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8" yWindow="348" windowWidth="9600" windowHeight="12216"/>
  </bookViews>
  <sheets>
    <sheet name="1. vpisani 2016-2017" sheetId="1" r:id="rId1"/>
    <sheet name="za vse na 3.st." sheetId="2" r:id="rId2"/>
  </sheets>
  <definedNames>
    <definedName name="_xlnm.Print_Area" localSheetId="0">'1. vpisani 2016-2017'!$A$1:$G$34</definedName>
    <definedName name="_xlnm.Print_Area" localSheetId="1">'za vse na 3.st.'!$A$1:$J$36</definedName>
  </definedNames>
  <calcPr calcId="145621"/>
</workbook>
</file>

<file path=xl/calcChain.xml><?xml version="1.0" encoding="utf-8"?>
<calcChain xmlns="http://schemas.openxmlformats.org/spreadsheetml/2006/main">
  <c r="D28" i="1" l="1"/>
  <c r="D28" i="2"/>
  <c r="H28" i="2" s="1"/>
  <c r="D21" i="1"/>
  <c r="I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J11" i="2"/>
  <c r="D17" i="2"/>
  <c r="H17" i="2" s="1"/>
  <c r="D31" i="2"/>
  <c r="H31" i="2" s="1"/>
  <c r="D30" i="2"/>
  <c r="H30" i="2" s="1"/>
  <c r="D29" i="2"/>
  <c r="H29" i="2" s="1"/>
  <c r="D27" i="2"/>
  <c r="H27" i="2" s="1"/>
  <c r="D26" i="2"/>
  <c r="H26" i="2" s="1"/>
  <c r="D25" i="2"/>
  <c r="H25" i="2" s="1"/>
  <c r="D24" i="2"/>
  <c r="H24" i="2" s="1"/>
  <c r="D23" i="2"/>
  <c r="H23" i="2" s="1"/>
  <c r="H22" i="2"/>
  <c r="D21" i="2"/>
  <c r="H21" i="2" s="1"/>
  <c r="D20" i="2"/>
  <c r="H20" i="2" s="1"/>
  <c r="D19" i="2"/>
  <c r="H19" i="2" s="1"/>
  <c r="D18" i="2"/>
  <c r="H18" i="2" s="1"/>
  <c r="D16" i="2"/>
  <c r="H16" i="2" s="1"/>
  <c r="D15" i="2"/>
  <c r="H15" i="2" s="1"/>
  <c r="D14" i="2"/>
  <c r="H14" i="2" s="1"/>
  <c r="D13" i="2"/>
  <c r="H13" i="2" s="1"/>
  <c r="D12" i="2"/>
  <c r="H12" i="2" s="1"/>
  <c r="D11" i="2"/>
  <c r="H11" i="2" s="1"/>
  <c r="D29" i="1"/>
  <c r="D27" i="1"/>
  <c r="D25" i="1"/>
  <c r="D24" i="1"/>
  <c r="D23" i="1"/>
  <c r="D22" i="1"/>
  <c r="D19" i="1"/>
  <c r="D18" i="1"/>
  <c r="D17" i="1"/>
  <c r="D16" i="1"/>
  <c r="D15" i="1"/>
  <c r="D14" i="1"/>
  <c r="D13" i="1"/>
  <c r="D12" i="1"/>
  <c r="D11" i="1"/>
  <c r="D10" i="1"/>
  <c r="D9" i="1"/>
  <c r="D26" i="1"/>
</calcChain>
</file>

<file path=xl/comments1.xml><?xml version="1.0" encoding="utf-8"?>
<comments xmlns="http://schemas.openxmlformats.org/spreadsheetml/2006/main">
  <authors>
    <author>admin</author>
    <author>M. Slobodnik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š.l. 2016/2017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š.l. 2017/2018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š.l. 2018/2019
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M. Slobodnik: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Trsanmi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 vpisani v š.l. 2016/2017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2015/2016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2014/2015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pred  š.l. 2013/2014
</t>
        </r>
      </text>
    </comment>
    <comment ref="E20" authorId="1">
      <text>
        <r>
          <rPr>
            <sz val="9"/>
            <color indexed="81"/>
            <rFont val="Tahoma"/>
            <family val="2"/>
            <charset val="238"/>
          </rPr>
          <t xml:space="preserve">
Senat UL FRI je na seji dne, 9.9.2014 znižal šolnino
</t>
        </r>
      </text>
    </comment>
  </commentList>
</comments>
</file>

<file path=xl/sharedStrings.xml><?xml version="1.0" encoding="utf-8"?>
<sst xmlns="http://schemas.openxmlformats.org/spreadsheetml/2006/main" count="115" uniqueCount="65">
  <si>
    <t>ČLANICE IZVAJALKE</t>
  </si>
  <si>
    <t>DOKTORSKI  ŠTUDIJSKI PROGRAMI - 
3. STOPNJA</t>
  </si>
  <si>
    <t>CENA PROGRAMA</t>
  </si>
  <si>
    <t>FFA, MF, VF, FKKT, BF</t>
  </si>
  <si>
    <t>BIOMEDICINA</t>
  </si>
  <si>
    <t>BF, EF, FDV, FE, FMF, FF, MF</t>
  </si>
  <si>
    <t>STATISTIKA</t>
  </si>
  <si>
    <t>BF, EF, FDV, FGG, FKKT, FMF, FPP, FS, FF, MF, NTF, PF, VF</t>
  </si>
  <si>
    <t>VARSTVO OKOLJA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</si>
  <si>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</si>
  <si>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</si>
  <si>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</si>
  <si>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</si>
  <si>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</si>
  <si>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</si>
  <si>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</si>
  <si>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</si>
  <si>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</si>
  <si>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</si>
  <si>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</si>
  <si>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</si>
  <si>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</si>
  <si>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</si>
  <si>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</si>
  <si>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 (+4 univerze iz tujine)</t>
  </si>
  <si>
    <t>SOCIALNO DELO - INDOSOW</t>
  </si>
  <si>
    <t xml:space="preserve">FS </t>
  </si>
  <si>
    <t>STROJNIŠTVO</t>
  </si>
  <si>
    <t>FŠ</t>
  </si>
  <si>
    <t>KINEZIOLOGIJA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</si>
  <si>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</si>
  <si>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</si>
  <si>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</si>
  <si>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</si>
  <si>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</si>
  <si>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</si>
  <si>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</si>
  <si>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</si>
  <si>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</si>
  <si>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</si>
  <si>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</si>
  <si>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</si>
  <si>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</si>
  <si>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1. letnik</t>
  </si>
  <si>
    <t>2. letnik</t>
  </si>
  <si>
    <t>3. letnik</t>
  </si>
  <si>
    <t>Vrednost Kt 1. letnik</t>
  </si>
  <si>
    <t>Vrednost Kt 2. letnik</t>
  </si>
  <si>
    <t>Vrednost Kt 3. letnik</t>
  </si>
  <si>
    <t>prof. dr. Janez Hribar</t>
  </si>
  <si>
    <t>predsednik UO UL</t>
  </si>
  <si>
    <t xml:space="preserve">Šolnina za 2. letnik izhaja iz Cenika šolnin za doktorske študijske programe za generacijo študentov prvič vpisanih
v študijskem letu 2014/2015 (6. seja UO UL 30.01.2014) </t>
  </si>
  <si>
    <t>--</t>
  </si>
  <si>
    <t>program ni več razpisan</t>
  </si>
  <si>
    <t>* 2.500,00 € (za študente v prvi letnik vpisane v štud. letu 2013/2014)</t>
  </si>
  <si>
    <t>* 3.000,00 € (za študente v prvi letnik vpisane pred štud. letom 2013/2014)</t>
  </si>
  <si>
    <t xml:space="preserve">Šolnina za 1. letnik izhaja iz Cenika šolnin za doktorske študijske programe za generacijo študentov prvič vpisanih
v študijskem letu 2015/2016 (13. seja UO UL 05.02.2015) </t>
  </si>
  <si>
    <t>lahko umaknemo celo vrstico iz cenika</t>
  </si>
  <si>
    <t>Cenik šolnin Univerze v Ljubljani za doktorske študijske programe 3. stopnje za generacijo študentov prvič vpisanih v študijskem letu 2016/2017 za vsa tri leta</t>
  </si>
  <si>
    <t>Cenik šolnin Univerze v Ljubljani za doktorske študijske programe 3. stopnje
 v študijskem letu 2016/2017</t>
  </si>
  <si>
    <t>Cenik šolnin doktorskih študijskih programov za generacijo študentov prvič vpisanih v š.l. 2016/2017 - za vsa 3 leta (19. seja UO UL, dne 11.02.2016)</t>
  </si>
  <si>
    <t xml:space="preserve">Šolnina za 1. letnik izhaja iz Cenika šolnin za doktorske študijske programe za generacijo študentov prvič vpisanih
v študijskem letu 2016/2017 (19. seja UO UL 11.02.2016) </t>
  </si>
  <si>
    <t>BF in FE, FRI, FS, ZF</t>
  </si>
  <si>
    <t>FDV, FF in AG, AGRFT, TEOF, FSD</t>
  </si>
  <si>
    <r>
      <t>FDV, FF in AG, AGRFT,</t>
    </r>
    <r>
      <rPr>
        <sz val="11"/>
        <color indexed="8"/>
        <rFont val="Arial"/>
        <family val="2"/>
        <charset val="238"/>
      </rPr>
      <t xml:space="preserve"> TEOF, FSD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</si>
</sst>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b/>
      <strike/>
      <sz val="11"/>
      <color theme="1"/>
      <name val="Arial"/>
      <family val="2"/>
      <charset val="238"/>
    </font>
    <font>
      <sz val="14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10" fillId="2" borderId="7" xfId="0" applyNumberFormat="1" applyFont="1" applyFill="1" applyBorder="1" applyAlignment="1" applyProtection="1">
      <alignment horizont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44" fontId="10" fillId="0" borderId="2" xfId="0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left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64" fontId="10" fillId="0" borderId="9" xfId="0" applyNumberFormat="1" applyFont="1" applyBorder="1" applyAlignment="1" applyProtection="1">
      <alignment horizontal="right" vertical="center" wrapText="1"/>
    </xf>
    <xf numFmtId="164" fontId="10" fillId="0" borderId="2" xfId="0" applyNumberFormat="1" applyFont="1" applyBorder="1" applyAlignment="1" applyProtection="1">
      <alignment horizontal="right" vertical="center" wrapText="1"/>
    </xf>
    <xf numFmtId="164" fontId="10" fillId="0" borderId="5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164" fontId="10" fillId="0" borderId="10" xfId="0" applyNumberFormat="1" applyFont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0" fontId="8" fillId="0" borderId="0" xfId="1" applyFont="1" applyFill="1" applyProtection="1">
      <protection locked="0" hidden="1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10" fillId="0" borderId="11" xfId="0" applyNumberFormat="1" applyFont="1" applyBorder="1" applyAlignment="1" applyProtection="1">
      <alignment horizontal="righ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right" vertical="center" wrapTex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8" fontId="10" fillId="0" borderId="0" xfId="0" applyNumberFormat="1" applyFont="1" applyAlignment="1" applyProtection="1">
      <alignment vertical="center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Border="1" applyAlignment="1" applyProtection="1">
      <alignment horizontal="right" vertical="center" wrapText="1"/>
    </xf>
    <xf numFmtId="164" fontId="1" fillId="0" borderId="9" xfId="0" applyNumberFormat="1" applyFont="1" applyBorder="1" applyAlignment="1" applyProtection="1">
      <alignment horizontal="right" vertical="center" wrapText="1"/>
      <protection locked="0"/>
    </xf>
    <xf numFmtId="164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quotePrefix="1" applyNumberFormat="1" applyFont="1" applyFill="1" applyBorder="1" applyAlignment="1" applyProtection="1">
      <alignment horizontal="right" vertical="center" wrapText="1"/>
    </xf>
    <xf numFmtId="164" fontId="1" fillId="0" borderId="5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Protection="1">
      <protection locked="0" hidden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2">
    <cellStyle name="Navadno" xfId="0" builtinId="0"/>
    <cellStyle name="Navadno_IPiOdu-Obr3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4"/>
  <sheetViews>
    <sheetView tabSelected="1" zoomScale="70" zoomScaleNormal="70" zoomScaleSheetLayoutView="80" workbookViewId="0">
      <selection sqref="A1:XFD1048576"/>
    </sheetView>
  </sheetViews>
  <sheetFormatPr defaultColWidth="9.109375" defaultRowHeight="13.8" x14ac:dyDescent="0.25"/>
  <cols>
    <col min="1" max="1" width="4" style="50" customWidth="1"/>
    <col min="2" max="2" width="33.33203125" style="49" customWidth="1"/>
    <col min="3" max="3" width="41.88671875" style="48" customWidth="1"/>
    <col min="4" max="7" width="15.6640625" style="49" customWidth="1"/>
    <col min="8" max="16384" width="9.109375" style="49"/>
  </cols>
  <sheetData>
    <row r="1" spans="1:7" s="3" customFormat="1" ht="20.399999999999999" customHeight="1" x14ac:dyDescent="0.25">
      <c r="A1" s="83" t="s">
        <v>58</v>
      </c>
      <c r="B1" s="83"/>
      <c r="C1" s="83"/>
      <c r="D1" s="83"/>
      <c r="E1" s="83"/>
      <c r="F1" s="83"/>
      <c r="G1" s="83"/>
    </row>
    <row r="2" spans="1:7" s="3" customFormat="1" ht="19.95" customHeight="1" x14ac:dyDescent="0.25">
      <c r="A2" s="83"/>
      <c r="B2" s="83"/>
      <c r="C2" s="83"/>
      <c r="D2" s="83"/>
      <c r="E2" s="83"/>
      <c r="F2" s="83"/>
      <c r="G2" s="83"/>
    </row>
    <row r="3" spans="1:7" x14ac:dyDescent="0.25">
      <c r="A3" s="48"/>
    </row>
    <row r="4" spans="1:7" ht="30" hidden="1" customHeight="1" x14ac:dyDescent="0.25">
      <c r="A4" s="48"/>
    </row>
    <row r="5" spans="1:7" ht="45.75" customHeight="1" x14ac:dyDescent="0.25">
      <c r="A5" s="84" t="s">
        <v>60</v>
      </c>
      <c r="B5" s="84"/>
      <c r="C5" s="84"/>
      <c r="D5" s="84"/>
      <c r="E5" s="84"/>
      <c r="F5" s="84"/>
      <c r="G5" s="84"/>
    </row>
    <row r="6" spans="1:7" x14ac:dyDescent="0.25">
      <c r="A6" s="48"/>
    </row>
    <row r="7" spans="1:7" ht="14.4" thickBot="1" x14ac:dyDescent="0.3"/>
    <row r="8" spans="1:7" ht="42.6" customHeight="1" thickBot="1" x14ac:dyDescent="0.3">
      <c r="A8" s="51"/>
      <c r="B8" s="45" t="s">
        <v>0</v>
      </c>
      <c r="C8" s="46" t="s">
        <v>1</v>
      </c>
      <c r="D8" s="46" t="s">
        <v>2</v>
      </c>
      <c r="E8" s="46" t="s">
        <v>43</v>
      </c>
      <c r="F8" s="46" t="s">
        <v>44</v>
      </c>
      <c r="G8" s="47" t="s">
        <v>45</v>
      </c>
    </row>
    <row r="9" spans="1:7" s="58" customFormat="1" ht="28.2" customHeight="1" x14ac:dyDescent="0.3">
      <c r="A9" s="52">
        <v>1</v>
      </c>
      <c r="B9" s="53" t="s">
        <v>3</v>
      </c>
      <c r="C9" s="54" t="s">
        <v>4</v>
      </c>
      <c r="D9" s="55">
        <f>E9+F9+G9</f>
        <v>12900</v>
      </c>
      <c r="E9" s="56">
        <v>4300</v>
      </c>
      <c r="F9" s="56">
        <v>4300</v>
      </c>
      <c r="G9" s="57">
        <v>4300</v>
      </c>
    </row>
    <row r="10" spans="1:7" s="58" customFormat="1" ht="28.2" customHeight="1" x14ac:dyDescent="0.3">
      <c r="A10" s="59">
        <v>2</v>
      </c>
      <c r="B10" s="60" t="s">
        <v>5</v>
      </c>
      <c r="C10" s="61" t="s">
        <v>6</v>
      </c>
      <c r="D10" s="62">
        <f t="shared" ref="D10:D29" si="0">E10+F10+G10</f>
        <v>9000</v>
      </c>
      <c r="E10" s="63">
        <v>3500</v>
      </c>
      <c r="F10" s="63">
        <v>3000</v>
      </c>
      <c r="G10" s="64">
        <v>2500</v>
      </c>
    </row>
    <row r="11" spans="1:7" s="58" customFormat="1" ht="28.2" customHeight="1" x14ac:dyDescent="0.3">
      <c r="A11" s="59">
        <v>3</v>
      </c>
      <c r="B11" s="60" t="s">
        <v>7</v>
      </c>
      <c r="C11" s="61" t="s">
        <v>8</v>
      </c>
      <c r="D11" s="62">
        <f t="shared" si="0"/>
        <v>10500</v>
      </c>
      <c r="E11" s="63">
        <v>3500</v>
      </c>
      <c r="F11" s="63">
        <v>3500</v>
      </c>
      <c r="G11" s="64">
        <v>3500</v>
      </c>
    </row>
    <row r="12" spans="1:7" s="58" customFormat="1" ht="28.2" customHeight="1" x14ac:dyDescent="0.3">
      <c r="A12" s="59">
        <v>4</v>
      </c>
      <c r="B12" s="60" t="s">
        <v>62</v>
      </c>
      <c r="C12" s="61" t="s">
        <v>9</v>
      </c>
      <c r="D12" s="65">
        <f t="shared" si="0"/>
        <v>9900</v>
      </c>
      <c r="E12" s="66">
        <v>3300</v>
      </c>
      <c r="F12" s="66">
        <v>3300</v>
      </c>
      <c r="G12" s="67">
        <v>3300</v>
      </c>
    </row>
    <row r="13" spans="1:7" s="58" customFormat="1" ht="28.2" customHeight="1" x14ac:dyDescent="0.3">
      <c r="A13" s="59">
        <v>5</v>
      </c>
      <c r="B13" s="60" t="s">
        <v>10</v>
      </c>
      <c r="C13" s="61" t="s">
        <v>11</v>
      </c>
      <c r="D13" s="62">
        <f t="shared" si="0"/>
        <v>14175</v>
      </c>
      <c r="E13" s="63">
        <v>4725</v>
      </c>
      <c r="F13" s="63">
        <v>4725</v>
      </c>
      <c r="G13" s="64">
        <v>4725</v>
      </c>
    </row>
    <row r="14" spans="1:7" s="58" customFormat="1" ht="28.2" customHeight="1" x14ac:dyDescent="0.3">
      <c r="A14" s="59">
        <v>6</v>
      </c>
      <c r="B14" s="60" t="s">
        <v>12</v>
      </c>
      <c r="C14" s="61" t="s">
        <v>13</v>
      </c>
      <c r="D14" s="62">
        <f t="shared" si="0"/>
        <v>11463</v>
      </c>
      <c r="E14" s="63">
        <v>3821</v>
      </c>
      <c r="F14" s="63">
        <v>3821</v>
      </c>
      <c r="G14" s="64">
        <v>3821</v>
      </c>
    </row>
    <row r="15" spans="1:7" s="58" customFormat="1" ht="28.2" customHeight="1" x14ac:dyDescent="0.3">
      <c r="A15" s="59">
        <v>7</v>
      </c>
      <c r="B15" s="60" t="s">
        <v>14</v>
      </c>
      <c r="C15" s="61" t="s">
        <v>15</v>
      </c>
      <c r="D15" s="62">
        <f t="shared" si="0"/>
        <v>13050</v>
      </c>
      <c r="E15" s="63">
        <v>4350</v>
      </c>
      <c r="F15" s="63">
        <v>4350</v>
      </c>
      <c r="G15" s="64">
        <v>4350</v>
      </c>
    </row>
    <row r="16" spans="1:7" s="58" customFormat="1" ht="28.2" customHeight="1" x14ac:dyDescent="0.3">
      <c r="A16" s="59">
        <v>8</v>
      </c>
      <c r="B16" s="60" t="s">
        <v>16</v>
      </c>
      <c r="C16" s="61" t="s">
        <v>17</v>
      </c>
      <c r="D16" s="62">
        <f t="shared" si="0"/>
        <v>12600</v>
      </c>
      <c r="E16" s="63">
        <v>4200</v>
      </c>
      <c r="F16" s="63">
        <v>4200</v>
      </c>
      <c r="G16" s="64">
        <v>4200</v>
      </c>
    </row>
    <row r="17" spans="1:11" s="58" customFormat="1" ht="28.2" customHeight="1" x14ac:dyDescent="0.3">
      <c r="A17" s="59">
        <v>9</v>
      </c>
      <c r="B17" s="60" t="s">
        <v>18</v>
      </c>
      <c r="C17" s="61" t="s">
        <v>19</v>
      </c>
      <c r="D17" s="65">
        <f t="shared" si="0"/>
        <v>13925.400000000001</v>
      </c>
      <c r="E17" s="66">
        <v>4641.8</v>
      </c>
      <c r="F17" s="66">
        <v>4641.8</v>
      </c>
      <c r="G17" s="67">
        <v>4641.8</v>
      </c>
    </row>
    <row r="18" spans="1:11" s="58" customFormat="1" ht="28.2" customHeight="1" x14ac:dyDescent="0.3">
      <c r="A18" s="59">
        <v>10</v>
      </c>
      <c r="B18" s="60" t="s">
        <v>20</v>
      </c>
      <c r="C18" s="61" t="s">
        <v>21</v>
      </c>
      <c r="D18" s="62">
        <f t="shared" si="0"/>
        <v>10350</v>
      </c>
      <c r="E18" s="66">
        <v>3450</v>
      </c>
      <c r="F18" s="66">
        <v>3450</v>
      </c>
      <c r="G18" s="67">
        <v>3450</v>
      </c>
      <c r="I18" s="68"/>
      <c r="J18" s="68"/>
      <c r="K18" s="68"/>
    </row>
    <row r="19" spans="1:11" s="58" customFormat="1" ht="28.2" customHeight="1" x14ac:dyDescent="0.3">
      <c r="A19" s="59">
        <v>11</v>
      </c>
      <c r="B19" s="60" t="s">
        <v>22</v>
      </c>
      <c r="C19" s="61" t="s">
        <v>23</v>
      </c>
      <c r="D19" s="62">
        <f t="shared" si="0"/>
        <v>10500</v>
      </c>
      <c r="E19" s="63">
        <v>3500</v>
      </c>
      <c r="F19" s="63">
        <v>3500</v>
      </c>
      <c r="G19" s="64">
        <v>3500</v>
      </c>
    </row>
    <row r="20" spans="1:11" s="58" customFormat="1" ht="28.2" hidden="1" customHeight="1" x14ac:dyDescent="0.25">
      <c r="A20" s="59">
        <v>12</v>
      </c>
      <c r="B20" s="69" t="s">
        <v>24</v>
      </c>
      <c r="C20" s="70" t="s">
        <v>25</v>
      </c>
      <c r="D20" s="71" t="s">
        <v>52</v>
      </c>
      <c r="E20" s="85"/>
      <c r="F20" s="85"/>
      <c r="G20" s="72"/>
      <c r="H20" s="58" t="s">
        <v>57</v>
      </c>
    </row>
    <row r="21" spans="1:11" s="58" customFormat="1" ht="28.2" customHeight="1" x14ac:dyDescent="0.3">
      <c r="A21" s="59">
        <v>12</v>
      </c>
      <c r="B21" s="60" t="s">
        <v>26</v>
      </c>
      <c r="C21" s="61" t="s">
        <v>27</v>
      </c>
      <c r="D21" s="62">
        <f t="shared" si="0"/>
        <v>13080</v>
      </c>
      <c r="E21" s="63">
        <v>4360</v>
      </c>
      <c r="F21" s="63">
        <v>4360</v>
      </c>
      <c r="G21" s="64">
        <v>4360</v>
      </c>
    </row>
    <row r="22" spans="1:11" s="58" customFormat="1" ht="28.2" customHeight="1" x14ac:dyDescent="0.3">
      <c r="A22" s="59">
        <v>13</v>
      </c>
      <c r="B22" s="60" t="s">
        <v>28</v>
      </c>
      <c r="C22" s="61" t="s">
        <v>29</v>
      </c>
      <c r="D22" s="62">
        <f t="shared" si="0"/>
        <v>9000</v>
      </c>
      <c r="E22" s="63">
        <v>3000</v>
      </c>
      <c r="F22" s="63">
        <v>3000</v>
      </c>
      <c r="G22" s="64">
        <v>3000</v>
      </c>
    </row>
    <row r="23" spans="1:11" s="58" customFormat="1" ht="28.2" customHeight="1" x14ac:dyDescent="0.3">
      <c r="A23" s="59">
        <v>14</v>
      </c>
      <c r="B23" s="60" t="s">
        <v>63</v>
      </c>
      <c r="C23" s="61" t="s">
        <v>30</v>
      </c>
      <c r="D23" s="62">
        <f t="shared" si="0"/>
        <v>10500</v>
      </c>
      <c r="E23" s="63">
        <v>3500</v>
      </c>
      <c r="F23" s="63">
        <v>3500</v>
      </c>
      <c r="G23" s="64">
        <v>3500</v>
      </c>
    </row>
    <row r="24" spans="1:11" s="58" customFormat="1" ht="28.2" customHeight="1" x14ac:dyDescent="0.3">
      <c r="A24" s="59">
        <v>15</v>
      </c>
      <c r="B24" s="60" t="s">
        <v>31</v>
      </c>
      <c r="C24" s="61" t="s">
        <v>32</v>
      </c>
      <c r="D24" s="62">
        <f t="shared" si="0"/>
        <v>8100</v>
      </c>
      <c r="E24" s="63">
        <v>2700</v>
      </c>
      <c r="F24" s="63">
        <v>2700</v>
      </c>
      <c r="G24" s="64">
        <v>2700</v>
      </c>
    </row>
    <row r="25" spans="1:11" s="58" customFormat="1" ht="28.2" customHeight="1" x14ac:dyDescent="0.3">
      <c r="A25" s="59">
        <v>16</v>
      </c>
      <c r="B25" s="60" t="s">
        <v>33</v>
      </c>
      <c r="C25" s="61" t="s">
        <v>34</v>
      </c>
      <c r="D25" s="62">
        <f t="shared" si="0"/>
        <v>10239</v>
      </c>
      <c r="E25" s="66">
        <v>3413</v>
      </c>
      <c r="F25" s="66">
        <v>3413</v>
      </c>
      <c r="G25" s="67">
        <v>3413</v>
      </c>
    </row>
    <row r="26" spans="1:11" s="58" customFormat="1" ht="28.2" customHeight="1" x14ac:dyDescent="0.3">
      <c r="A26" s="59">
        <v>17</v>
      </c>
      <c r="B26" s="60" t="s">
        <v>35</v>
      </c>
      <c r="C26" s="61" t="s">
        <v>36</v>
      </c>
      <c r="D26" s="62">
        <f t="shared" si="0"/>
        <v>8665.5499999999993</v>
      </c>
      <c r="E26" s="63">
        <v>4223.84</v>
      </c>
      <c r="F26" s="63">
        <v>2358.71</v>
      </c>
      <c r="G26" s="64">
        <v>2083</v>
      </c>
    </row>
    <row r="27" spans="1:11" s="58" customFormat="1" ht="28.2" customHeight="1" x14ac:dyDescent="0.3">
      <c r="A27" s="59">
        <v>18</v>
      </c>
      <c r="B27" s="60" t="s">
        <v>37</v>
      </c>
      <c r="C27" s="61" t="s">
        <v>38</v>
      </c>
      <c r="D27" s="62">
        <f t="shared" si="0"/>
        <v>9634</v>
      </c>
      <c r="E27" s="63">
        <v>3584</v>
      </c>
      <c r="F27" s="63">
        <v>3300</v>
      </c>
      <c r="G27" s="64">
        <v>2750</v>
      </c>
    </row>
    <row r="28" spans="1:11" s="58" customFormat="1" ht="28.2" customHeight="1" x14ac:dyDescent="0.3">
      <c r="A28" s="59">
        <v>19</v>
      </c>
      <c r="B28" s="73" t="s">
        <v>39</v>
      </c>
      <c r="C28" s="74" t="s">
        <v>40</v>
      </c>
      <c r="D28" s="62">
        <f t="shared" si="0"/>
        <v>8100</v>
      </c>
      <c r="E28" s="63">
        <v>2700</v>
      </c>
      <c r="F28" s="63">
        <v>2700</v>
      </c>
      <c r="G28" s="64">
        <v>2700</v>
      </c>
    </row>
    <row r="29" spans="1:11" s="58" customFormat="1" ht="28.2" customHeight="1" thickBot="1" x14ac:dyDescent="0.35">
      <c r="A29" s="75">
        <v>20</v>
      </c>
      <c r="B29" s="76" t="s">
        <v>41</v>
      </c>
      <c r="C29" s="77" t="s">
        <v>42</v>
      </c>
      <c r="D29" s="78">
        <f t="shared" si="0"/>
        <v>10500</v>
      </c>
      <c r="E29" s="79">
        <v>3500</v>
      </c>
      <c r="F29" s="79">
        <v>3500</v>
      </c>
      <c r="G29" s="80">
        <v>3500</v>
      </c>
    </row>
    <row r="33" spans="6:6" s="49" customFormat="1" ht="17.399999999999999" x14ac:dyDescent="0.3">
      <c r="F33" s="81" t="s">
        <v>49</v>
      </c>
    </row>
    <row r="34" spans="6:6" s="49" customFormat="1" ht="17.399999999999999" x14ac:dyDescent="0.3">
      <c r="F34" s="81" t="s">
        <v>50</v>
      </c>
    </row>
  </sheetData>
  <mergeCells count="3">
    <mergeCell ref="A1:G2"/>
    <mergeCell ref="A5:G5"/>
    <mergeCell ref="E20:F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topLeftCell="A16" zoomScale="70" zoomScaleNormal="90" zoomScaleSheetLayoutView="70" workbookViewId="0">
      <selection activeCell="K23" sqref="K23"/>
    </sheetView>
  </sheetViews>
  <sheetFormatPr defaultColWidth="9.109375" defaultRowHeight="13.8" x14ac:dyDescent="0.25"/>
  <cols>
    <col min="1" max="1" width="4" style="11" customWidth="1"/>
    <col min="2" max="2" width="33.33203125" style="8" customWidth="1"/>
    <col min="3" max="3" width="41.88671875" style="7" customWidth="1"/>
    <col min="4" max="6" width="15.6640625" style="8" customWidth="1"/>
    <col min="7" max="7" width="16.5546875" style="8" customWidth="1"/>
    <col min="8" max="9" width="13.88671875" style="8" hidden="1" customWidth="1"/>
    <col min="10" max="10" width="13.6640625" style="8" hidden="1" customWidth="1"/>
    <col min="11" max="11" width="9.109375" style="8"/>
    <col min="12" max="12" width="10.77734375" style="8" bestFit="1" customWidth="1"/>
    <col min="13" max="13" width="9.77734375" style="8" bestFit="1" customWidth="1"/>
    <col min="14" max="16384" width="9.109375" style="8"/>
  </cols>
  <sheetData>
    <row r="1" spans="1:13" s="3" customFormat="1" ht="19.95" customHeight="1" x14ac:dyDescent="0.25">
      <c r="A1" s="86" t="s">
        <v>59</v>
      </c>
      <c r="B1" s="86"/>
      <c r="C1" s="86"/>
      <c r="D1" s="86"/>
      <c r="E1" s="86"/>
      <c r="F1" s="86"/>
    </row>
    <row r="2" spans="1:13" s="3" customFormat="1" ht="19.95" customHeight="1" x14ac:dyDescent="0.25">
      <c r="A2" s="86"/>
      <c r="B2" s="86"/>
      <c r="C2" s="86"/>
      <c r="D2" s="86"/>
      <c r="E2" s="86"/>
      <c r="F2" s="86"/>
    </row>
    <row r="3" spans="1:13" x14ac:dyDescent="0.25">
      <c r="A3" s="7"/>
    </row>
    <row r="4" spans="1:13" x14ac:dyDescent="0.25">
      <c r="A4" s="7"/>
    </row>
    <row r="5" spans="1:13" ht="26.4" customHeight="1" x14ac:dyDescent="0.25">
      <c r="A5" s="87" t="s">
        <v>61</v>
      </c>
      <c r="B5" s="87"/>
      <c r="C5" s="87"/>
      <c r="D5" s="87"/>
      <c r="E5" s="87"/>
      <c r="F5" s="87"/>
    </row>
    <row r="6" spans="1:13" ht="26.4" customHeight="1" x14ac:dyDescent="0.25">
      <c r="A6" s="87" t="s">
        <v>56</v>
      </c>
      <c r="B6" s="87"/>
      <c r="C6" s="87"/>
      <c r="D6" s="87"/>
      <c r="E6" s="87"/>
      <c r="F6" s="87"/>
    </row>
    <row r="7" spans="1:13" ht="26.4" customHeight="1" x14ac:dyDescent="0.25">
      <c r="A7" s="88" t="s">
        <v>51</v>
      </c>
      <c r="B7" s="88"/>
      <c r="C7" s="88"/>
      <c r="D7" s="88"/>
      <c r="E7" s="88"/>
      <c r="F7" s="88"/>
    </row>
    <row r="8" spans="1:13" x14ac:dyDescent="0.25">
      <c r="A8" s="9"/>
      <c r="B8" s="9"/>
      <c r="C8" s="9"/>
      <c r="D8" s="10"/>
      <c r="E8" s="10"/>
    </row>
    <row r="9" spans="1:13" ht="14.4" thickBot="1" x14ac:dyDescent="0.3"/>
    <row r="10" spans="1:13" ht="38.4" customHeight="1" thickBot="1" x14ac:dyDescent="0.3">
      <c r="A10" s="12"/>
      <c r="B10" s="5" t="s">
        <v>0</v>
      </c>
      <c r="C10" s="4" t="s">
        <v>1</v>
      </c>
      <c r="D10" s="4" t="s">
        <v>43</v>
      </c>
      <c r="E10" s="4" t="s">
        <v>44</v>
      </c>
      <c r="F10" s="33" t="s">
        <v>45</v>
      </c>
      <c r="G10" s="38" t="s">
        <v>45</v>
      </c>
      <c r="H10" s="35" t="s">
        <v>46</v>
      </c>
      <c r="I10" s="28" t="s">
        <v>47</v>
      </c>
      <c r="J10" s="28" t="s">
        <v>48</v>
      </c>
    </row>
    <row r="11" spans="1:13" s="15" customFormat="1" ht="28.2" customHeight="1" x14ac:dyDescent="0.3">
      <c r="A11" s="13">
        <v>1</v>
      </c>
      <c r="B11" s="14" t="s">
        <v>3</v>
      </c>
      <c r="C11" s="42" t="s">
        <v>4</v>
      </c>
      <c r="D11" s="22">
        <f>'1. vpisani 2016-2017'!E9</f>
        <v>4300</v>
      </c>
      <c r="E11" s="22">
        <v>4300</v>
      </c>
      <c r="F11" s="34">
        <v>4300</v>
      </c>
      <c r="G11" s="37"/>
      <c r="H11" s="36">
        <f>D11/60</f>
        <v>71.666666666666671</v>
      </c>
      <c r="I11" s="29">
        <f>E11/60</f>
        <v>71.666666666666671</v>
      </c>
      <c r="J11" s="29">
        <f>F11/60</f>
        <v>71.666666666666671</v>
      </c>
      <c r="L11" s="44"/>
      <c r="M11" s="44"/>
    </row>
    <row r="12" spans="1:13" s="15" customFormat="1" ht="84" customHeight="1" thickBot="1" x14ac:dyDescent="0.35">
      <c r="A12" s="16">
        <v>2</v>
      </c>
      <c r="B12" s="17" t="s">
        <v>5</v>
      </c>
      <c r="C12" s="39" t="s">
        <v>6</v>
      </c>
      <c r="D12" s="23">
        <f>'1. vpisani 2016-2017'!E10</f>
        <v>3500</v>
      </c>
      <c r="E12" s="23">
        <v>3000</v>
      </c>
      <c r="F12" s="32" t="s">
        <v>54</v>
      </c>
      <c r="G12" s="43" t="s">
        <v>55</v>
      </c>
      <c r="H12" s="36">
        <f t="shared" ref="H12:H31" si="0">D12/60</f>
        <v>58.333333333333336</v>
      </c>
      <c r="I12" s="29">
        <f t="shared" ref="I12:I31" si="1">E12/60</f>
        <v>50</v>
      </c>
      <c r="J12" s="29" t="e">
        <f t="shared" ref="J12:J31" si="2">F12/60</f>
        <v>#VALUE!</v>
      </c>
      <c r="L12" s="44"/>
      <c r="M12" s="44"/>
    </row>
    <row r="13" spans="1:13" s="15" customFormat="1" ht="28.2" customHeight="1" x14ac:dyDescent="0.3">
      <c r="A13" s="16">
        <v>3</v>
      </c>
      <c r="B13" s="17" t="s">
        <v>7</v>
      </c>
      <c r="C13" s="39" t="s">
        <v>8</v>
      </c>
      <c r="D13" s="23">
        <f>'1. vpisani 2016-2017'!E11</f>
        <v>3500</v>
      </c>
      <c r="E13" s="23">
        <v>3500</v>
      </c>
      <c r="F13" s="24">
        <v>3500</v>
      </c>
      <c r="H13" s="29">
        <f t="shared" si="0"/>
        <v>58.333333333333336</v>
      </c>
      <c r="I13" s="29">
        <f t="shared" si="1"/>
        <v>58.333333333333336</v>
      </c>
      <c r="J13" s="29">
        <f t="shared" si="2"/>
        <v>58.333333333333336</v>
      </c>
      <c r="L13" s="44"/>
      <c r="M13" s="44"/>
    </row>
    <row r="14" spans="1:13" s="15" customFormat="1" ht="28.2" customHeight="1" x14ac:dyDescent="0.3">
      <c r="A14" s="16">
        <v>4</v>
      </c>
      <c r="B14" s="82" t="s">
        <v>62</v>
      </c>
      <c r="C14" s="39" t="s">
        <v>9</v>
      </c>
      <c r="D14" s="6">
        <f>'1. vpisani 2016-2017'!E12</f>
        <v>3300</v>
      </c>
      <c r="E14" s="23">
        <v>3300</v>
      </c>
      <c r="F14" s="24">
        <v>3000</v>
      </c>
      <c r="H14" s="29">
        <f t="shared" si="0"/>
        <v>55</v>
      </c>
      <c r="I14" s="29">
        <f t="shared" si="1"/>
        <v>55</v>
      </c>
      <c r="J14" s="29">
        <f t="shared" si="2"/>
        <v>50</v>
      </c>
      <c r="L14" s="44"/>
      <c r="M14" s="44"/>
    </row>
    <row r="15" spans="1:13" s="15" customFormat="1" ht="28.2" customHeight="1" x14ac:dyDescent="0.3">
      <c r="A15" s="16">
        <v>5</v>
      </c>
      <c r="B15" s="17" t="s">
        <v>10</v>
      </c>
      <c r="C15" s="39" t="s">
        <v>11</v>
      </c>
      <c r="D15" s="23">
        <f>'1. vpisani 2016-2017'!E13</f>
        <v>4725</v>
      </c>
      <c r="E15" s="23">
        <v>4500</v>
      </c>
      <c r="F15" s="24">
        <v>4450</v>
      </c>
      <c r="H15" s="29">
        <f t="shared" si="0"/>
        <v>78.75</v>
      </c>
      <c r="I15" s="29">
        <f t="shared" si="1"/>
        <v>75</v>
      </c>
      <c r="J15" s="29">
        <f t="shared" si="2"/>
        <v>74.166666666666671</v>
      </c>
      <c r="L15" s="44"/>
      <c r="M15" s="44"/>
    </row>
    <row r="16" spans="1:13" s="15" customFormat="1" ht="28.2" customHeight="1" x14ac:dyDescent="0.3">
      <c r="A16" s="16">
        <v>6</v>
      </c>
      <c r="B16" s="17" t="s">
        <v>12</v>
      </c>
      <c r="C16" s="39" t="s">
        <v>13</v>
      </c>
      <c r="D16" s="23">
        <f>'1. vpisani 2016-2017'!E14</f>
        <v>3821</v>
      </c>
      <c r="E16" s="23">
        <v>3821</v>
      </c>
      <c r="F16" s="24">
        <v>3821</v>
      </c>
      <c r="H16" s="29">
        <f t="shared" si="0"/>
        <v>63.68333333333333</v>
      </c>
      <c r="I16" s="29">
        <f t="shared" si="1"/>
        <v>63.68333333333333</v>
      </c>
      <c r="J16" s="29">
        <f t="shared" si="2"/>
        <v>63.68333333333333</v>
      </c>
      <c r="L16" s="44"/>
      <c r="M16" s="44"/>
    </row>
    <row r="17" spans="1:13" s="15" customFormat="1" ht="28.2" customHeight="1" x14ac:dyDescent="0.3">
      <c r="A17" s="16">
        <v>7</v>
      </c>
      <c r="B17" s="17" t="s">
        <v>14</v>
      </c>
      <c r="C17" s="39" t="s">
        <v>15</v>
      </c>
      <c r="D17" s="23">
        <f>'1. vpisani 2016-2017'!E15</f>
        <v>4350</v>
      </c>
      <c r="E17" s="18">
        <v>4350</v>
      </c>
      <c r="F17" s="24">
        <v>4350</v>
      </c>
      <c r="H17" s="29">
        <f t="shared" si="0"/>
        <v>72.5</v>
      </c>
      <c r="I17" s="29">
        <f t="shared" si="1"/>
        <v>72.5</v>
      </c>
      <c r="J17" s="29">
        <f t="shared" si="2"/>
        <v>72.5</v>
      </c>
      <c r="L17" s="44"/>
      <c r="M17" s="44"/>
    </row>
    <row r="18" spans="1:13" s="15" customFormat="1" ht="28.2" customHeight="1" x14ac:dyDescent="0.3">
      <c r="A18" s="16">
        <v>8</v>
      </c>
      <c r="B18" s="17" t="s">
        <v>16</v>
      </c>
      <c r="C18" s="39" t="s">
        <v>17</v>
      </c>
      <c r="D18" s="23">
        <f>'1. vpisani 2016-2017'!E16</f>
        <v>4200</v>
      </c>
      <c r="E18" s="23">
        <v>4200</v>
      </c>
      <c r="F18" s="24">
        <v>4200</v>
      </c>
      <c r="H18" s="29">
        <f t="shared" si="0"/>
        <v>70</v>
      </c>
      <c r="I18" s="29">
        <f t="shared" si="1"/>
        <v>70</v>
      </c>
      <c r="J18" s="29">
        <f t="shared" si="2"/>
        <v>70</v>
      </c>
      <c r="L18" s="44"/>
      <c r="M18" s="44"/>
    </row>
    <row r="19" spans="1:13" s="15" customFormat="1" ht="28.2" customHeight="1" x14ac:dyDescent="0.3">
      <c r="A19" s="16">
        <v>9</v>
      </c>
      <c r="B19" s="17" t="s">
        <v>18</v>
      </c>
      <c r="C19" s="1" t="s">
        <v>19</v>
      </c>
      <c r="D19" s="25">
        <f>'1. vpisani 2016-2017'!E17</f>
        <v>4641.8</v>
      </c>
      <c r="E19" s="25">
        <v>4641.8</v>
      </c>
      <c r="F19" s="24">
        <v>4641.8</v>
      </c>
      <c r="H19" s="29">
        <f t="shared" si="0"/>
        <v>77.36333333333333</v>
      </c>
      <c r="I19" s="29">
        <f t="shared" si="1"/>
        <v>77.36333333333333</v>
      </c>
      <c r="J19" s="29">
        <f t="shared" si="2"/>
        <v>77.36333333333333</v>
      </c>
      <c r="L19" s="44"/>
      <c r="M19" s="44"/>
    </row>
    <row r="20" spans="1:13" s="15" customFormat="1" ht="28.2" customHeight="1" x14ac:dyDescent="0.3">
      <c r="A20" s="16">
        <v>10</v>
      </c>
      <c r="B20" s="17" t="s">
        <v>20</v>
      </c>
      <c r="C20" s="39" t="s">
        <v>21</v>
      </c>
      <c r="D20" s="23">
        <f>'1. vpisani 2016-2017'!E18</f>
        <v>3450</v>
      </c>
      <c r="E20" s="6">
        <v>3450</v>
      </c>
      <c r="F20" s="40">
        <v>4202.91</v>
      </c>
      <c r="H20" s="29">
        <f t="shared" si="0"/>
        <v>57.5</v>
      </c>
      <c r="I20" s="29">
        <f t="shared" si="1"/>
        <v>57.5</v>
      </c>
      <c r="J20" s="29">
        <f t="shared" si="2"/>
        <v>70.048500000000004</v>
      </c>
      <c r="L20" s="44"/>
      <c r="M20" s="44"/>
    </row>
    <row r="21" spans="1:13" s="15" customFormat="1" ht="28.2" customHeight="1" x14ac:dyDescent="0.3">
      <c r="A21" s="16">
        <v>11</v>
      </c>
      <c r="B21" s="17" t="s">
        <v>22</v>
      </c>
      <c r="C21" s="39" t="s">
        <v>23</v>
      </c>
      <c r="D21" s="23">
        <f>'1. vpisani 2016-2017'!E19</f>
        <v>3500</v>
      </c>
      <c r="E21" s="23">
        <v>3500</v>
      </c>
      <c r="F21" s="24">
        <v>3500</v>
      </c>
      <c r="H21" s="29">
        <f t="shared" si="0"/>
        <v>58.333333333333336</v>
      </c>
      <c r="I21" s="29">
        <f t="shared" si="1"/>
        <v>58.333333333333336</v>
      </c>
      <c r="J21" s="29">
        <f t="shared" si="2"/>
        <v>58.333333333333336</v>
      </c>
      <c r="L21" s="44"/>
      <c r="M21" s="44"/>
    </row>
    <row r="22" spans="1:13" s="15" customFormat="1" ht="28.2" customHeight="1" x14ac:dyDescent="0.3">
      <c r="A22" s="16">
        <v>12</v>
      </c>
      <c r="B22" s="17" t="s">
        <v>24</v>
      </c>
      <c r="C22" s="39" t="s">
        <v>25</v>
      </c>
      <c r="D22" s="31" t="s">
        <v>53</v>
      </c>
      <c r="E22" s="25" t="s">
        <v>53</v>
      </c>
      <c r="F22" s="24">
        <v>3200</v>
      </c>
      <c r="H22" s="29" t="e">
        <f t="shared" si="0"/>
        <v>#VALUE!</v>
      </c>
      <c r="I22" s="29" t="e">
        <f t="shared" si="1"/>
        <v>#VALUE!</v>
      </c>
      <c r="J22" s="29">
        <f t="shared" si="2"/>
        <v>53.333333333333336</v>
      </c>
      <c r="L22" s="44"/>
      <c r="M22" s="44"/>
    </row>
    <row r="23" spans="1:13" s="15" customFormat="1" ht="28.2" customHeight="1" x14ac:dyDescent="0.3">
      <c r="A23" s="16">
        <v>13</v>
      </c>
      <c r="B23" s="17" t="s">
        <v>26</v>
      </c>
      <c r="C23" s="39" t="s">
        <v>27</v>
      </c>
      <c r="D23" s="23">
        <f>'1. vpisani 2016-2017'!E21</f>
        <v>4360</v>
      </c>
      <c r="E23" s="23">
        <v>4360</v>
      </c>
      <c r="F23" s="24">
        <v>4360</v>
      </c>
      <c r="H23" s="29">
        <f t="shared" si="0"/>
        <v>72.666666666666671</v>
      </c>
      <c r="I23" s="29">
        <f t="shared" si="1"/>
        <v>72.666666666666671</v>
      </c>
      <c r="J23" s="29">
        <f t="shared" si="2"/>
        <v>72.666666666666671</v>
      </c>
      <c r="L23" s="44"/>
      <c r="M23" s="44"/>
    </row>
    <row r="24" spans="1:13" s="15" customFormat="1" ht="28.2" customHeight="1" x14ac:dyDescent="0.3">
      <c r="A24" s="16">
        <v>14</v>
      </c>
      <c r="B24" s="17" t="s">
        <v>28</v>
      </c>
      <c r="C24" s="39" t="s">
        <v>29</v>
      </c>
      <c r="D24" s="23">
        <f>'1. vpisani 2016-2017'!E22</f>
        <v>3000</v>
      </c>
      <c r="E24" s="23">
        <v>2700</v>
      </c>
      <c r="F24" s="24">
        <v>2700</v>
      </c>
      <c r="H24" s="29">
        <f t="shared" si="0"/>
        <v>50</v>
      </c>
      <c r="I24" s="29">
        <f t="shared" si="1"/>
        <v>45</v>
      </c>
      <c r="J24" s="29">
        <f t="shared" si="2"/>
        <v>45</v>
      </c>
      <c r="L24" s="44"/>
      <c r="M24" s="44"/>
    </row>
    <row r="25" spans="1:13" s="15" customFormat="1" ht="28.2" customHeight="1" x14ac:dyDescent="0.3">
      <c r="A25" s="16">
        <v>15</v>
      </c>
      <c r="B25" s="82" t="s">
        <v>64</v>
      </c>
      <c r="C25" s="39" t="s">
        <v>30</v>
      </c>
      <c r="D25" s="23">
        <f>'1. vpisani 2016-2017'!E23</f>
        <v>3500</v>
      </c>
      <c r="E25" s="23">
        <v>3500</v>
      </c>
      <c r="F25" s="24">
        <v>3500</v>
      </c>
      <c r="H25" s="29">
        <f t="shared" si="0"/>
        <v>58.333333333333336</v>
      </c>
      <c r="I25" s="29">
        <f t="shared" si="1"/>
        <v>58.333333333333336</v>
      </c>
      <c r="J25" s="29">
        <f t="shared" si="2"/>
        <v>58.333333333333336</v>
      </c>
      <c r="L25" s="44"/>
      <c r="M25" s="44"/>
    </row>
    <row r="26" spans="1:13" s="15" customFormat="1" ht="28.2" customHeight="1" x14ac:dyDescent="0.3">
      <c r="A26" s="16">
        <v>16</v>
      </c>
      <c r="B26" s="17" t="s">
        <v>31</v>
      </c>
      <c r="C26" s="39" t="s">
        <v>32</v>
      </c>
      <c r="D26" s="23">
        <f>'1. vpisani 2016-2017'!E24</f>
        <v>2700</v>
      </c>
      <c r="E26" s="23">
        <v>2700</v>
      </c>
      <c r="F26" s="24">
        <v>2700</v>
      </c>
      <c r="H26" s="29">
        <f t="shared" si="0"/>
        <v>45</v>
      </c>
      <c r="I26" s="29">
        <f t="shared" si="1"/>
        <v>45</v>
      </c>
      <c r="J26" s="29">
        <f t="shared" si="2"/>
        <v>45</v>
      </c>
      <c r="L26" s="44"/>
      <c r="M26" s="44"/>
    </row>
    <row r="27" spans="1:13" s="15" customFormat="1" ht="28.2" customHeight="1" x14ac:dyDescent="0.3">
      <c r="A27" s="16">
        <v>17</v>
      </c>
      <c r="B27" s="17" t="s">
        <v>33</v>
      </c>
      <c r="C27" s="39" t="s">
        <v>34</v>
      </c>
      <c r="D27" s="23">
        <f>'1. vpisani 2016-2017'!E25</f>
        <v>3413</v>
      </c>
      <c r="E27" s="23">
        <v>3413</v>
      </c>
      <c r="F27" s="24">
        <v>3413</v>
      </c>
      <c r="H27" s="29">
        <f t="shared" si="0"/>
        <v>56.883333333333333</v>
      </c>
      <c r="I27" s="29">
        <f t="shared" si="1"/>
        <v>56.883333333333333</v>
      </c>
      <c r="J27" s="29">
        <f t="shared" si="2"/>
        <v>56.883333333333333</v>
      </c>
      <c r="L27" s="44"/>
      <c r="M27" s="44"/>
    </row>
    <row r="28" spans="1:13" s="15" customFormat="1" ht="28.2" customHeight="1" x14ac:dyDescent="0.3">
      <c r="A28" s="16">
        <v>18</v>
      </c>
      <c r="B28" s="17" t="s">
        <v>35</v>
      </c>
      <c r="C28" s="39" t="s">
        <v>36</v>
      </c>
      <c r="D28" s="23">
        <f>'1. vpisani 2016-2017'!E26</f>
        <v>4223.84</v>
      </c>
      <c r="E28" s="23">
        <v>2382.3000000000002</v>
      </c>
      <c r="F28" s="24">
        <v>2120.4899999999998</v>
      </c>
      <c r="H28" s="29">
        <f t="shared" si="0"/>
        <v>70.397333333333336</v>
      </c>
      <c r="I28" s="29">
        <f t="shared" si="1"/>
        <v>39.705000000000005</v>
      </c>
      <c r="J28" s="29">
        <f t="shared" si="2"/>
        <v>35.341499999999996</v>
      </c>
      <c r="L28" s="44"/>
      <c r="M28" s="44"/>
    </row>
    <row r="29" spans="1:13" s="15" customFormat="1" ht="28.2" customHeight="1" x14ac:dyDescent="0.3">
      <c r="A29" s="16">
        <v>19</v>
      </c>
      <c r="B29" s="17" t="s">
        <v>37</v>
      </c>
      <c r="C29" s="39" t="s">
        <v>38</v>
      </c>
      <c r="D29" s="23">
        <f>'1. vpisani 2016-2017'!E27</f>
        <v>3584</v>
      </c>
      <c r="E29" s="23">
        <v>3300</v>
      </c>
      <c r="F29" s="24">
        <v>2750</v>
      </c>
      <c r="H29" s="29">
        <f t="shared" si="0"/>
        <v>59.733333333333334</v>
      </c>
      <c r="I29" s="29">
        <f t="shared" si="1"/>
        <v>55</v>
      </c>
      <c r="J29" s="29">
        <f t="shared" si="2"/>
        <v>45.833333333333336</v>
      </c>
      <c r="L29" s="44"/>
      <c r="M29" s="44"/>
    </row>
    <row r="30" spans="1:13" s="15" customFormat="1" ht="28.2" customHeight="1" x14ac:dyDescent="0.3">
      <c r="A30" s="16">
        <v>20</v>
      </c>
      <c r="B30" s="19" t="s">
        <v>39</v>
      </c>
      <c r="C30" s="41" t="s">
        <v>40</v>
      </c>
      <c r="D30" s="23">
        <f>'1. vpisani 2016-2017'!E28</f>
        <v>2700</v>
      </c>
      <c r="E30" s="23">
        <v>2700</v>
      </c>
      <c r="F30" s="24">
        <v>2700</v>
      </c>
      <c r="H30" s="29">
        <f t="shared" si="0"/>
        <v>45</v>
      </c>
      <c r="I30" s="29">
        <f t="shared" si="1"/>
        <v>45</v>
      </c>
      <c r="J30" s="29">
        <f t="shared" si="2"/>
        <v>45</v>
      </c>
      <c r="L30" s="44"/>
      <c r="M30" s="44"/>
    </row>
    <row r="31" spans="1:13" s="15" customFormat="1" ht="28.2" customHeight="1" thickBot="1" x14ac:dyDescent="0.35">
      <c r="A31" s="20">
        <v>21</v>
      </c>
      <c r="B31" s="21" t="s">
        <v>41</v>
      </c>
      <c r="C31" s="2" t="s">
        <v>42</v>
      </c>
      <c r="D31" s="26">
        <f>'1. vpisani 2016-2017'!E29</f>
        <v>3500</v>
      </c>
      <c r="E31" s="26">
        <v>3500</v>
      </c>
      <c r="F31" s="27">
        <v>3500</v>
      </c>
      <c r="H31" s="29">
        <f t="shared" si="0"/>
        <v>58.333333333333336</v>
      </c>
      <c r="I31" s="29">
        <f t="shared" si="1"/>
        <v>58.333333333333336</v>
      </c>
      <c r="J31" s="29">
        <f t="shared" si="2"/>
        <v>58.333333333333336</v>
      </c>
      <c r="L31" s="44"/>
      <c r="M31" s="44"/>
    </row>
    <row r="35" spans="5:5" ht="15" x14ac:dyDescent="0.25">
      <c r="E35" s="30" t="s">
        <v>49</v>
      </c>
    </row>
    <row r="36" spans="5:5" ht="15" x14ac:dyDescent="0.25">
      <c r="E36" s="30" t="s">
        <v>50</v>
      </c>
    </row>
  </sheetData>
  <mergeCells count="4">
    <mergeCell ref="A1:F2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1. vpisani 2016-2017</vt:lpstr>
      <vt:lpstr>za vse na 3.st.</vt:lpstr>
      <vt:lpstr>'1. vpisani 2016-2017'!Področje_tiskanja</vt:lpstr>
      <vt:lpstr>'za vse na 3.st.'!Področje_tiskanja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Trsanmi</cp:lastModifiedBy>
  <cp:lastPrinted>2014-01-30T12:44:13Z</cp:lastPrinted>
  <dcterms:created xsi:type="dcterms:W3CDTF">2013-02-06T12:17:50Z</dcterms:created>
  <dcterms:modified xsi:type="dcterms:W3CDTF">2016-02-12T07:38:24Z</dcterms:modified>
</cp:coreProperties>
</file>