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jakossa\Desktop\Posodobitev cenika_UL FŠ\"/>
    </mc:Choice>
  </mc:AlternateContent>
  <xr:revisionPtr revIDLastSave="0" documentId="13_ncr:1_{A5273439-2519-4AEB-A8EC-1E0841968B1C}" xr6:coauthVersionLast="47" xr6:coauthVersionMax="47" xr10:uidLastSave="{00000000-0000-0000-0000-000000000000}"/>
  <bookViews>
    <workbookView xWindow="28680" yWindow="-930" windowWidth="29040" windowHeight="15720" xr2:uid="{74972C43-25CF-4703-8F62-EA03B637D802}"/>
  </bookViews>
  <sheets>
    <sheet name="AG" sheetId="1" r:id="rId1"/>
    <sheet name="AGRFT" sheetId="2" r:id="rId2"/>
    <sheet name="ALUO" sheetId="3" r:id="rId3"/>
    <sheet name="BF" sheetId="4" r:id="rId4"/>
    <sheet name="EF" sheetId="5" r:id="rId5"/>
    <sheet name="FA" sheetId="6" r:id="rId6"/>
    <sheet name="FDV" sheetId="7" r:id="rId7"/>
    <sheet name="FE" sheetId="8" r:id="rId8"/>
    <sheet name="FF" sheetId="9" r:id="rId9"/>
    <sheet name="FFA" sheetId="10" r:id="rId10"/>
    <sheet name="FGG" sheetId="11" r:id="rId11"/>
    <sheet name="FKKT" sheetId="12" r:id="rId12"/>
    <sheet name="FMF" sheetId="13" r:id="rId13"/>
    <sheet name="FPP" sheetId="14" r:id="rId14"/>
    <sheet name="FRI" sheetId="15" r:id="rId15"/>
    <sheet name="FS" sheetId="16" r:id="rId16"/>
    <sheet name="FSD" sheetId="17" r:id="rId17"/>
    <sheet name="FŠ" sheetId="18" r:id="rId18"/>
    <sheet name="FU" sheetId="19" r:id="rId19"/>
    <sheet name="MF" sheetId="20" r:id="rId20"/>
    <sheet name="NTF" sheetId="21" r:id="rId21"/>
    <sheet name="PEF" sheetId="22" r:id="rId22"/>
    <sheet name="PF" sheetId="23" r:id="rId23"/>
    <sheet name="TEOF" sheetId="24" r:id="rId24"/>
    <sheet name="VF" sheetId="25" r:id="rId25"/>
    <sheet name="ZF"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cenik2019" localSheetId="3">#REF!</definedName>
    <definedName name="cenik2019">[1]spustni_seznam!$A$1:$A$24</definedName>
    <definedName name="cenik2020" localSheetId="1">[2]List1!$A$1:$A$24</definedName>
    <definedName name="cenik2020" localSheetId="10">[3]List1!$A$1:$A$24</definedName>
    <definedName name="cenik2020" localSheetId="18">[4]List1!$A$1:$A$24</definedName>
    <definedName name="cenik2020" localSheetId="21">[5]List1!$A$1:$A$24</definedName>
    <definedName name="cenik2020">[6]List1!$A$1:$A$24</definedName>
    <definedName name="cenik2021" localSheetId="1">[7]List1!$A$1:$A$24</definedName>
    <definedName name="cenik2021" localSheetId="2">[8]List1!$A$1:$A$24</definedName>
    <definedName name="cenik2021" localSheetId="3">#REF!</definedName>
    <definedName name="cenik2021" localSheetId="4">[9]List1!$A$1:$A$24</definedName>
    <definedName name="cenik2021" localSheetId="5">[10]List1!$A$1:$A$24</definedName>
    <definedName name="cenik2021" localSheetId="6">[11]List1!$A$1:$A$24</definedName>
    <definedName name="cenik2021" localSheetId="7">[12]List1!$A$1:$A$24</definedName>
    <definedName name="cenik2021" localSheetId="8">[13]List1!$A$1:$A$24</definedName>
    <definedName name="cenik2021" localSheetId="9">[14]List1!$A$1:$A$24</definedName>
    <definedName name="cenik2021" localSheetId="10">#REF!</definedName>
    <definedName name="cenik2021" localSheetId="11">[15]List1!$A$1:$A$24</definedName>
    <definedName name="cenik2021" localSheetId="12">[16]List1!$A$1:$A$24</definedName>
    <definedName name="cenik2021" localSheetId="13">[17]List1!$A$1:$A$24</definedName>
    <definedName name="cenik2021" localSheetId="14">[18]List1!$A$1:$A$24</definedName>
    <definedName name="cenik2021" localSheetId="15">[19]List1!$A$1:$A$24</definedName>
    <definedName name="cenik2021" localSheetId="16">[20]List1!$A$1:$A$24</definedName>
    <definedName name="cenik2021" localSheetId="17">[21]List1!$A$1:$A$24</definedName>
    <definedName name="cenik2021" localSheetId="18">#REF!</definedName>
    <definedName name="cenik2021" localSheetId="19">[22]List1!$A$1:$A$24</definedName>
    <definedName name="cenik2021" localSheetId="20">[23]List1!$A$1:$A$24</definedName>
    <definedName name="cenik2021" localSheetId="22">[24]List1!$A$1:$A$24</definedName>
    <definedName name="cenik2021" localSheetId="23">[25]List1!$A$1:$A$24</definedName>
    <definedName name="cenik2021" localSheetId="25">[26]List1!$A$1:$A$24</definedName>
    <definedName name="cenik2021">#REF!</definedName>
    <definedName name="cenik2022_23">#REF!</definedName>
    <definedName name="_xlnm.Print_Area" localSheetId="1">AGRFT!$A$1:$G$21</definedName>
    <definedName name="_xlnm.Print_Area" localSheetId="4">EF!$A$1:$G$32</definedName>
    <definedName name="_xlnm.Print_Area" localSheetId="24">VF!$A$1:$G$30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6" l="1"/>
  <c r="G18" i="26"/>
  <c r="G17" i="26"/>
  <c r="G16" i="26"/>
  <c r="G14" i="26"/>
  <c r="G13" i="26"/>
  <c r="G12" i="26"/>
  <c r="G11" i="26"/>
  <c r="G10" i="26"/>
  <c r="G9" i="26"/>
  <c r="G8" i="26"/>
  <c r="G7" i="26"/>
  <c r="G6" i="26"/>
  <c r="G13" i="24"/>
  <c r="G12" i="24"/>
  <c r="G11" i="24"/>
  <c r="G10" i="24"/>
  <c r="G9" i="24"/>
  <c r="G7" i="24"/>
  <c r="G6" i="24"/>
  <c r="H8" i="23"/>
  <c r="H6" i="23"/>
  <c r="H27" i="22"/>
  <c r="H26" i="22"/>
  <c r="H25" i="22"/>
  <c r="H24" i="22"/>
  <c r="H23" i="22"/>
  <c r="H21" i="22"/>
  <c r="H20" i="22"/>
  <c r="H19" i="22"/>
  <c r="H17" i="22"/>
  <c r="H16" i="22"/>
  <c r="H15" i="22"/>
  <c r="H14" i="22"/>
  <c r="H12" i="22"/>
  <c r="H11" i="22"/>
  <c r="H10" i="22"/>
  <c r="H9" i="22"/>
  <c r="H8" i="22"/>
  <c r="H7" i="22"/>
  <c r="H6" i="22"/>
  <c r="G22" i="21"/>
  <c r="G21" i="21"/>
  <c r="G20" i="21"/>
  <c r="G18" i="21"/>
  <c r="G17" i="21"/>
  <c r="G15" i="21"/>
  <c r="G14" i="21"/>
  <c r="G13" i="21"/>
  <c r="G11" i="21"/>
  <c r="G10" i="21"/>
  <c r="G9" i="21"/>
  <c r="G6" i="21"/>
  <c r="G7" i="20"/>
  <c r="G6" i="20"/>
  <c r="H13" i="19"/>
  <c r="H12" i="19"/>
  <c r="H9" i="19"/>
  <c r="H8" i="19"/>
  <c r="H7" i="19"/>
  <c r="G12" i="17"/>
  <c r="G11" i="17"/>
  <c r="G10" i="17"/>
  <c r="G9" i="17"/>
  <c r="G8" i="17"/>
  <c r="G6" i="17"/>
  <c r="G10" i="16"/>
  <c r="G9" i="16"/>
  <c r="G7" i="16"/>
  <c r="G6" i="16"/>
  <c r="H17" i="15"/>
  <c r="H16" i="15"/>
  <c r="H15" i="15"/>
  <c r="H14" i="15"/>
  <c r="H13" i="15"/>
  <c r="H12" i="15"/>
  <c r="H10" i="15"/>
  <c r="H9" i="15"/>
  <c r="H8" i="15"/>
  <c r="H7" i="15"/>
  <c r="H6" i="15"/>
  <c r="H12" i="14"/>
  <c r="H11" i="14"/>
  <c r="H9" i="14"/>
  <c r="H8" i="14"/>
  <c r="H7" i="14"/>
  <c r="H6" i="14"/>
  <c r="G21" i="13"/>
  <c r="G20" i="13"/>
  <c r="G19" i="13"/>
  <c r="G18" i="13"/>
  <c r="G17" i="13"/>
  <c r="G16" i="13"/>
  <c r="G15" i="13"/>
  <c r="G14" i="13"/>
  <c r="G13" i="13"/>
  <c r="G11" i="13"/>
  <c r="G10" i="13"/>
  <c r="G9" i="13"/>
  <c r="G8" i="13"/>
  <c r="G7" i="13"/>
  <c r="G6" i="13"/>
  <c r="G16" i="12"/>
  <c r="G15" i="12"/>
  <c r="G14" i="12"/>
  <c r="G13" i="12"/>
  <c r="G12" i="12"/>
  <c r="G10" i="12"/>
  <c r="G9" i="12"/>
  <c r="G8" i="12"/>
  <c r="G7" i="12"/>
  <c r="G6" i="12"/>
  <c r="G16" i="11"/>
  <c r="G15" i="11"/>
  <c r="G14" i="11"/>
  <c r="G13" i="11"/>
  <c r="G12" i="11"/>
  <c r="G10" i="11"/>
  <c r="G9" i="11"/>
  <c r="G8" i="11"/>
  <c r="G7" i="11"/>
  <c r="G6" i="11"/>
  <c r="H12" i="10"/>
  <c r="H11" i="10"/>
  <c r="H10" i="10"/>
  <c r="H8" i="10"/>
  <c r="H7" i="10"/>
  <c r="G83" i="9"/>
  <c r="G82" i="9"/>
  <c r="G81" i="9"/>
  <c r="G80" i="9"/>
  <c r="G79"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H12" i="8" l="1"/>
  <c r="H11" i="8"/>
  <c r="H10" i="8"/>
  <c r="H8" i="8"/>
  <c r="H7" i="8"/>
  <c r="H6" i="8"/>
  <c r="G31" i="7"/>
  <c r="G30" i="7"/>
  <c r="G29" i="7"/>
  <c r="G28" i="7"/>
  <c r="G27" i="7"/>
  <c r="G26" i="7"/>
  <c r="G25" i="7"/>
  <c r="G24" i="7"/>
  <c r="G23" i="7"/>
  <c r="G22" i="7"/>
  <c r="G21" i="7"/>
  <c r="G20" i="7"/>
  <c r="G19" i="7"/>
  <c r="G18" i="7"/>
  <c r="G16" i="7"/>
  <c r="G15" i="7"/>
  <c r="G14" i="7"/>
  <c r="G13" i="7"/>
  <c r="G12" i="7"/>
  <c r="G11" i="7"/>
  <c r="G10" i="7"/>
  <c r="G9" i="7"/>
  <c r="G8" i="7"/>
  <c r="G7" i="7"/>
  <c r="G6" i="7"/>
  <c r="G9" i="6"/>
  <c r="G8" i="6"/>
  <c r="G6" i="6"/>
  <c r="G26" i="5"/>
  <c r="G25" i="5"/>
  <c r="G24" i="5"/>
  <c r="G23" i="5"/>
  <c r="G22" i="5"/>
  <c r="G21" i="5"/>
  <c r="G20" i="5"/>
  <c r="G19" i="5"/>
  <c r="G18" i="5"/>
  <c r="G17" i="5"/>
  <c r="G16" i="5"/>
  <c r="G15" i="5"/>
  <c r="G14" i="5"/>
  <c r="G13" i="5"/>
  <c r="G12" i="5"/>
  <c r="G11" i="5"/>
  <c r="G10" i="5"/>
  <c r="G9" i="5"/>
  <c r="G7" i="5"/>
  <c r="G6" i="5"/>
  <c r="G34" i="4"/>
  <c r="G33" i="4"/>
  <c r="G32" i="4"/>
  <c r="G31" i="4"/>
  <c r="G30" i="4"/>
  <c r="G29" i="4"/>
  <c r="G28" i="4"/>
  <c r="G27" i="4"/>
  <c r="G26" i="4"/>
  <c r="G25" i="4"/>
  <c r="G24" i="4"/>
  <c r="G23" i="4"/>
  <c r="G22" i="4"/>
  <c r="G21" i="4"/>
  <c r="G20" i="4"/>
  <c r="G18" i="4"/>
  <c r="G17" i="4"/>
  <c r="G16" i="4"/>
  <c r="G15" i="4"/>
  <c r="G14" i="4"/>
  <c r="G13" i="4"/>
  <c r="G12" i="4"/>
  <c r="G11" i="4"/>
  <c r="G10" i="4"/>
  <c r="G9" i="4"/>
  <c r="G8" i="4"/>
  <c r="G7" i="4"/>
  <c r="G6" i="4"/>
  <c r="H17" i="3"/>
  <c r="H16" i="3"/>
  <c r="H15" i="3"/>
  <c r="H14" i="3"/>
  <c r="H13" i="3"/>
  <c r="H10" i="3"/>
  <c r="H9" i="3"/>
  <c r="H8" i="3"/>
  <c r="H7" i="3"/>
  <c r="H6" i="3"/>
  <c r="G18" i="2"/>
  <c r="G17" i="2"/>
  <c r="G16" i="2"/>
  <c r="G15" i="2"/>
  <c r="G14" i="2"/>
  <c r="G13" i="2"/>
  <c r="G12" i="2"/>
  <c r="G11" i="2"/>
  <c r="G9" i="2"/>
  <c r="G8" i="2"/>
  <c r="G7" i="2"/>
  <c r="G6" i="2"/>
  <c r="G12" i="1"/>
  <c r="G11" i="1"/>
  <c r="G10" i="1"/>
  <c r="G9" i="1"/>
  <c r="G7" i="1"/>
  <c r="G6" i="1"/>
</calcChain>
</file>

<file path=xl/sharedStrings.xml><?xml version="1.0" encoding="utf-8"?>
<sst xmlns="http://schemas.openxmlformats.org/spreadsheetml/2006/main" count="2435" uniqueCount="804">
  <si>
    <r>
      <t xml:space="preserve">CENIK ŠOLNIN IN PRISPEVKOV ZA ŠTUDIJ                                                                                                </t>
    </r>
    <r>
      <rPr>
        <b/>
        <sz val="15"/>
        <color theme="1"/>
        <rFont val="Arial"/>
        <family val="2"/>
        <charset val="238"/>
      </rPr>
      <t>po študijskih programih prve in druge stopnje ter za študijske programe za izpopolnjevanje članic UL</t>
    </r>
    <r>
      <rPr>
        <b/>
        <sz val="16"/>
        <color theme="1"/>
        <rFont val="Arial"/>
        <family val="2"/>
        <charset val="238"/>
      </rPr>
      <t xml:space="preserve">        za študijsko leto 2025/2026</t>
    </r>
  </si>
  <si>
    <t>Sprejeto na 26. seji UO UL dne 30. 1. 2025</t>
  </si>
  <si>
    <t>Univerza v Ljubljani AKADEMIJA ZA GLASBO</t>
  </si>
  <si>
    <t>DODIPLOMSKI ŠTUDIJSKI PROGRAMI</t>
  </si>
  <si>
    <r>
      <t xml:space="preserve">Vrsta programa </t>
    </r>
    <r>
      <rPr>
        <b/>
        <sz val="10"/>
        <color theme="1"/>
        <rFont val="Arial"/>
        <family val="2"/>
        <charset val="238"/>
      </rPr>
      <t>(univerzitetni UN, visokošolski strokovni VS)</t>
    </r>
  </si>
  <si>
    <t>Trajanje v letih</t>
  </si>
  <si>
    <t>Število kreditnih točk ECTS</t>
  </si>
  <si>
    <t>Šolnina na letnik</t>
  </si>
  <si>
    <t>Šolnina za program</t>
  </si>
  <si>
    <t>1.</t>
  </si>
  <si>
    <t xml:space="preserve">Glasbena umetnost </t>
  </si>
  <si>
    <t>UN</t>
  </si>
  <si>
    <t>2.</t>
  </si>
  <si>
    <t>Glasbena pedagogika</t>
  </si>
  <si>
    <t>MAGISTRSKI ŠTUDIJSKI PROGRAMI</t>
  </si>
  <si>
    <r>
      <t xml:space="preserve">Vrsta programa   </t>
    </r>
    <r>
      <rPr>
        <b/>
        <sz val="10"/>
        <color theme="1"/>
        <rFont val="Arial"/>
        <family val="2"/>
        <charset val="238"/>
      </rPr>
      <t>(magistrski MAG in enoviti magistrski EM)</t>
    </r>
  </si>
  <si>
    <t xml:space="preserve">Instrumentalna in pevska pedagogika </t>
  </si>
  <si>
    <t>MAG</t>
  </si>
  <si>
    <t>3.</t>
  </si>
  <si>
    <t xml:space="preserve">Glasbeno - teoretska pedagogika </t>
  </si>
  <si>
    <t>4.</t>
  </si>
  <si>
    <t>ŠTUDIJSKI PROGRAMI ZA IZPOPOLNJEVANJE</t>
  </si>
  <si>
    <t xml:space="preserve">Šolnina za program </t>
  </si>
  <si>
    <t>Pedagoško-andragoška izobrazba na področju glasbe</t>
  </si>
  <si>
    <t>PRISPEVKI ZA ŠTUDIJ</t>
  </si>
  <si>
    <t>Prispevek za dejavnost Študentskega sveta UL AG</t>
  </si>
  <si>
    <t>Obvestilo: O znižanju plačila šolnin odloča članica UL v skladu z določbami Pravilnika o prispevkih in vrednotenju stroškov na UL.</t>
  </si>
  <si>
    <t>Univerza v Ljubljani AKADEMIJA ZA GLEDALIŠČE, RADIO, FILM IN TELEVIZIJO</t>
  </si>
  <si>
    <t>Dramaturgija in scenske umetnosti</t>
  </si>
  <si>
    <t xml:space="preserve">Film in televizija </t>
  </si>
  <si>
    <t>Dramska igra</t>
  </si>
  <si>
    <t>Gledališka režija</t>
  </si>
  <si>
    <r>
      <t xml:space="preserve">Vrsta programa    </t>
    </r>
    <r>
      <rPr>
        <b/>
        <sz val="10"/>
        <color theme="1"/>
        <rFont val="Arial"/>
        <family val="2"/>
        <charset val="238"/>
      </rPr>
      <t>(magistrski MAG in enoviti magistrski EM)</t>
    </r>
  </si>
  <si>
    <t xml:space="preserve">Umetnost giba </t>
  </si>
  <si>
    <t>Filmsko in televizijsko ustvarjanje</t>
  </si>
  <si>
    <t>Filmski in televizijski študiji</t>
  </si>
  <si>
    <t>5.</t>
  </si>
  <si>
    <t>Scensko oblikovanje</t>
  </si>
  <si>
    <t>6.</t>
  </si>
  <si>
    <t>Oblike govora</t>
  </si>
  <si>
    <t>7.</t>
  </si>
  <si>
    <t xml:space="preserve">Dramska igra </t>
  </si>
  <si>
    <t>8.</t>
  </si>
  <si>
    <t xml:space="preserve">Gledališka in radijska režija </t>
  </si>
  <si>
    <t>Univerza v Ljubljani AKADEMIJA ZA LIKOVNO UMETNOST IN OBLIKOVANJE</t>
  </si>
  <si>
    <t>Konserviranje in restavriranje likovnih del</t>
  </si>
  <si>
    <t>AP</t>
  </si>
  <si>
    <t>Industrijsko in unikatno oblikovanje</t>
  </si>
  <si>
    <t>Slikarstvo</t>
  </si>
  <si>
    <t>Kiparstvo</t>
  </si>
  <si>
    <t xml:space="preserve">Oblikovanje vizualnih komunikacij </t>
  </si>
  <si>
    <r>
      <t xml:space="preserve">Vrsta programa </t>
    </r>
    <r>
      <rPr>
        <b/>
        <sz val="10"/>
        <color theme="1"/>
        <rFont val="Arial"/>
        <family val="2"/>
        <charset val="238"/>
      </rPr>
      <t>(magistrski MAG in enoviti magistrski EM)</t>
    </r>
  </si>
  <si>
    <t>Master (MA) or single cycle master programme (SCM)</t>
  </si>
  <si>
    <t>Duration in years</t>
  </si>
  <si>
    <t>Number of ECTS credit points</t>
  </si>
  <si>
    <t>Fee per study year</t>
  </si>
  <si>
    <t>Fee per programme</t>
  </si>
  <si>
    <t xml:space="preserve">Konserviranje in restavriranje likovnih del </t>
  </si>
  <si>
    <t>MA</t>
  </si>
  <si>
    <t>Individualna ura konzultacij s študenti brez statusa</t>
  </si>
  <si>
    <t>Univerza v Ljubljani BIOTEHNIŠKA FAKULTETA</t>
  </si>
  <si>
    <t xml:space="preserve">Kmetijstvo - agronomija in hortikultura </t>
  </si>
  <si>
    <t>VS</t>
  </si>
  <si>
    <t>Kmetijstvo - živinoreja</t>
  </si>
  <si>
    <t>Gozdarstvo</t>
  </si>
  <si>
    <t>Lesarsko inženirstvo</t>
  </si>
  <si>
    <t>Kmetijstvo - agronomija</t>
  </si>
  <si>
    <t>Kmetijstvo - zootehnika</t>
  </si>
  <si>
    <t>Biologija</t>
  </si>
  <si>
    <t>Biotehnologija</t>
  </si>
  <si>
    <t>9.</t>
  </si>
  <si>
    <t>Živilstvo in prehrana</t>
  </si>
  <si>
    <t>10.</t>
  </si>
  <si>
    <t>Gozdarstvo in obnovljivi gozdni viri</t>
  </si>
  <si>
    <t>11.</t>
  </si>
  <si>
    <t>Krajinska arhitektura</t>
  </si>
  <si>
    <t>12.</t>
  </si>
  <si>
    <t>Mikrobiologija</t>
  </si>
  <si>
    <t>13.</t>
  </si>
  <si>
    <t>Lesarstvo</t>
  </si>
  <si>
    <t>Agronomija</t>
  </si>
  <si>
    <t>Znanost o živalih</t>
  </si>
  <si>
    <t>Biološko izobraževanje (pedagoški študijski program)</t>
  </si>
  <si>
    <t xml:space="preserve">Biotehnologija </t>
  </si>
  <si>
    <t>Ekologija in biodiverziteta</t>
  </si>
  <si>
    <t>Ekonomika naravnih virov</t>
  </si>
  <si>
    <t>Živilstvo</t>
  </si>
  <si>
    <t xml:space="preserve">Gozdarstvo in upravljanje gozdnih ekosistemov </t>
  </si>
  <si>
    <t>Hortikultura</t>
  </si>
  <si>
    <t>Molekulska in funkcionalna biologija</t>
  </si>
  <si>
    <t>Prehrana</t>
  </si>
  <si>
    <t>14.</t>
  </si>
  <si>
    <t>15.</t>
  </si>
  <si>
    <r>
      <t xml:space="preserve">Uporabna statistika (interdisciplinarni študijski program UL BF, UL EF, UL FDV, </t>
    </r>
    <r>
      <rPr>
        <b/>
        <sz val="11"/>
        <color theme="1"/>
        <rFont val="Arial"/>
        <family val="2"/>
        <charset val="238"/>
      </rPr>
      <t>UL FE</t>
    </r>
    <r>
      <rPr>
        <sz val="11"/>
        <color theme="1"/>
        <rFont val="Arial"/>
        <family val="2"/>
        <charset val="238"/>
      </rPr>
      <t>, UL MF, UL FMF in UL FRI)</t>
    </r>
  </si>
  <si>
    <t>Visokošolski strokovni študijski programi 1. stopnje</t>
  </si>
  <si>
    <t>Prispevki za terenske vaje in ekskurzije pri študijskem programu Kmetijstvo - agronomija in hortikultura</t>
  </si>
  <si>
    <t xml:space="preserve">1. letnik </t>
  </si>
  <si>
    <t>2. letnik, smer Agronomija</t>
  </si>
  <si>
    <t>2. letnik, smer Hortikultura</t>
  </si>
  <si>
    <t>3. letnik, smer Agronomija</t>
  </si>
  <si>
    <t>3. letnik, smer Hortikultura</t>
  </si>
  <si>
    <t>Izbirni predmet Uporabne in strupene samonikle rastline in glive</t>
  </si>
  <si>
    <t>Izbirni predmet Mehanizacija v hortikulturi</t>
  </si>
  <si>
    <t>Prispevki za terenske vaje in ekskurzije pri študijskem programu Gozdarstvo</t>
  </si>
  <si>
    <t>1. letnik</t>
  </si>
  <si>
    <t>2. letnik</t>
  </si>
  <si>
    <t>3. letnik</t>
  </si>
  <si>
    <t>Prispevki za terenske vaje in ekskurzije pri študijskem programu Kmetijstvo - živinoreja</t>
  </si>
  <si>
    <t>Univerzitetni študijski programi 1. stopnje</t>
  </si>
  <si>
    <t xml:space="preserve">Prispevki za terenske vaje in ekskurzije pri študijskem programu Kmetijstvo - agronomija </t>
  </si>
  <si>
    <t xml:space="preserve">3. letnik </t>
  </si>
  <si>
    <t>Izbirni predmet Pridelava namiznega grozdja</t>
  </si>
  <si>
    <t>Prispevki za terenske vaje in ekskurzije pri študijskem programu Biologija</t>
  </si>
  <si>
    <t>1. letnik Biologija</t>
  </si>
  <si>
    <t>2. letnik Biologija</t>
  </si>
  <si>
    <t>3. letnik Biologija</t>
  </si>
  <si>
    <t>Terenske vaje pri predmetu Terensko delo iz botanike in zoologije (Komna – trije izbirni terenski dnevi)</t>
  </si>
  <si>
    <t>Terenske vaje pri predmetu Terensko delo iz botanike in zoologije (Pohorje - Rogla - en izbirni terenski dan)</t>
  </si>
  <si>
    <t>1. letnik dvopredmetni učitelj Biologija (izvajamo za PEF), predmet Osnove zoologije nevretenčarjev</t>
  </si>
  <si>
    <t>2. letnik dvopredmetni učitelj Biologija (izvajamo za PEF) predmet Sistematska botanika</t>
  </si>
  <si>
    <t>3. letnik dvopredmetni učitelj Biologija (izvajamo za PEF) predmet Ekologija</t>
  </si>
  <si>
    <t>Prispevki za terenske vaje in ekskurzije pri študijskem programu Biotehnologija</t>
  </si>
  <si>
    <t>Prispevki za terenske vaje in ekskurzije pri študijskem programu Gozdarstvo in obnovljivi gozdni viri</t>
  </si>
  <si>
    <t xml:space="preserve">2. letnik </t>
  </si>
  <si>
    <t>Prispevki za terenske vaje in ekskurzije pri študijskem programu Krajinska arhitektura</t>
  </si>
  <si>
    <t>3. letnik: predmet Razvoj krajinskega oblikovanja (obvezni) - nočitvi na strokovni ekskurziji v tujino</t>
  </si>
  <si>
    <t>Prispevki za terenske vaje in ekskurzije pri študijskem programu Lesarstvo</t>
  </si>
  <si>
    <t>Prispevki za terenske vaje in ekskurzije pri študijskem programu Mikrobiologija</t>
  </si>
  <si>
    <t>Prispevki za terenske vaje in ekskurzije pri študijskem programu Kmetijstvo - zootehnika</t>
  </si>
  <si>
    <t>Prispevki za terenske vaje in ekskurzije pri študijskem programu Živilstvo in prehrana</t>
  </si>
  <si>
    <t>Magistrski študijski programi  2. stopnje:</t>
  </si>
  <si>
    <t>Prispevki za terenske vaje in ekskurzije pri študijskem programu Agronomija</t>
  </si>
  <si>
    <t xml:space="preserve">Izbirni predmet Gospodarjenje z biogenimi odpadki 
</t>
  </si>
  <si>
    <t xml:space="preserve">Izbirni predmet Ekološko kmetijstvo 
</t>
  </si>
  <si>
    <t>Izbirni predmet Biotično varstvo rastlin</t>
  </si>
  <si>
    <t>Prispevki za terenske vaje in ekskurzije pri študijskem programu Hortikultura</t>
  </si>
  <si>
    <t>Prispevki za terenske vaje in ekskurzije pri študijskem programu Ekologija in biodiverziteta</t>
  </si>
  <si>
    <t>Prispevki za terenske vaje in ekskurzije pri študijskem programu Biološko izobraževanje (pedagoški študijski program)</t>
  </si>
  <si>
    <t>Terensko delo pri predmetu Ekosistemi - 2 terenska dneva (Rakov Škocjan)</t>
  </si>
  <si>
    <t>Prispevki za terenske vaje in ekskurzije pri študijskem programu Gozdarstvo in upravljanje gozdnih ekosistemov</t>
  </si>
  <si>
    <t>Prispevki za terenske vaje in ekskurzije pri študijskem programu Znanost o živalih</t>
  </si>
  <si>
    <t>Prispevki za terenske vaje in ekskurzije pri študijskem programu Prehrana</t>
  </si>
  <si>
    <t>Prispevki za terenske vaje in ekskurzije pri študijskem programu Živilstvo</t>
  </si>
  <si>
    <t xml:space="preserve">2. letnik  </t>
  </si>
  <si>
    <t>Ostali prispevki študentov</t>
  </si>
  <si>
    <t>Jahanje (obštudijska dejavnost)</t>
  </si>
  <si>
    <t>Jahanje v okviru izbirnega predmeta Športna vzgoja</t>
  </si>
  <si>
    <t>Prispevek za dejavnost Študentskega sveta UL BF</t>
  </si>
  <si>
    <t>Izbirni predmeti: znesek se plača pred izvedbo terenskih vaj glede na dejansko število študentov in stroške, ki ne presegajo najvišje vrednosti, navedene v ceniku.</t>
  </si>
  <si>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</si>
  <si>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t>Univerza v Ljubljani EKONOMSKA FAKULTETA</t>
  </si>
  <si>
    <t xml:space="preserve">Visoka poslovna šola </t>
  </si>
  <si>
    <t xml:space="preserve">Univerzitetna poslovna in ekonomska šola </t>
  </si>
  <si>
    <t>Računovodstvo in revizija</t>
  </si>
  <si>
    <t>Bančni in finančni management</t>
  </si>
  <si>
    <t>Poslovodenje in organizacija</t>
  </si>
  <si>
    <t>Poslovna informatika</t>
  </si>
  <si>
    <t>Oskrbovalne verige in logistika</t>
  </si>
  <si>
    <t>Ekonomija s podatkovno analizo</t>
  </si>
  <si>
    <t>Podjetništvo</t>
  </si>
  <si>
    <t>Mednarodno poslovanje</t>
  </si>
  <si>
    <t>Management</t>
  </si>
  <si>
    <t>Management in ekonomika v zdravstvenem varstvu</t>
  </si>
  <si>
    <t>Trženje</t>
  </si>
  <si>
    <t>Denar in finance</t>
  </si>
  <si>
    <t>Ekonomika javnega sektorja in okolja</t>
  </si>
  <si>
    <t>Kvantitativne finance in aktuarstvo</t>
  </si>
  <si>
    <t>Trajnostni turistični management</t>
  </si>
  <si>
    <t>16.</t>
  </si>
  <si>
    <r>
      <t xml:space="preserve">Management v športu (interdisciplinarni študijski program </t>
    </r>
    <r>
      <rPr>
        <b/>
        <sz val="11"/>
        <color theme="1"/>
        <rFont val="Arial"/>
        <family val="2"/>
      </rPr>
      <t>UL EF</t>
    </r>
    <r>
      <rPr>
        <sz val="11"/>
        <color theme="1"/>
        <rFont val="Arial"/>
        <family val="2"/>
      </rPr>
      <t xml:space="preserve"> in UL FŠ)</t>
    </r>
  </si>
  <si>
    <t>17.</t>
  </si>
  <si>
    <r>
      <t xml:space="preserve">Uporabna statistika (interdisciplinarni študijski program UL BF, UL EF, UL FDV, </t>
    </r>
    <r>
      <rPr>
        <b/>
        <sz val="11"/>
        <color theme="1"/>
        <rFont val="Arial"/>
        <family val="2"/>
      </rPr>
      <t>UL FE</t>
    </r>
    <r>
      <rPr>
        <sz val="11"/>
        <color theme="1"/>
        <rFont val="Arial"/>
        <family val="2"/>
      </rPr>
      <t>, UL MF, UL FMF in UL FRI)</t>
    </r>
  </si>
  <si>
    <t>18.</t>
  </si>
  <si>
    <t xml:space="preserve">Izvedba za posebno skupino (Konzorcijska izvedba programov) do navedenega zneska </t>
  </si>
  <si>
    <t>Prispevek za dejavnost Študentskega sveta UL EF</t>
  </si>
  <si>
    <r>
      <rPr>
        <sz val="11"/>
        <rFont val="Arial"/>
        <family val="2"/>
      </rPr>
      <t>Prispevek za napredne</t>
    </r>
    <r>
      <rPr>
        <sz val="11"/>
        <color theme="1"/>
        <rFont val="Arial"/>
        <family val="2"/>
      </rPr>
      <t xml:space="preserve"> študijske metode (poslovni primeri, obiski podjetij, poslovne simulacije, nakup člankov)</t>
    </r>
  </si>
  <si>
    <t xml:space="preserve">3. </t>
  </si>
  <si>
    <t xml:space="preserve">Prispevek za kritje stroškov odpovedi mednarodne izmenjave iz neupravičenih razlogov </t>
  </si>
  <si>
    <t xml:space="preserve">4. </t>
  </si>
  <si>
    <t>Semestrsko obiskovanje športne vzgoje za študente, za katere to ni del študijske obveznosti (en semester v študijskem letu)</t>
  </si>
  <si>
    <t xml:space="preserve">5. </t>
  </si>
  <si>
    <t>Celoletno obiskovanje športne vzgoje za študente, za katere to ni del študijske obveznosti (zimski in letni semester istega študijskega leta)</t>
  </si>
  <si>
    <t>Univerza v Ljubljani FAKULTETA ZA ARHITEKTURO</t>
  </si>
  <si>
    <t>Urbanizem</t>
  </si>
  <si>
    <r>
      <t xml:space="preserve">Vrsta programa </t>
    </r>
    <r>
      <rPr>
        <b/>
        <sz val="10"/>
        <color theme="1"/>
        <rFont val="Arial"/>
        <family val="2"/>
        <charset val="238"/>
      </rPr>
      <t>(magistrski MAG ali enoviti magistrski EM)</t>
    </r>
  </si>
  <si>
    <t>(Enoviti magistrski študijski program) Arhitektura</t>
  </si>
  <si>
    <t>EM</t>
  </si>
  <si>
    <t>Prispevek za dejavnost Študentskega sveta UL FA </t>
  </si>
  <si>
    <t>Univerza v Ljubljani FAKULTETA ZA DRUŽBENE VEDE</t>
  </si>
  <si>
    <t>Kulturologija - Študije kultur in ustvarjalnosti</t>
  </si>
  <si>
    <t>Mednarodni odnosi</t>
  </si>
  <si>
    <t>Novinarstvo</t>
  </si>
  <si>
    <t>Komunikologija - Tržno komuniciranje in odnosi z javnostmi</t>
  </si>
  <si>
    <t>Komunikologija - Medijske in komunikacijske študije</t>
  </si>
  <si>
    <t xml:space="preserve">Obramboslovje </t>
  </si>
  <si>
    <t>Politologija - Študije politike in države</t>
  </si>
  <si>
    <t>Politologija - Javne politike in uprava</t>
  </si>
  <si>
    <t>Družboslovna informatika</t>
  </si>
  <si>
    <t>Sociologija</t>
  </si>
  <si>
    <t>Sociologija - Kadrovski menedžment</t>
  </si>
  <si>
    <t>Kulturne študije</t>
  </si>
  <si>
    <t>Obramboslovje in varnostne študije</t>
  </si>
  <si>
    <t>Evropske študije</t>
  </si>
  <si>
    <t>Politologija - Primerjalne javne politike in uprava</t>
  </si>
  <si>
    <t xml:space="preserve">Politologija - Politična teorija, globalizacijske in strateške študije </t>
  </si>
  <si>
    <t>Sociologija - Menedžment človeških virov, znanja in organizacij</t>
  </si>
  <si>
    <t>Tržno komuniciranje in odnosi z javnostmi</t>
  </si>
  <si>
    <r>
      <t xml:space="preserve">Digitalno jezikoslovje (skupni, interdisciplinarni študijski program </t>
    </r>
    <r>
      <rPr>
        <b/>
        <sz val="11"/>
        <color theme="1"/>
        <rFont val="Arial"/>
        <family val="2"/>
        <charset val="238"/>
      </rPr>
      <t>UL FF</t>
    </r>
    <r>
      <rPr>
        <sz val="11"/>
        <color theme="1"/>
        <rFont val="Arial"/>
        <family val="2"/>
        <charset val="238"/>
      </rPr>
      <t>,  UL FDV in UL FRI)</t>
    </r>
  </si>
  <si>
    <t xml:space="preserve">Prispevek za obveščanje preko SMS sporočil (opcijsko) </t>
  </si>
  <si>
    <t>Dostop do predpisanih e-študijskih gradiv pri predmetih na portalu Zebra</t>
  </si>
  <si>
    <t xml:space="preserve">Prispevek za dejavnost Študentskega sveta UL FDV </t>
  </si>
  <si>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</si>
  <si>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t>Univerza v Ljubljani FAKULTETA ZA ELEKTROTEHNIKO</t>
  </si>
  <si>
    <t xml:space="preserve">Aplikativna elektrotehnika </t>
  </si>
  <si>
    <t>PP</t>
  </si>
  <si>
    <t>Elektrotehnika</t>
  </si>
  <si>
    <r>
      <t xml:space="preserve">Multimedija (interdisciplinarni študijski program, </t>
    </r>
    <r>
      <rPr>
        <b/>
        <sz val="11"/>
        <color theme="1"/>
        <rFont val="Arial"/>
        <family val="2"/>
        <charset val="238"/>
      </rPr>
      <t xml:space="preserve">UL FE </t>
    </r>
    <r>
      <rPr>
        <sz val="11"/>
        <color theme="1"/>
        <rFont val="Arial"/>
        <family val="2"/>
        <charset val="238"/>
      </rPr>
      <t>in UL FRI)</t>
    </r>
  </si>
  <si>
    <t xml:space="preserve">Elektrotehnika </t>
  </si>
  <si>
    <r>
      <t xml:space="preserve">Multimedija (interdisciplinarni študijski program, UL FE in </t>
    </r>
    <r>
      <rPr>
        <b/>
        <sz val="11"/>
        <color theme="1"/>
        <rFont val="Arial"/>
        <family val="2"/>
        <charset val="238"/>
      </rPr>
      <t>UL FRI</t>
    </r>
    <r>
      <rPr>
        <sz val="11"/>
        <color theme="1"/>
        <rFont val="Arial"/>
        <family val="2"/>
        <charset val="238"/>
      </rPr>
      <t>)</t>
    </r>
  </si>
  <si>
    <t>Laboratorijske vaje za osebe brez statusa - cena na uro (velja za kandidata, ki je pridružen skupini)</t>
  </si>
  <si>
    <t>Laboratorijske vaje za osebe brez statusa - cena na uro (velja za kandidata, ki želi individualno izvedbo vaj)</t>
  </si>
  <si>
    <t>Prispevek za dejavnost Študentskega sveta UL FE</t>
  </si>
  <si>
    <t>Plačilo priprave druge pogodbe za podjetje za praktično usposabljanje*</t>
  </si>
  <si>
    <t>Plačilo priprave tretje ali več pogodb za podjetje za praktično usposabljanje*</t>
  </si>
  <si>
    <t>* plačilo je skladno s potrditvijo ŠS FE in UO FE, v primeru, da se študent kljub podpisu pogodbe med FE in podjetjem na usposabljanje ne zglasi</t>
  </si>
  <si>
    <r>
      <t xml:space="preserve">CENIK ŠOLNIN IN PRISPEVKOV ZA ŠTUDIJ                                                                                                </t>
    </r>
    <r>
      <rPr>
        <b/>
        <sz val="15"/>
        <rFont val="Arial"/>
        <family val="2"/>
        <charset val="238"/>
      </rPr>
      <t xml:space="preserve">po študijskih programih prve in druge stopnje ter za študijske programe za izpopolnjevanje članic UL </t>
    </r>
    <r>
      <rPr>
        <b/>
        <sz val="16"/>
        <rFont val="Arial"/>
        <family val="2"/>
        <charset val="238"/>
      </rPr>
      <t xml:space="preserve">       za študijsko leto 2025/2026</t>
    </r>
  </si>
  <si>
    <t xml:space="preserve">Univerza v Ljubljani FILOZOFSKA FAKULTETA </t>
  </si>
  <si>
    <r>
      <t xml:space="preserve">Vrsta programa    </t>
    </r>
    <r>
      <rPr>
        <b/>
        <sz val="10"/>
        <color theme="1"/>
        <rFont val="Arial"/>
        <family val="2"/>
        <charset val="238"/>
      </rPr>
      <t>(univerzitetni UN, visokošolski strokovni VS)</t>
    </r>
  </si>
  <si>
    <t xml:space="preserve">Anglistika </t>
  </si>
  <si>
    <t>Antični in humanistični študiji</t>
  </si>
  <si>
    <t>Arheologija</t>
  </si>
  <si>
    <t xml:space="preserve">Azijske študije </t>
  </si>
  <si>
    <t xml:space="preserve">Bibliotekarstvo in informatika </t>
  </si>
  <si>
    <t xml:space="preserve">Češki jezik in književnost - dvopredmetni študijski program </t>
  </si>
  <si>
    <t>Etnologija in kulturna antropologija</t>
  </si>
  <si>
    <t>Filozofija</t>
  </si>
  <si>
    <t xml:space="preserve">Francistika - dvopredmetni študijski program </t>
  </si>
  <si>
    <t>Geografija</t>
  </si>
  <si>
    <t xml:space="preserve">Germanistika </t>
  </si>
  <si>
    <t xml:space="preserve">Grški jezik, književnost in kultura - dvopredmetni študijski program </t>
  </si>
  <si>
    <t xml:space="preserve">Italijanski jezik in književnost - dvopredmetni študijski program </t>
  </si>
  <si>
    <t xml:space="preserve">Južnoslovanski študiji - dvopredmetni študijski program </t>
  </si>
  <si>
    <t>Latinski jezik, književnost in kultura - dvopredmetni študijski program</t>
  </si>
  <si>
    <t>Muzikologija</t>
  </si>
  <si>
    <t xml:space="preserve">Pedagogika in andragogika - enopredmetni študijski program </t>
  </si>
  <si>
    <t xml:space="preserve">Pedagogika in andragogika - dvopredmetni študijski program </t>
  </si>
  <si>
    <t>19.</t>
  </si>
  <si>
    <t xml:space="preserve">Polonistika - dvopredmetni študijski program </t>
  </si>
  <si>
    <t>20.</t>
  </si>
  <si>
    <t>Portugalski jezik in književnost - dvopredmetni študijski program</t>
  </si>
  <si>
    <t>21.</t>
  </si>
  <si>
    <t xml:space="preserve">Prevajalstvo </t>
  </si>
  <si>
    <t>22.</t>
  </si>
  <si>
    <t>Primerjalna književnost in literarna teorija</t>
  </si>
  <si>
    <t>23.</t>
  </si>
  <si>
    <t>Primerjalno jezikoslovje - dvopredmetni študijski program</t>
  </si>
  <si>
    <t>24.</t>
  </si>
  <si>
    <t xml:space="preserve">Primerjalno slovansko jezikoslovje - dvopredmetni študijski program </t>
  </si>
  <si>
    <t xml:space="preserve">25. </t>
  </si>
  <si>
    <t xml:space="preserve">Psihologija </t>
  </si>
  <si>
    <t xml:space="preserve">26. </t>
  </si>
  <si>
    <t xml:space="preserve">Rusistika - dvopredmetni študijski program </t>
  </si>
  <si>
    <t xml:space="preserve">27. </t>
  </si>
  <si>
    <t xml:space="preserve">Slovakistika - dvopredmetni študijski program </t>
  </si>
  <si>
    <t xml:space="preserve">28. </t>
  </si>
  <si>
    <t xml:space="preserve">Slovenistika </t>
  </si>
  <si>
    <t xml:space="preserve">29. </t>
  </si>
  <si>
    <t xml:space="preserve">Sociologija - dvopredmetni študijski program </t>
  </si>
  <si>
    <t xml:space="preserve">30. </t>
  </si>
  <si>
    <t>Sociologija kulture - enopredmetni študijski program</t>
  </si>
  <si>
    <t xml:space="preserve">31. </t>
  </si>
  <si>
    <t xml:space="preserve">Splošno jezikoslovje - dvopredmetni študijski program </t>
  </si>
  <si>
    <t xml:space="preserve">32. </t>
  </si>
  <si>
    <t xml:space="preserve">Španski jezik in književnost - dvopredmetni študijski program </t>
  </si>
  <si>
    <t xml:space="preserve">33. </t>
  </si>
  <si>
    <t xml:space="preserve">Umetnostna zgodovina </t>
  </si>
  <si>
    <t xml:space="preserve">34. </t>
  </si>
  <si>
    <t xml:space="preserve">Zgodovina </t>
  </si>
  <si>
    <t xml:space="preserve">Šolnina na letnik </t>
  </si>
  <si>
    <t xml:space="preserve">Andragogika </t>
  </si>
  <si>
    <t>Anglistika</t>
  </si>
  <si>
    <t>Bibliotekarstvo, informacijski in založniški študiji</t>
  </si>
  <si>
    <t xml:space="preserve">Francistika </t>
  </si>
  <si>
    <t>Germanistika</t>
  </si>
  <si>
    <t xml:space="preserve">Hispanistika </t>
  </si>
  <si>
    <t xml:space="preserve">Italijanistika - dvopredmetni študijski program </t>
  </si>
  <si>
    <t xml:space="preserve">Latinski jezik, književnost in kultura - dvopredmetni študijski program </t>
  </si>
  <si>
    <t xml:space="preserve">Pedagogika - enopredmetni pedagoški program </t>
  </si>
  <si>
    <t xml:space="preserve">Pedagogika - dvopredmetni pedagoški program </t>
  </si>
  <si>
    <t>Polonistika - dvopredmetni študijski program </t>
  </si>
  <si>
    <t>Prevajanje</t>
  </si>
  <si>
    <t xml:space="preserve">Primerjalna književnost in literarna teorija </t>
  </si>
  <si>
    <t xml:space="preserve">Primerjalno jezikoslovje - dvopredmetni študijski program </t>
  </si>
  <si>
    <t>25.</t>
  </si>
  <si>
    <t>26.</t>
  </si>
  <si>
    <t>Psihologija</t>
  </si>
  <si>
    <t>27.</t>
  </si>
  <si>
    <t>28.</t>
  </si>
  <si>
    <t>29.</t>
  </si>
  <si>
    <t>Slovenistika</t>
  </si>
  <si>
    <t>30.</t>
  </si>
  <si>
    <t xml:space="preserve">Sociologija - dvopredmetni pedagoški študijski program </t>
  </si>
  <si>
    <t>31.</t>
  </si>
  <si>
    <t>Sociologija kulture</t>
  </si>
  <si>
    <t>32.</t>
  </si>
  <si>
    <t xml:space="preserve">Splošno jezikoslovje </t>
  </si>
  <si>
    <t>33.</t>
  </si>
  <si>
    <t xml:space="preserve">Tolmačenje </t>
  </si>
  <si>
    <t>34.</t>
  </si>
  <si>
    <t>35.</t>
  </si>
  <si>
    <t>Zgodovina </t>
  </si>
  <si>
    <t>36.</t>
  </si>
  <si>
    <t>Zgodovina - pedagoški študijski program</t>
  </si>
  <si>
    <t xml:space="preserve">Skupni študijski programi </t>
  </si>
  <si>
    <t>37.</t>
  </si>
  <si>
    <r>
      <t xml:space="preserve">Digitalno jezikoslovje (skupni, interdisciplinarni študijski program </t>
    </r>
    <r>
      <rPr>
        <b/>
        <sz val="11"/>
        <rFont val="Arial"/>
        <family val="2"/>
        <charset val="238"/>
      </rPr>
      <t>UL FF,</t>
    </r>
    <r>
      <rPr>
        <sz val="11"/>
        <rFont val="Arial"/>
        <family val="2"/>
        <charset val="238"/>
      </rPr>
      <t xml:space="preserve">  UL FDV in UL FRI)</t>
    </r>
  </si>
  <si>
    <t>38.</t>
  </si>
  <si>
    <r>
      <t xml:space="preserve">Kognitivna znanost (skupni, interdisciplinarni študijski program UL FRI, UL FF, UL MF in </t>
    </r>
    <r>
      <rPr>
        <b/>
        <sz val="11"/>
        <rFont val="Arial"/>
        <family val="2"/>
        <charset val="238"/>
      </rPr>
      <t>UL PEF</t>
    </r>
    <r>
      <rPr>
        <sz val="11"/>
        <rFont val="Arial"/>
        <family val="2"/>
        <charset val="238"/>
      </rPr>
      <t>)</t>
    </r>
  </si>
  <si>
    <t>39.</t>
  </si>
  <si>
    <t>KREOL - Kulturna raznololikost in transnacionalni procesi - skupni študijski program</t>
  </si>
  <si>
    <t>40.</t>
  </si>
  <si>
    <t>Prevajanje (slovenščina-angleščina-nemščina) - skupni študijski program</t>
  </si>
  <si>
    <t>41.</t>
  </si>
  <si>
    <t>Srednjeevropske študije - skupni študijski program</t>
  </si>
  <si>
    <t>Opomba 1: V primeru izbire dvopredmetnega študijskega programa oziroma dvopredmetne smeri mora študent vpisati dva dvopredmetna programa oziroma dve dvopredmetni smeri oziroma kombinacijo dvopredmetnega programa in dvopredmetne smeri, ki skupaj tvorita celoto. Šolnina za letnik dvopredmetnega študija oziroma dvopredmetne smeri oziroma kombinacije dvopredmetnega programa in dvopredmetne smeri je na prvi in drugi stopnji študija 3.000,00 EUR. 
Opomba 2: Pri posameznem programu niso navedene vse smeri programa, saj je cena posamezne smeri znotraj programa enaka ceni programa. </t>
  </si>
  <si>
    <t>Pedagoško-andragoška izobrazba za strokovne delavce v osnovnih in srednjih šolah</t>
  </si>
  <si>
    <t>Izpopolnjevanje iz bibliotekarstva - smer Izpopolnjevanje iz bibliotekarstva za bibliotekarski izpit</t>
  </si>
  <si>
    <t>Izpopolnjevanje iz bibliotekarstva - smer Izpopolnjevanje iz bibliotekarstva za šolske knjižničarje</t>
  </si>
  <si>
    <t>Izobraževanje mentorjev za praktično usposabljanje v delovnih organizacijah</t>
  </si>
  <si>
    <t>Strokovno izpopolnjevanje tolmačev za sodišča in urade</t>
  </si>
  <si>
    <t>Osnove visokošolske didaktike *</t>
  </si>
  <si>
    <t>Program za pridobitev pedagoško-andragoške izobrazbe za predavatelje višjih strokovnih šol *</t>
  </si>
  <si>
    <t>* V primeru sofinanciranja izvedbe posameznega programa (npr. s strani ministrstva) se višina šolnine ustrezno zniža.</t>
  </si>
  <si>
    <t>Prispevek za športne programe (nogomet, košarka, odbojka, badminton) v okviru predmeta Šport in humanistika</t>
  </si>
  <si>
    <t>Prispevek za športne programe (pilates, plavanje, Fit TNZ, joga, flow joga, integralna joga, Bodi Fit, funkcionalna vadba, fitnes, plezanje) v okviru predmeta Šport in humanistika</t>
  </si>
  <si>
    <t>Prispevek za podelitev diplom (plačljivo le ob prvem vpisu v zadnji letnik študijskih programov prve in druge stopnje)</t>
  </si>
  <si>
    <t>Prispevek za obveščanje preko SMS sporočil (opcijsko; plačiljivo pri vpisu v novo študijsko leto)</t>
  </si>
  <si>
    <t xml:space="preserve">Prispevek za dejavnost Študentskega sveta UL FF </t>
  </si>
  <si>
    <t>Prispevek za tutorstvo (plačljivo le ob vpisu v 1. letnik študijskih programov prve stopnje)</t>
  </si>
  <si>
    <r>
      <t xml:space="preserve">Prispevki študentov za terenske vaje, terensko delo in ekskurzije za študijsko leto 2025/2026
</t>
    </r>
    <r>
      <rPr>
        <sz val="11"/>
        <color theme="1"/>
        <rFont val="Arail"/>
        <charset val="238"/>
      </rPr>
      <t>(Opomba: navedeni zneski prispevkov pomenijo najvišje zneske za študenta. Prispevki se študentu zaračunajo po dejanskih stroških ob izvedbi terenskih vaj, terenskega dela in ekskurzije, razen za programa Arheologija na 1. in 2. stopnji, kjer se prispevek zaračuna ob vpisu)</t>
    </r>
  </si>
  <si>
    <t>Predmet</t>
  </si>
  <si>
    <t>Študijski program in smer</t>
  </si>
  <si>
    <t>Stopnja</t>
  </si>
  <si>
    <t>Vrsta predmeta</t>
  </si>
  <si>
    <t>Višina prispevka (do zneska)</t>
  </si>
  <si>
    <t>Družbena geografija I</t>
  </si>
  <si>
    <t>Geografija, smer E in D</t>
  </si>
  <si>
    <t>prva</t>
  </si>
  <si>
    <t>obvezni</t>
  </si>
  <si>
    <t>Ekološka geografija</t>
  </si>
  <si>
    <t xml:space="preserve">Ekonomska geografija </t>
  </si>
  <si>
    <t xml:space="preserve">Geografija, smer E  </t>
  </si>
  <si>
    <t>Fizična geografija I</t>
  </si>
  <si>
    <t>Fizična geografija II</t>
  </si>
  <si>
    <t xml:space="preserve">Fizična geografija krasa </t>
  </si>
  <si>
    <t>Geografija Evrope</t>
  </si>
  <si>
    <t>Geografija Slovenije</t>
  </si>
  <si>
    <t>Geografsko terensko delo E</t>
  </si>
  <si>
    <t>Geografija, smer E</t>
  </si>
  <si>
    <t>Geografsko terensko delo D</t>
  </si>
  <si>
    <t xml:space="preserve">Geografija, smer D </t>
  </si>
  <si>
    <t>Geomorfologija</t>
  </si>
  <si>
    <t>Hidrogeografija</t>
  </si>
  <si>
    <t>Klimatogeografija</t>
  </si>
  <si>
    <t>Osnove tematske kartografije</t>
  </si>
  <si>
    <t>E-obvezni / 
D-izbirni</t>
  </si>
  <si>
    <t xml:space="preserve">Pedogeografija in biogeografija </t>
  </si>
  <si>
    <t xml:space="preserve">Regionalno planiranje </t>
  </si>
  <si>
    <t xml:space="preserve">Socialna geografija </t>
  </si>
  <si>
    <t>Uvod v geografijo</t>
  </si>
  <si>
    <t>Družbena geografija II</t>
  </si>
  <si>
    <t>Geografija prebivalstva in naselij</t>
  </si>
  <si>
    <t>Geografija naravnih nesreč</t>
  </si>
  <si>
    <t>izbirni</t>
  </si>
  <si>
    <t>Humana ekologija</t>
  </si>
  <si>
    <t>Glasbena praksa 2</t>
  </si>
  <si>
    <t>Muzikologija, smer E</t>
  </si>
  <si>
    <t>Zgodovina glasbe 1 (Glasba 17. in 18. stoletja) E</t>
  </si>
  <si>
    <t>Zgodovina glasbe 1 (Glasba 17. in 18. stoletja) D</t>
  </si>
  <si>
    <t>Muzikologija, smer D</t>
  </si>
  <si>
    <t>Zgodovina glasbe 2 (Glasba 18. in 19. stoletja) E</t>
  </si>
  <si>
    <t>Zgodovina glasbe 2 (Glasba 18. in 19. stoletja) D</t>
  </si>
  <si>
    <t>Antropologija migracij</t>
  </si>
  <si>
    <t>Etnologija in kulturna antropologija, smer E in D</t>
  </si>
  <si>
    <t>Antropologija sodobne Slovenije</t>
  </si>
  <si>
    <t>Antropologija turizma</t>
  </si>
  <si>
    <t>Etnografski film in snemanje v raziskavah</t>
  </si>
  <si>
    <t>Etnologija Evrope</t>
  </si>
  <si>
    <t>Etnologija in kulturna antropologija, smer E in D  </t>
  </si>
  <si>
    <t>Etnologija Slovenije</t>
  </si>
  <si>
    <t>Etnologija, rituali in navade</t>
  </si>
  <si>
    <t>Etnološka muzeologija</t>
  </si>
  <si>
    <t>Etnološko konservatorstvo</t>
  </si>
  <si>
    <t>Folkloristika E</t>
  </si>
  <si>
    <t>Etnologija in kulturna antropologija, smer E</t>
  </si>
  <si>
    <t>Fotografija in družba</t>
  </si>
  <si>
    <t>Kultura podjetništva in mednarodnih stikov</t>
  </si>
  <si>
    <t>Metodologija etnologije in kulturne antropologije</t>
  </si>
  <si>
    <t>Terenske vaje I</t>
  </si>
  <si>
    <t>Umetnostna zgodovina, smer E</t>
  </si>
  <si>
    <t>Terenske vaje II</t>
  </si>
  <si>
    <t>Terenske vaje III</t>
  </si>
  <si>
    <t>Terenske vaje IV</t>
  </si>
  <si>
    <t>Umetnostna zgodovina, smer D</t>
  </si>
  <si>
    <t>Arheološka metodologija 1</t>
  </si>
  <si>
    <t xml:space="preserve">  € 50,00 *</t>
  </si>
  <si>
    <t>Arheološka metodologija 2</t>
  </si>
  <si>
    <t>Seminarske vaje iz novejše zgodovine</t>
  </si>
  <si>
    <t>Zgodovina smer E</t>
  </si>
  <si>
    <t>Seminarske vaje iz starejše zgodovine</t>
  </si>
  <si>
    <t>Zgodovina institucij</t>
  </si>
  <si>
    <t>Zgodovina smer E in D</t>
  </si>
  <si>
    <t>Načrtovanje vzgojnega koncepta javne šole</t>
  </si>
  <si>
    <t>Pedagogika P in DP</t>
  </si>
  <si>
    <t>druga</t>
  </si>
  <si>
    <t>P-obvezni / DP-izbirni</t>
  </si>
  <si>
    <t>Aplikativna fizična geografija</t>
  </si>
  <si>
    <t>Geografija, smer E: okoljska, smer P</t>
  </si>
  <si>
    <t>Aplikativna urbana geografija</t>
  </si>
  <si>
    <t>Geografija, smer E: regionalna, smer P</t>
  </si>
  <si>
    <t>Endogeni razvoj podeželja</t>
  </si>
  <si>
    <t>Geografija etničnosti</t>
  </si>
  <si>
    <t>Geografija, smer E: okoljska in regionalna, smer P</t>
  </si>
  <si>
    <t>E-obvezni /
P-izbirni</t>
  </si>
  <si>
    <t>Geografija gora in zavarovanih območij</t>
  </si>
  <si>
    <t>Geografija krasa</t>
  </si>
  <si>
    <t>Presoje vplivov v geografskem raziskovanju</t>
  </si>
  <si>
    <t>Mednarodne selitve in izseljenstvo</t>
  </si>
  <si>
    <t>Metode in tehnike v regionalnem planiranju</t>
  </si>
  <si>
    <t>Regionalni razvoj in regionalna politika</t>
  </si>
  <si>
    <t>Organizacija ter izvedba ekskurzije in terenskega dela</t>
  </si>
  <si>
    <t>Geografija, smer P in DP</t>
  </si>
  <si>
    <t>Pokrajinska ekologija</t>
  </si>
  <si>
    <t>Razvojna neskladja na podeželju</t>
  </si>
  <si>
    <t>Geodiverziteta</t>
  </si>
  <si>
    <t>Raziskovalno in projektno delo (veščine)</t>
  </si>
  <si>
    <t>Izbrane geografske vsebine za učitelje geografije</t>
  </si>
  <si>
    <t>Geografija, smer DP</t>
  </si>
  <si>
    <t>Pedagoška praksa - geografija</t>
  </si>
  <si>
    <t>Antropologija prostora</t>
  </si>
  <si>
    <t>Etnologija in kulturna antropologija, smer E, D in DP</t>
  </si>
  <si>
    <t xml:space="preserve">Antropologija prostora </t>
  </si>
  <si>
    <t>Kreol</t>
  </si>
  <si>
    <t xml:space="preserve">Epistemologija vsakdanjega življenja </t>
  </si>
  <si>
    <t>Etnografski praktikum</t>
  </si>
  <si>
    <t>€ 500,00
(v primeru ekskurzije v izvenevropske terene)</t>
  </si>
  <si>
    <t>Etnologija Balkana E, D</t>
  </si>
  <si>
    <t xml:space="preserve">E-obvezni / 
D-izbirni </t>
  </si>
  <si>
    <t xml:space="preserve">Etnologija Balkana </t>
  </si>
  <si>
    <t>Kreol; Južnoslovanski študiji, smer D</t>
  </si>
  <si>
    <t>Regije in regionalizmi v Sloveniji</t>
  </si>
  <si>
    <r>
      <t>Etnologija in kulturna antropologija, smer E, D in DP</t>
    </r>
    <r>
      <rPr>
        <sz val="11"/>
        <rFont val="Arial"/>
        <family val="2"/>
        <charset val="238"/>
      </rPr>
      <t>; Kreol</t>
    </r>
  </si>
  <si>
    <r>
      <t xml:space="preserve">
E in DP-obvezni / 
D </t>
    </r>
    <r>
      <rPr>
        <sz val="11"/>
        <rFont val="Arial"/>
        <family val="2"/>
        <charset val="238"/>
      </rPr>
      <t>in Kreol-</t>
    </r>
    <r>
      <rPr>
        <sz val="11"/>
        <color theme="1"/>
        <rFont val="Arial"/>
        <family val="2"/>
        <charset val="238"/>
      </rPr>
      <t xml:space="preserve">izbirni </t>
    </r>
  </si>
  <si>
    <t>Romske skupnosti - med preteklostjo, sedanjostjo in prihodnostjo</t>
  </si>
  <si>
    <t>Medicinska antropologija</t>
  </si>
  <si>
    <t>E-obvezni / 
D in DP-izbirni</t>
  </si>
  <si>
    <t>Kritična muzeologija in muzejska pedagogika</t>
  </si>
  <si>
    <t>E in DP- obvezni /  D-izbirni</t>
  </si>
  <si>
    <t>Sodobne migracije, državljanstvo in etnične manjšine</t>
  </si>
  <si>
    <t>Sodobno konservatorstvo</t>
  </si>
  <si>
    <t xml:space="preserve">
E-obvezni / 
D, DP- izbirni</t>
  </si>
  <si>
    <t>Vizualne raziskave</t>
  </si>
  <si>
    <t>E-obvezni / 
D, DP- izbirni</t>
  </si>
  <si>
    <t>E-obvezni</t>
  </si>
  <si>
    <t>Terensko delo 1</t>
  </si>
  <si>
    <t>€ 50,00 *</t>
  </si>
  <si>
    <t>Dunajska moderna</t>
  </si>
  <si>
    <t>Germanistika, smer E, D, P in DP; Srednjeevropske študije</t>
  </si>
  <si>
    <t>Jezikovne vaje I</t>
  </si>
  <si>
    <t>Germanistika, smer E in D</t>
  </si>
  <si>
    <t>Jezikovne vaje II E</t>
  </si>
  <si>
    <t>Germanistika, smer E</t>
  </si>
  <si>
    <t>Jezikovne vaje II D</t>
  </si>
  <si>
    <t>Germanistika, smer D</t>
  </si>
  <si>
    <t>Jezikovne vaje III</t>
  </si>
  <si>
    <t>* Prispevek se zaračuna le prvič vpisanim študentom (velja za redni in izredni študij).</t>
  </si>
  <si>
    <t>Univerza v Ljubljani FAKULTETA ZA FARMACIJO</t>
  </si>
  <si>
    <t>Academic (AP) or professional programme (PP)</t>
  </si>
  <si>
    <t>Kozmetologija</t>
  </si>
  <si>
    <t>Laboratorijska biomedicina</t>
  </si>
  <si>
    <t>Industrijska farmacija</t>
  </si>
  <si>
    <t>Enoviti magistrski študijski program Farmacija</t>
  </si>
  <si>
    <t>SCM</t>
  </si>
  <si>
    <t>Vseživljenjsko izobraževanje za posameznike, ki so zaključili 1. st. bolonjskega študija s področij naravoslovja, biotehnike ali medicine (vključno s področjem laboratorijske medicine) - vpišejo samo posamični del akreditiranega študijskega  programa Laboratorijske biomedicine 2. stopnja</t>
  </si>
  <si>
    <t>Izvedba praktičnega usposabljanja (PU), za posameznike brez statusa študenta, ki želijo opraviti samo PU.</t>
  </si>
  <si>
    <t>Obvezne strokovne ekskurzija:  EM FAR Farmacevtska tehnologija I, EM FAR Farmakognozija II, S2 INF Analiza zdravil, S2 INF Farmacevtska tehnologija oz. S2 INF Farmacevtska kemija, S1 KOZ Kozmetični izdelki I, S1 KOZ Kozmetični izdelki II, S1 KOZ Embalaža in stabilnost.</t>
  </si>
  <si>
    <t>Prispevek za obveščanje preko SMS sporočil (opcijski)</t>
  </si>
  <si>
    <t>Prispevek za dejavnost Študentskega sveta UL FFA</t>
  </si>
  <si>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</si>
  <si>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t>Univerza v Ljubljani  FAKULTETA ZA GRADBENIŠTVO IN GEODEZIJO</t>
  </si>
  <si>
    <t>Šolnina na letnik *</t>
  </si>
  <si>
    <r>
      <t>Operativno gradbeništvo</t>
    </r>
    <r>
      <rPr>
        <sz val="11"/>
        <rFont val="Arial"/>
        <family val="2"/>
        <charset val="238"/>
      </rPr>
      <t xml:space="preserve"> </t>
    </r>
  </si>
  <si>
    <t xml:space="preserve">Geodetsko inženirstvo in upravljanje nepremičnin </t>
  </si>
  <si>
    <t>Gradbeništvo</t>
  </si>
  <si>
    <t>Geodezija in geoinformatika</t>
  </si>
  <si>
    <t xml:space="preserve">Vodarstvo in okoljsko inženirstvo </t>
  </si>
  <si>
    <t>Stavbarstvo</t>
  </si>
  <si>
    <t>Prostorsko načrtovanje</t>
  </si>
  <si>
    <t xml:space="preserve">Prispevek za dejavnost Študentskega sveta UL FGG </t>
  </si>
  <si>
    <t>Prispevek za slavnostno podelitev diplom (plačiljivo ob prijavi zagovora zaključnega dela)</t>
  </si>
  <si>
    <t>* O znižanju ali oprostitvi plačila šolnin odloča na podlagi prošnje študenta dekan UL FGG v skladu z določbami Pravilnika o prispevkih in vrednotenju stroškov na UL.</t>
  </si>
  <si>
    <t>Univerza v Ljubljani  FAKULTETA ZA KEMIJO IN KEMIJSKO TEHNOLOGIJO</t>
  </si>
  <si>
    <t>Kemijska tehnologija</t>
  </si>
  <si>
    <t>Biokemija</t>
  </si>
  <si>
    <t>Kemijsko inženirstvo</t>
  </si>
  <si>
    <t>Kemija</t>
  </si>
  <si>
    <t>Tehniška varnost</t>
  </si>
  <si>
    <t>Kemijsko izobraževanje</t>
  </si>
  <si>
    <t>Izbirna strokovna ekskurzija - avtobusni prevoz po km</t>
  </si>
  <si>
    <t>Izbirna strokovna ekskurzija - ena nočitev</t>
  </si>
  <si>
    <t>po dejanskih stroških, ne več kot 100 EUR</t>
  </si>
  <si>
    <t>Laboratorijske vaje za osebe brez statusa 1. stopnja študija</t>
  </si>
  <si>
    <t>cena na uro</t>
  </si>
  <si>
    <t>Laboratorijske vaje za osebe brez statusa 2. stopnja študija</t>
  </si>
  <si>
    <t>Univerza v Ljubljani  FAKULTETA ZA MATEMATIKO IN FIZIKO</t>
  </si>
  <si>
    <t>Aplikativna matematika</t>
  </si>
  <si>
    <t>Aplikativna fizika</t>
  </si>
  <si>
    <t>Finančna matematika</t>
  </si>
  <si>
    <t>Matematika</t>
  </si>
  <si>
    <t xml:space="preserve">Fizika </t>
  </si>
  <si>
    <r>
      <t xml:space="preserve">Računalništvo in matematika (interdisciplinarni študijski program, UL FMF + </t>
    </r>
    <r>
      <rPr>
        <b/>
        <sz val="11"/>
        <rFont val="Arial"/>
        <family val="2"/>
        <charset val="238"/>
      </rPr>
      <t>UL FRI</t>
    </r>
    <r>
      <rPr>
        <sz val="11"/>
        <rFont val="Arial"/>
        <family val="2"/>
        <charset val="238"/>
      </rPr>
      <t>)</t>
    </r>
  </si>
  <si>
    <t>Pedagoška fizika</t>
  </si>
  <si>
    <t>Medicinska fizika</t>
  </si>
  <si>
    <t>Jedrska tehnika</t>
  </si>
  <si>
    <t>Fizika</t>
  </si>
  <si>
    <t>Enoviti magistrski študijski program Pedagoška matematika</t>
  </si>
  <si>
    <r>
      <t xml:space="preserve">Računalništvo in matematika (interdisciplinarni študijski program </t>
    </r>
    <r>
      <rPr>
        <b/>
        <sz val="11"/>
        <rFont val="Arial"/>
        <family val="2"/>
        <charset val="238"/>
      </rPr>
      <t>UL FMF</t>
    </r>
    <r>
      <rPr>
        <sz val="11"/>
        <rFont val="Arial"/>
        <family val="2"/>
        <charset val="238"/>
      </rPr>
      <t xml:space="preserve"> in UL FRI)</t>
    </r>
  </si>
  <si>
    <t>Letni prispevek za uporabo računalniške učilnice za osebe brez statusa - dovolilnica</t>
  </si>
  <si>
    <t>Univerza v Ljubljani FAKULTETA ZA POMORSTVO IN PROMET</t>
  </si>
  <si>
    <t>Šolnina za letnik</t>
  </si>
  <si>
    <t>Pomorsko strojništvo</t>
  </si>
  <si>
    <t>Navtika</t>
  </si>
  <si>
    <t>Prometna tehnologija in transportna logistika</t>
  </si>
  <si>
    <t>Tehnologija prometa in logistika</t>
  </si>
  <si>
    <t>Pomorstvo</t>
  </si>
  <si>
    <t>Promet</t>
  </si>
  <si>
    <t>Strokovna ekskurzija</t>
  </si>
  <si>
    <t>Opomba: Navedeni znesek prispevka pomeni najvišji znesek za študenta. Prispevek se študentu izjemoma zaračuna ob prijavi na ekskurzijo, ki je lahko obvezna ali izbirna (opcijska). Obvezne ekskurzije so pri predmetih: Ladijski borbeni sistemi (3. letnik N-VSS, 3. letnik PS-VSS), Ro-Ro in potniške ladje (3. letnik N-VSS, 3. letnik PS-VSS), Pametna orodja za promet in logistiko (3. letnik PTTL-VSS),  Inteligentni transportni sistemi in storitve (3. letnik TPL-UN).</t>
  </si>
  <si>
    <t>Prispevek za kritje stroškov izvedbe izbirnega predmeta Jadranje</t>
  </si>
  <si>
    <t>Opomba: Prispevek vključuje strošek uporabnine jadrnice, varovalnih jopičev, spremljevalnega čolna,..</t>
  </si>
  <si>
    <t>Prispevek diplomantov za svečano podelitev diplom</t>
  </si>
  <si>
    <t>Opomba: Prispevek diplomantov za svečano podelitev diplom se zaračuna kandidatu ob oddaji zaključnega dela za zagovor.</t>
  </si>
  <si>
    <t>Prispevek za dejavnost Študentskega sveta UL FPP</t>
  </si>
  <si>
    <t>Univerza v Ljubljani FAKULTETA ZA RAČUNALNIŠTVO IN INFORMATIKO</t>
  </si>
  <si>
    <t>Računalništvo in informatika</t>
  </si>
  <si>
    <r>
      <t>Računalništvo in matematika (interdisciplinarni študijski program, UL FMF in</t>
    </r>
    <r>
      <rPr>
        <b/>
        <sz val="11"/>
        <color theme="1"/>
        <rFont val="Arial"/>
        <family val="2"/>
        <charset val="238"/>
      </rPr>
      <t xml:space="preserve"> UL FRI</t>
    </r>
    <r>
      <rPr>
        <sz val="11"/>
        <color theme="1"/>
        <rFont val="Arial"/>
        <family val="2"/>
        <charset val="238"/>
      </rPr>
      <t>)</t>
    </r>
  </si>
  <si>
    <r>
      <t xml:space="preserve">Upravna informatika (interdisciplinarni štud. program, UL FRI in </t>
    </r>
    <r>
      <rPr>
        <b/>
        <sz val="11"/>
        <color theme="1"/>
        <rFont val="Arial"/>
        <family val="2"/>
        <charset val="238"/>
      </rPr>
      <t>UL FU</t>
    </r>
    <r>
      <rPr>
        <sz val="11"/>
        <color theme="1"/>
        <rFont val="Arial"/>
        <family val="2"/>
        <charset val="238"/>
      </rPr>
      <t>)</t>
    </r>
  </si>
  <si>
    <r>
      <t xml:space="preserve">Multimedija (interdisciplinarni štud. program, UL FRI in </t>
    </r>
    <r>
      <rPr>
        <b/>
        <sz val="11"/>
        <color theme="1"/>
        <rFont val="Arial"/>
        <family val="2"/>
        <charset val="238"/>
      </rPr>
      <t>UL FE</t>
    </r>
    <r>
      <rPr>
        <sz val="11"/>
        <color theme="1"/>
        <rFont val="Arial"/>
        <family val="2"/>
        <charset val="238"/>
      </rPr>
      <t>)</t>
    </r>
  </si>
  <si>
    <r>
      <t xml:space="preserve">Kognitivna znanost (skupni, interdisciplinarni študijski program UL FRI, UL FF, UL MF in </t>
    </r>
    <r>
      <rPr>
        <b/>
        <sz val="11"/>
        <color theme="1"/>
        <rFont val="Arial"/>
        <family val="2"/>
        <charset val="238"/>
      </rPr>
      <t>UL PEF</t>
    </r>
    <r>
      <rPr>
        <sz val="11"/>
        <color theme="1"/>
        <rFont val="Arial"/>
        <family val="2"/>
        <charset val="238"/>
      </rPr>
      <t>)</t>
    </r>
  </si>
  <si>
    <r>
      <t xml:space="preserve">Računalništvo in matematika (interdisciplinarni študijski program </t>
    </r>
    <r>
      <rPr>
        <b/>
        <sz val="11"/>
        <color theme="1"/>
        <rFont val="Arial"/>
        <family val="2"/>
        <charset val="238"/>
      </rPr>
      <t>UL FMF</t>
    </r>
    <r>
      <rPr>
        <sz val="11"/>
        <color theme="1"/>
        <rFont val="Arial"/>
        <family val="2"/>
        <charset val="238"/>
      </rPr>
      <t xml:space="preserve"> in UL FRI)</t>
    </r>
  </si>
  <si>
    <r>
      <t>Uporabna statistika (interdisciplinarni študijski program UL BF, UL EF, UL FDV,</t>
    </r>
    <r>
      <rPr>
        <b/>
        <sz val="11"/>
        <color theme="1"/>
        <rFont val="Arial"/>
        <family val="2"/>
        <charset val="238"/>
      </rPr>
      <t xml:space="preserve"> UL FE</t>
    </r>
    <r>
      <rPr>
        <sz val="11"/>
        <color theme="1"/>
        <rFont val="Arial"/>
        <family val="2"/>
        <charset val="238"/>
      </rPr>
      <t>, UL MF, UL FMF in UL FRI)</t>
    </r>
  </si>
  <si>
    <t>Laboratorijske vaje za osebe brez statusa - cena na predmet</t>
  </si>
  <si>
    <t>Prispevek za dejavnost Študentskega sveta UL FRI</t>
  </si>
  <si>
    <t>Univerza v Ljubljani FAKULTETA ZA STROJNIŠTVO</t>
  </si>
  <si>
    <t xml:space="preserve">Strojništvo - Projektno aplikativni program </t>
  </si>
  <si>
    <t>Strojništvo - Razvojno raziskovalni program</t>
  </si>
  <si>
    <t xml:space="preserve">Strojništvo - Razvojno raziskovalni program </t>
  </si>
  <si>
    <t>Tribologija površin in kontaktov (TRIBOS) - skupni študijski program</t>
  </si>
  <si>
    <t>Prispevek za obveščanje preko SMS sporočil (opcijsko)</t>
  </si>
  <si>
    <t xml:space="preserve">Prispevek za dejavnost Študentskega sveta UL FS </t>
  </si>
  <si>
    <t>Prispevek za slavnostno podelitev diplom (plačljivo ob prvem vpisu v tretji letnik za študente I. stopnje (UN in VS program) in ob prvem vpisu v drugi letnik za študente II. stopnje.</t>
  </si>
  <si>
    <t>Univerza v Ljubljani FAKULTETA ZA SOCIALNO DELO</t>
  </si>
  <si>
    <t>Socialno delo</t>
  </si>
  <si>
    <t xml:space="preserve">1. </t>
  </si>
  <si>
    <t xml:space="preserve">Socialno delo z družino </t>
  </si>
  <si>
    <t>Socialno vključevanje in pravičnost na področju hendikepa, etničnosti in spola</t>
  </si>
  <si>
    <t xml:space="preserve">Duševno zdravje v skupnosti </t>
  </si>
  <si>
    <t xml:space="preserve">Socialno delo s starimi ljudmi </t>
  </si>
  <si>
    <t>Usposabljanje za supervizorje/supervizorke v socialnem varstvu</t>
  </si>
  <si>
    <t xml:space="preserve">2. </t>
  </si>
  <si>
    <t xml:space="preserve">Interdisciplinarni in medsektorski pristop k zaščiti otrok </t>
  </si>
  <si>
    <t>Dodatni letnik</t>
  </si>
  <si>
    <t>Prispevek za dejavnost Študentskega sveta UL FSD</t>
  </si>
  <si>
    <t>Univerza v Ljubljani FAKULTETA ZA ŠPORT</t>
  </si>
  <si>
    <t>Kineziologija</t>
  </si>
  <si>
    <t>Športna vzgoja</t>
  </si>
  <si>
    <t>Športno terniranje</t>
  </si>
  <si>
    <t xml:space="preserve">Kineziologija </t>
  </si>
  <si>
    <t>Prispevek za slavnostno podelitev diplom</t>
  </si>
  <si>
    <t>Prispevek za dejavnost Študentskega sveta UL FŠ</t>
  </si>
  <si>
    <t>Aktivnosti izven fakultete - obvezni oz. izbirni strokovni predmeti (nočitve; najem opreme, prostora idr.)</t>
  </si>
  <si>
    <t>do</t>
  </si>
  <si>
    <t>Nordijsko smučanje 1A (Športna vzgoja; prva stopnja) - obvezni</t>
  </si>
  <si>
    <t>Nordijsko smučanje 1B (Športna vzgoja; prva stopnja) - obvezni</t>
  </si>
  <si>
    <t>Nordijsko smučanje 1 (Kineziologija, Športno treniranje; prva stopnja) - izbirni</t>
  </si>
  <si>
    <t>Nordijsko smučanje 2 (Športna vzgoja; druga stopnja) - obvezni</t>
  </si>
  <si>
    <t>Smučarski teki - šport A (Športno treniranje; prva stopnja; 1. do 3. letnik) - izbirni</t>
  </si>
  <si>
    <t>Biatlon - šport A (Športno treniranje; prva stopnja; 1. do 3. letnik) - izbirni</t>
  </si>
  <si>
    <t>Atletika - šport A (Športno treniranje; prva stopnja; 1. do 3. letnik) - izbirni</t>
  </si>
  <si>
    <t>Alpsko smučanje in deskanje na snegu - šport A (Športno treniranje; prva stopnja; 1. do 3. letnik) - izbirni</t>
  </si>
  <si>
    <t>Alpsko smučanje in deskanje na snegu 1A (Športna vzgoja; prva stopnja) - obvezni</t>
  </si>
  <si>
    <t>Alpsko smučanje in deskanje na snegu 1B (Športna vzgoja; prva stopnja) - obvezni</t>
  </si>
  <si>
    <t>Alpsko smučanje in deskanje na snegu 1 (Kineziologija, Športno treniranje; prva stopnja) - izbirni</t>
  </si>
  <si>
    <t>Alpsko smučanje 2 (Športna vzgoja; druga stopnja) - obvezni</t>
  </si>
  <si>
    <t>Planinstvo (prva stopnja; Športna vzgoja - obvezni, Športno treniranje in Kineziologija - izbirni)</t>
  </si>
  <si>
    <t>Dejavnosti v naravi (Športna vzgoja; prva stopnja) - obvezni</t>
  </si>
  <si>
    <t>Planinstvo - zimski del (Športna vzgoja, druga stopnja) - obvezni</t>
  </si>
  <si>
    <t>Šola v naravi s plavalnimi dejavnostmi (Športna vzgoja; druga stopnja) - obvezni</t>
  </si>
  <si>
    <t>Aktivnosti izven fakultete - Splošni izbirni predmeti na UL FŠ (nočitve; najem opreme, prostora idr.)</t>
  </si>
  <si>
    <t>Turno kolesarstvo (Kineziologija, Športno treniranje, Športna vzgoja; prva stopnja)</t>
  </si>
  <si>
    <t>Avtonomno potapljanje (Kineziologija, Športno treniranje, Športna vzgoja; prva stopnja)</t>
  </si>
  <si>
    <t>Jadranje na deski (Kineziologija, Športno treniranje, Športna vzgoja; prva stopnja)</t>
  </si>
  <si>
    <t>Alpsko smučanje - smučanje je igra (Kineziologija, Športno treniranje, Športna vzgoja; prva stopnja)</t>
  </si>
  <si>
    <t>Golf (Kineziologija, Športno treniranje, Športna vzgoja; prva stopnja)</t>
  </si>
  <si>
    <t>Skvoš (Kineziologija, Športno treniranje, Športna vzgoja; prva stopnja)</t>
  </si>
  <si>
    <t>Odbojka na mivki (Kineziologija, Športno treniranje, Športna vzgoja; prva stopnja)</t>
  </si>
  <si>
    <t>Šport na mivki: nogomet in rokomet (Kineziologija, Športno treniranje, Športna vzgoja; prva stopnja)</t>
  </si>
  <si>
    <t>Pilates na blazinah (Kineziologija, Športno treniranje, Športna vzgoja; prva stopnja)</t>
  </si>
  <si>
    <t>Nordijska hoja in tek 1 (Kineziologija, Športno treniranje, Športna vzgoja; prva stopnja)</t>
  </si>
  <si>
    <t>Odbojka na mivki v vseh pojavnih oblikah (Kineziologija,  Športna vzgoja; druga stopnja)</t>
  </si>
  <si>
    <r>
      <t xml:space="preserve">CENIK ŠOLNIN IN PRISPEVKOV ZA ŠTUDIJ                                                                                                </t>
    </r>
    <r>
      <rPr>
        <b/>
        <sz val="15"/>
        <color theme="1"/>
        <rFont val="Arial"/>
        <family val="2"/>
        <charset val="238"/>
      </rPr>
      <t>po študijskih programih prve in druge stopnje ter za študijske programe za izpopolnjevanje članic U</t>
    </r>
    <r>
      <rPr>
        <b/>
        <sz val="16"/>
        <color theme="1"/>
        <rFont val="Arial"/>
        <family val="2"/>
        <charset val="238"/>
      </rPr>
      <t>L        za študijsko leto 2025/2026</t>
    </r>
  </si>
  <si>
    <t>Univerza v Ljubljani FAKULTETA ZA UPRAVO</t>
  </si>
  <si>
    <t>Uprava</t>
  </si>
  <si>
    <t>Uprava E - študij</t>
  </si>
  <si>
    <t xml:space="preserve">Upravljanje javnega sektorja </t>
  </si>
  <si>
    <r>
      <t xml:space="preserve">Upravna informatika (interdisciplinarni štud. program, </t>
    </r>
    <r>
      <rPr>
        <b/>
        <sz val="11"/>
        <color theme="1"/>
        <rFont val="Arial"/>
        <family val="2"/>
        <charset val="238"/>
      </rPr>
      <t>UL FU</t>
    </r>
    <r>
      <rPr>
        <sz val="11"/>
        <color theme="1"/>
        <rFont val="Arial"/>
        <family val="2"/>
        <charset val="238"/>
      </rPr>
      <t xml:space="preserve"> + UL FRI)</t>
    </r>
  </si>
  <si>
    <t>Uprava - Upravljanje javnega sektorja</t>
  </si>
  <si>
    <t>Management v upravi</t>
  </si>
  <si>
    <t>Prispevek za dejavnost Študentskega sveta UL FU</t>
  </si>
  <si>
    <t>Univerza v Ljubljani MEDICINSKA FAKULTETA</t>
  </si>
  <si>
    <r>
      <t xml:space="preserve">Vrsta programa    </t>
    </r>
    <r>
      <rPr>
        <b/>
        <sz val="10"/>
        <color theme="1"/>
        <rFont val="Arial"/>
        <family val="2"/>
        <charset val="238"/>
      </rPr>
      <t>(magistrski MAG ali enoviti magistrski EM)</t>
    </r>
  </si>
  <si>
    <t>Enoviti magistrski študijski program Dentalna medicina</t>
  </si>
  <si>
    <t>Enoviti magistrski študijski program Medicina</t>
  </si>
  <si>
    <t>Prispevek za delovna oblačila za študente EMŠ Medicina za vsak posamezni letnik:                                                                                   25,00 EUR / za študijski program 150,00 EUR</t>
  </si>
  <si>
    <t>Prispevek za delovna oblačila za študente EMŠ Dentalna medicina za vsak posamezni letnik:                                                                     25,00 EUR / za študijski program 150,00 EUR</t>
  </si>
  <si>
    <t>Prispevek k stroškom zobozdravniškega materiala za 3., 4., 5. in 6. letnik EMŠ Dentalna medicina:                                                             100,00 EUR / za študijski program 400,00 EUR </t>
  </si>
  <si>
    <t>Univerza v Ljubljani NARAVOSLOVNOTEHNIŠKA FAKULTETA</t>
  </si>
  <si>
    <t>Geotehnologija in rudarstvo</t>
  </si>
  <si>
    <t>Grafična in medijska tehnika</t>
  </si>
  <si>
    <t>Metalurške tehnologije</t>
  </si>
  <si>
    <t>Tekstilno in oblačilno inženirstvo</t>
  </si>
  <si>
    <t>Geologija</t>
  </si>
  <si>
    <t>Geotehnologija in okolje</t>
  </si>
  <si>
    <t xml:space="preserve">Grafične in interaktivne komunikacije </t>
  </si>
  <si>
    <t>Inženirstvo materialov</t>
  </si>
  <si>
    <t>Načrtovanje tekstilij in oblačil</t>
  </si>
  <si>
    <t>Oblikovanje tekstilij in oblačil</t>
  </si>
  <si>
    <t>Geotehnologija</t>
  </si>
  <si>
    <t>Grafične in interaktivne komunikacije</t>
  </si>
  <si>
    <t>Metalurgija in materiali</t>
  </si>
  <si>
    <t xml:space="preserve">Prispevek k terenskim in laboratorijskim vajam univerzitetnega študijskega programa 1. stopnje Geologija </t>
  </si>
  <si>
    <t xml:space="preserve">Prispevek k terenskim in laboratorijskim vajam univerzitetnega študijskega programa 2. stopnje Geologija </t>
  </si>
  <si>
    <t>do € 350,00</t>
  </si>
  <si>
    <t>Prispevek k ceni avtobusnih prevozov na terenske vaje univerzitetnega študijskega programa 1. stopnje Inženirstvo materialov</t>
  </si>
  <si>
    <t>€ 70,00</t>
  </si>
  <si>
    <t>€ 40,00</t>
  </si>
  <si>
    <t xml:space="preserve">Prispevek k ceni avtobusnih prevozov na terenske vaje visokošolskega strokovnega študijskega programa 1.stopnje Metalurške tehnologije </t>
  </si>
  <si>
    <t>€ 20,00</t>
  </si>
  <si>
    <t>Prispevek k ceni avtobusnih prevozov na terenske vaje magistrskega študijskega programa 2. stopnje Metalurgija in materiali</t>
  </si>
  <si>
    <t xml:space="preserve">Prispevek za slavnostno podelitev diplom </t>
  </si>
  <si>
    <t>ob prvem vpisu v zadnji letnik</t>
  </si>
  <si>
    <t>€ 10,00</t>
  </si>
  <si>
    <t>Prispevek za dejavnost Študentskega sveta UL NTF</t>
  </si>
  <si>
    <t>vsi redni študenti</t>
  </si>
  <si>
    <t>€ 3,00</t>
  </si>
  <si>
    <t>Prispevek za obveščanje preko SMS sporočil</t>
  </si>
  <si>
    <t>izbirno</t>
  </si>
  <si>
    <t>€ 5,00</t>
  </si>
  <si>
    <t>Prispevek za 2-dnevno ekskurzijo ŠS NTF</t>
  </si>
  <si>
    <t>izbirno, udeleženci ekskurzije</t>
  </si>
  <si>
    <t>€ 30,00</t>
  </si>
  <si>
    <t>Prispevek za 3-dnevno ekskurzijo ŠS NTF</t>
  </si>
  <si>
    <t>€ 50,00</t>
  </si>
  <si>
    <t>Prispevek k materialu za vaje za študente programa Oblikovanje tekstilij in oblačil (univerzitetni in magistrski študij)</t>
  </si>
  <si>
    <t>vsi letniki, 1. in 2. stopnja</t>
  </si>
  <si>
    <t>€ 15,00</t>
  </si>
  <si>
    <t>Prispevek za izvedbo javnih predstavitev za študente programa Oblikovanje tekstilij in oblačil (univerzitetni in magistrski študij)</t>
  </si>
  <si>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</si>
  <si>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t>Univerza v Ljubljani PEDAGOŠKA FAKULTETA</t>
  </si>
  <si>
    <t>Predšolska vzgoja</t>
  </si>
  <si>
    <t>Likovna pedagogika</t>
  </si>
  <si>
    <t>Razredni pouk</t>
  </si>
  <si>
    <t>Socialna pedagogika</t>
  </si>
  <si>
    <t>Specialna in rehabilitacijska pedagogika</t>
  </si>
  <si>
    <t>Logopedija in surdopedagogika</t>
  </si>
  <si>
    <t xml:space="preserve">Dvopredmetni učitelj
</t>
  </si>
  <si>
    <t>Pomoč z umetnostjo</t>
  </si>
  <si>
    <t>Inkluzivna pedagogika</t>
  </si>
  <si>
    <t xml:space="preserve">Specialna in rehabilitacijska pedagogika </t>
  </si>
  <si>
    <t>Posebne razvojne in učne težave (smer)</t>
  </si>
  <si>
    <t>Tiflopedagogika in specifične učne težave (smer)</t>
  </si>
  <si>
    <t>Supervizija, osebno in organizacijsko svetovanje</t>
  </si>
  <si>
    <t>Poučevanje</t>
  </si>
  <si>
    <t>Likovna pedagogika (smer)</t>
  </si>
  <si>
    <t>Poučevanje na razredni stopnji (smer)</t>
  </si>
  <si>
    <t>Poučevanje na razredni stopnji z angleščino (smer)</t>
  </si>
  <si>
    <t>Predmetno poučevanje (vse smeri)</t>
  </si>
  <si>
    <t xml:space="preserve">9. </t>
  </si>
  <si>
    <t>Kognitivna znanost (skupni, interdisciplinarni študijski program UL FRI, UL FF, UL MF in UL PEF)</t>
  </si>
  <si>
    <t>Pedagoško andragoško izobraževanje</t>
  </si>
  <si>
    <t>Študijski program za pedagoško izpopolnjevanje iz predšolske vzgoje</t>
  </si>
  <si>
    <t>Študijski program za izpopolnjevanje iz zgodnjega poučevanja angleščine</t>
  </si>
  <si>
    <t>Izvajanje specialno-pedagoške in socialno-pedagoške pomoči otrokom in mladostnikom s primanjkljaji na posameznih področjih učenja ter s čustvenimi in vedenjskimi težavami</t>
  </si>
  <si>
    <t>Študijski program za izpopolnjevanje iz biologije</t>
  </si>
  <si>
    <t>Študijski program za izpopolnjevanje iz fizike</t>
  </si>
  <si>
    <t>Študijski program za izpopolnjevanje iz kemije</t>
  </si>
  <si>
    <t>Študijski program za izpopolnjevanje iz gospodinjstva</t>
  </si>
  <si>
    <t>Študijski program za izpopolnjevanje iz tehnike in tehnologije</t>
  </si>
  <si>
    <t>Specialno pedagoško izpopolnjevanje za delo z izbrano skupino otrok s posebnimi potrebami</t>
  </si>
  <si>
    <t>Usmeritveni modul A za delo s slepimi in slabovidnimi (modul)</t>
  </si>
  <si>
    <t>Usmeritveni modul B za delo z osebami z motnjami v duševnem razvoju (modul)</t>
  </si>
  <si>
    <t>Usmeritveni modul C za delo z otroki z govornimi, jezikovnimi in komunikacijskimi ovirami (modul)</t>
  </si>
  <si>
    <t>Usmeritveni modul D za delo z gibalno oviranimi in dolgotrajno bolnimi (modul)</t>
  </si>
  <si>
    <t>Izpopolnjevanje iz naravoslovja</t>
  </si>
  <si>
    <t>Izvedba dodatnega letnika za vpis na magistrski študijski program Poučevanje - Poučevanje na razredni stopnji (smer)</t>
  </si>
  <si>
    <t>Organizacija praktičnega usposabljanja</t>
  </si>
  <si>
    <t>Prispevek za dejavnost Študentskega sveta UL PEF</t>
  </si>
  <si>
    <t>Prispevek za tutorstvo UL PEF</t>
  </si>
  <si>
    <t>Prispevek za slavnostno podelitev diplom (zaračuna se kandidatom, ki potrdijo udeležbo na slavnostni podelitvi)</t>
  </si>
  <si>
    <t>Prispevek za obrabnino glasbenih instrumentov (če študent uporablja glasbeni instrument UL PEF)</t>
  </si>
  <si>
    <t>Terenske vaje: Začetno naravoslovje – kemija, Začetno naravoslovje – fizika in Začetno naravoslovje – biologija (visokošolski študijski program 1. stopnje Predšolska vzgoja (redni in izredni študij), 2. letnik; obvezne terenske vaje; izvedejo se za vse tri predmete hkrati; vrsta stroška: prevoz in nastanitev - predvidoma Debeli Rtič)</t>
  </si>
  <si>
    <t>Terenske vaje: Naravoslovje, biološke vsebine; Naravoslovje, fizikalne vsebine in Naravoslovje, kemijske vsebine (univerzitetni študijski program 1. stopnje Razredni pouk (redni študij), 1. letnik; obvezne terenske vaje; izvedejo se za vse tri predmete hkrati; vrsta stroška: prevoz in nastanitev - predvidoma Debeli Rtič)</t>
  </si>
  <si>
    <t>Terenske vaje: Teorija športa z didaktiko športne vzgoje II (univerzitetni študijski program 1. stopnje Razredni pouk (redni študij), 3. letnik; obvezne terenske vaje; vrsta stroška: prevoz in nastanitev - predvidoma Planica)</t>
  </si>
  <si>
    <t>Strokovna ekskurzija: Družboslovje (univerzitetni študijski program 1. stopnje Razredni pouk (redni), 3. letnik; obvezna strokovna ekskurzija; vrsta stroška: prevoz in morebitne vstopnine)</t>
  </si>
  <si>
    <t>Strokovna ekskurzija: Zgodovina likovne umetnosti s teorijo umetnosti 1 (univerzitetni študijski program 1. stopnje Likovna pedagogika (redni), 1. letnik; obvezna strokovna ekskurzija; vrsta stroška: prevoz in morebitne vstopnine)</t>
  </si>
  <si>
    <t>Strokovna ekskurzija: Zgodovina likovne umetnosti s teorijo umetnosti 2 (univerzitetni študijski program 1. stopnje Likovna pedagogika (redni), 2. letnik; obvezna strokovna ekskurzija; vrsta stroška: prevoz in morebitne vstopnine)</t>
  </si>
  <si>
    <t>Terenske vaje: Osnove zoologije nevretenčarjev (univerzitetni študijski program 1. stopnje Dvopredmetni učitelj (redni), 1. letnik; obvezne terenske vaje; vrsta stroška: prevoz in morebitne vstopnine)</t>
  </si>
  <si>
    <t>Terenske vaje: Sistematska botanika (univerzitetni študijski program 1. stopnje Dvopredmetni učitelj (redni), 2. letnik; obvezne terenske vaje; vrsta stroška: prevoz in morebitne vstopnine)</t>
  </si>
  <si>
    <t xml:space="preserve">Terenske vaje in/ali strokovne ekskurzije: vsi študijski programi v okviru izbirnih predmetov, ki so na voljo v posameznem študijskem letu (študent ima v VIS-u pred izbiro predmeta na voljo vse informacije o vsebini in morebitnih stroških, povezanih z izvedbo predmeta; vrsta stroška: prevoz in/ali nastanitev in/ali vstopnine; najvišji strošek je predviden za smučanje)   </t>
  </si>
  <si>
    <t xml:space="preserve">Univerza v Ljubljani PRAVNA FAKULTETA </t>
  </si>
  <si>
    <t>Pravo</t>
  </si>
  <si>
    <t>Enoviti magistrski študijski program Pravo</t>
  </si>
  <si>
    <t>Specializacija znanj s področja prava</t>
  </si>
  <si>
    <t>Slavnostna podelitev diplom</t>
  </si>
  <si>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</si>
  <si>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t>Univerza v Ljubljani TEOLOŠKA FAKULTETA</t>
  </si>
  <si>
    <t>Človek in medosebni odnosi</t>
  </si>
  <si>
    <t>Teološki študiji (dvopredm.)</t>
  </si>
  <si>
    <t>Teologija (dvopredm., ped.)</t>
  </si>
  <si>
    <t>Zakonski in družinski študiji (smer Družinski študiji, dvopredm.)</t>
  </si>
  <si>
    <t>Zakonski in družinski študiji (smer Zakonska in družinska terapija/smer Svetovalno in preventivno delo z zakonci in družinami)</t>
  </si>
  <si>
    <t>Religiologija in etika</t>
  </si>
  <si>
    <t>Enoviti magistrski študijski program Teologija</t>
  </si>
  <si>
    <t>Pastoralno izpopolnjevanje</t>
  </si>
  <si>
    <t>Duhovno izpopolnjevanje</t>
  </si>
  <si>
    <t>Zakonska in družinska terapija</t>
  </si>
  <si>
    <t>Karitativno in humanitarno delo</t>
  </si>
  <si>
    <t>Geštalt pedagogika</t>
  </si>
  <si>
    <t>Supervizija za zakonsko in družinsko terapijo ter svetovanje</t>
  </si>
  <si>
    <t xml:space="preserve">Specializacija iz družinske terapevtske prakse </t>
  </si>
  <si>
    <t>Prispevek za dejavnost Študentskega sveta UL TEOF</t>
  </si>
  <si>
    <t>Univerza v Ljubljani VETERINARSKA FAKULTETA</t>
  </si>
  <si>
    <r>
      <t xml:space="preserve">Vrsta programa    </t>
    </r>
    <r>
      <rPr>
        <b/>
        <sz val="10"/>
        <color rgb="FF000000"/>
        <rFont val="Arial"/>
        <family val="2"/>
        <charset val="238"/>
      </rPr>
      <t>(magistrski MAG ali enoviti magistrski EM)</t>
    </r>
  </si>
  <si>
    <t>Enoviti magistrski študijski program Veterinarstvo</t>
  </si>
  <si>
    <t xml:space="preserve">Bolezni in zdravstveno varstvo ptic, malih sesalcev in plazilcev </t>
  </si>
  <si>
    <t xml:space="preserve">Bujatrika </t>
  </si>
  <si>
    <t xml:space="preserve">Veterinarska medicina malih živali </t>
  </si>
  <si>
    <t xml:space="preserve">Veterinarsko javno zdravstvo in varna hrana </t>
  </si>
  <si>
    <t xml:space="preserve">Zdravstveno varstvo in sistemi reje perutnine </t>
  </si>
  <si>
    <t xml:space="preserve">Prispevek za dejavnost Študentskega sveta UL VF </t>
  </si>
  <si>
    <t xml:space="preserve">Strošek poštnine za pošiljanje dokumentacije študenta (s statusom in brez statusa) v tujino  </t>
  </si>
  <si>
    <r>
      <t xml:space="preserve">Prispevek za vaje na terenu </t>
    </r>
    <r>
      <rPr>
        <sz val="11"/>
        <rFont val="Arial"/>
        <family val="2"/>
        <charset val="238"/>
      </rPr>
      <t>(osebna zaščitna oprema)</t>
    </r>
  </si>
  <si>
    <t>4. letnik</t>
  </si>
  <si>
    <r>
      <t>Bolezni in zdravstveno varstvo prežvekovalcev</t>
    </r>
    <r>
      <rPr>
        <sz val="11"/>
        <color rgb="FF0070C0"/>
        <rFont val="Arial"/>
        <family val="2"/>
        <charset val="238"/>
      </rPr>
      <t xml:space="preserve"> </t>
    </r>
  </si>
  <si>
    <t xml:space="preserve">Reprodukcija domačih živali s porodništvom </t>
  </si>
  <si>
    <t xml:space="preserve">Veterinarsko sanitarni nadzor klavnih živali in mesa </t>
  </si>
  <si>
    <t>6. letnik</t>
  </si>
  <si>
    <t>Klinične rotacije (prevoz na praktično usposabljanje)</t>
  </si>
  <si>
    <t xml:space="preserve">Prispevek za obrabnino oblačil </t>
  </si>
  <si>
    <t>Patologija 2</t>
  </si>
  <si>
    <t>Veterinarsko sanitarni nadzor klavnih živali in mesa (klavnica)</t>
  </si>
  <si>
    <t xml:space="preserve">Prispevek za terenske vaje </t>
  </si>
  <si>
    <t xml:space="preserve">Prispevek za terenske vaje (prevoz) na letnik - za izbirne predmete </t>
  </si>
  <si>
    <t xml:space="preserve">Prispevek za terenske vaje (prevoz) na letnik - za obvezne predmete </t>
  </si>
  <si>
    <t xml:space="preserve">Univerza v Ljubljani  ZDRAVSTVENA FAKULTETA </t>
  </si>
  <si>
    <t>Laboratorijska zobna protetika</t>
  </si>
  <si>
    <t>Babištvo</t>
  </si>
  <si>
    <t>Zdravstvena nega</t>
  </si>
  <si>
    <t>Delovna terapija</t>
  </si>
  <si>
    <t>Ortotika in protetika</t>
  </si>
  <si>
    <t>Fizioterapija</t>
  </si>
  <si>
    <t>Radiološka tehnologija</t>
  </si>
  <si>
    <t>Sanitarno inženirstvo</t>
  </si>
  <si>
    <t>Prispevek za obvezno osebno varovalno opremo za študijske programe prve stopnje:</t>
  </si>
  <si>
    <t>programi Babištvo, Delovna terapija, Fizioterapija, Laboratorijska zobna protetika, Ortotika in protetika in  Radiološka tehnologija</t>
  </si>
  <si>
    <t>do € 120,00</t>
  </si>
  <si>
    <t>program Zdravstvena nega</t>
  </si>
  <si>
    <t>do € 150,00</t>
  </si>
  <si>
    <t>program Sanitarno inženirstvo</t>
  </si>
  <si>
    <t>do € 50,00</t>
  </si>
  <si>
    <t>Odškodnina za izgubljeni dozimeter za študente študijskega programa Radiološka tehnologija, prva stopnja z 22% DDV</t>
  </si>
  <si>
    <t>Prispevek za dejavnost Študentskega sveta UL ZF</t>
  </si>
  <si>
    <t>Prispevek študentov za dvojnik priponke z imenom in priimkom študenta</t>
  </si>
  <si>
    <t>Prispevek študentov za slavnostno podelitev diplom</t>
  </si>
  <si>
    <t>Prispevek za obveščanje preko SMS sporočil (obvezno; plačljivo ob vpisu)</t>
  </si>
  <si>
    <t>Individualna ura konzultacij za študente brez statusa (pedagoška ura 45 minut in največ do 3 ure na študenta)</t>
  </si>
  <si>
    <t xml:space="preserve">Strošek poštnine za pošiljanje dokumentacije študenta (s statusom in brez statusa) v tujino </t>
  </si>
  <si>
    <t>do € 200,00</t>
  </si>
  <si>
    <t>Prispevek za izvedbo ročnih spretnosti na študijskem programu Laboratorijska zobna protetka, prva stopnja</t>
  </si>
  <si>
    <t xml:space="preserve">10. </t>
  </si>
  <si>
    <t>Strošek materiala ponovnega opravljanja laboratorijskih vaj pri predmetu Fiksna protetika 1, 1. letnik na študijskem programu Laboratorijska zobna protetika, prva stopnja</t>
  </si>
  <si>
    <t>Strošek materiala ponovnega opravljanja laboratorijskih vaj pri predmetu Snemna protetika 1, 1. letnik  na študijskem programu Laboratorijska zobna protetika, prva stopnja</t>
  </si>
  <si>
    <t>Strošek materiala ponovnega opravljanja laboratorijskih vaj pri predmetu Gnatologija, 1. letnik na študijskem programu Laboratorijska zobna protetika, prva stopnja</t>
  </si>
  <si>
    <r>
      <t xml:space="preserve">Vrsta programa </t>
    </r>
    <r>
      <rPr>
        <b/>
        <sz val="10"/>
        <color rgb="FF000000"/>
        <rFont val="Arial"/>
        <family val="2"/>
        <charset val="238"/>
      </rPr>
      <t>(univerzitetni UN, visokošolski strokovni VS)</t>
    </r>
  </si>
  <si>
    <r>
      <t xml:space="preserve">Vrsta programa    </t>
    </r>
    <r>
      <rPr>
        <b/>
        <sz val="10"/>
        <color rgb="FF000000"/>
        <rFont val="Arial"/>
        <family val="2"/>
        <charset val="238"/>
      </rPr>
      <t>(magistrski MAG in enoviti magistrski EM)</t>
    </r>
  </si>
  <si>
    <r>
      <t xml:space="preserve">Management v športu (interdisciplinarni študijski program </t>
    </r>
    <r>
      <rPr>
        <b/>
        <sz val="11"/>
        <color rgb="FF000000"/>
        <rFont val="Arial"/>
        <family val="2"/>
        <charset val="238"/>
      </rPr>
      <t>UL EF</t>
    </r>
    <r>
      <rPr>
        <sz val="11"/>
        <color rgb="FF000000"/>
        <rFont val="Arial"/>
        <family val="2"/>
        <charset val="238"/>
      </rPr>
      <t xml:space="preserve"> in UL FŠ)</t>
    </r>
  </si>
  <si>
    <t>Letna naročnina na revijo ŠPORT (izbirno)</t>
  </si>
  <si>
    <t>Športna gimnastika - šport A (Športno treniranje; prva stopnja; 1. do 3. letnik) - izbirni</t>
  </si>
  <si>
    <t>Padel tenis (Kineziologija, Športno treniranje, Športna vzgoja; prva stopnja)</t>
  </si>
  <si>
    <t>Osnove drsanja (Kineziologija, Športno treniranje, Športna vzgoja; prva stopnja)</t>
  </si>
  <si>
    <t>Pickleball (Kineziologija, Športno treniranje, Športna vzgoja; prva stopnja)</t>
  </si>
  <si>
    <t>Skoki na prožnih ponjavah (Kineziologija, Športno treniranje, Športna vzgoja; prva stopnja)</t>
  </si>
  <si>
    <t>Športno plezanje 1 (Kineziologija, Športno treniranje, Športna vzgoja; prva stopnja)</t>
  </si>
  <si>
    <t>Sprejeto na 3. seji UO UL dne 17. 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</si>
</sst>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2]\ #,##0.00"/>
    <numFmt numFmtId="165" formatCode="[$€-2]\ #,##0.00;\-[$€-2]\ #,##0.00"/>
    <numFmt numFmtId="166" formatCode="&quot;€&quot;#,##0.00"/>
    <numFmt numFmtId="167" formatCode="[$€-2]\ #,##0.00;[Red]\-[$€-2]\ #,##0.00"/>
  </numFmts>
  <fonts count="44">
    <font>
      <sz val="11"/>
      <color theme="1"/>
      <name val="Aptos Narrow"/>
      <family val="2"/>
      <charset val="238"/>
      <scheme val="minor"/>
    </font>
    <font>
      <sz val="11"/>
      <color theme="1"/>
      <name val="Aptos Narrow"/>
      <family val="2"/>
      <charset val="238"/>
      <scheme val="minor"/>
    </font>
    <font>
      <sz val="11"/>
      <color rgb="FFFF0000"/>
      <name val="Aptos Narrow"/>
      <family val="2"/>
      <charset val="238"/>
      <scheme val="minor"/>
    </font>
    <font>
      <b/>
      <sz val="11"/>
      <color theme="1"/>
      <name val="Aptos Narrow"/>
      <family val="2"/>
      <charset val="238"/>
      <scheme val="minor"/>
    </font>
    <font>
      <b/>
      <sz val="16"/>
      <color theme="1"/>
      <name val="Arial"/>
      <family val="2"/>
      <charset val="238"/>
    </font>
    <font>
      <b/>
      <sz val="16"/>
      <color theme="1"/>
      <name val="Garamond"/>
      <family val="1"/>
      <charset val="238"/>
    </font>
    <font>
      <b/>
      <sz val="11"/>
      <color theme="1"/>
      <name val="Arial"/>
      <family val="2"/>
      <charset val="238"/>
    </font>
    <font>
      <b/>
      <sz val="11"/>
      <color theme="1"/>
      <name val="Garamond"/>
      <family val="1"/>
      <charset val="238"/>
    </font>
    <font>
      <sz val="11"/>
      <color theme="1"/>
      <name val="Garamond"/>
      <family val="1"/>
      <charset val="238"/>
    </font>
    <font>
      <b/>
      <sz val="10"/>
      <color theme="1"/>
      <name val="Arial"/>
      <family val="2"/>
      <charset val="238"/>
    </font>
    <font>
      <sz val="11"/>
      <color theme="1"/>
      <name val="Arial"/>
      <family val="2"/>
      <charset val="238"/>
    </font>
    <font>
      <sz val="11"/>
      <name val="Arial"/>
      <family val="2"/>
      <charset val="238"/>
    </font>
    <font>
      <sz val="11"/>
      <name val="Garamond"/>
      <family val="1"/>
      <charset val="238"/>
    </font>
    <font>
      <b/>
      <sz val="11"/>
      <name val="Garamond"/>
      <family val="1"/>
      <charset val="238"/>
    </font>
    <font>
      <b/>
      <sz val="11"/>
      <name val="Arial"/>
      <family val="2"/>
      <charset val="238"/>
    </font>
    <font>
      <sz val="10"/>
      <name val="Arial"/>
      <family val="2"/>
      <charset val="238"/>
    </font>
    <font>
      <b/>
      <sz val="9"/>
      <color theme="1"/>
      <name val="Garamond"/>
      <family val="1"/>
      <charset val="238"/>
    </font>
    <font>
      <sz val="11"/>
      <color theme="1"/>
      <name val="Aptos Narrow"/>
      <scheme val="minor"/>
    </font>
    <font>
      <sz val="11"/>
      <color theme="1"/>
      <name val="Calibri"/>
      <family val="2"/>
      <charset val="238"/>
    </font>
    <font>
      <b/>
      <sz val="11"/>
      <color theme="1"/>
      <name val="Arial"/>
      <family val="2"/>
    </font>
    <font>
      <sz val="11"/>
      <name val="Arial"/>
      <family val="2"/>
    </font>
    <font>
      <sz val="11"/>
      <color theme="1"/>
      <name val="Arial"/>
      <family val="2"/>
    </font>
    <font>
      <b/>
      <sz val="16"/>
      <name val="Arial"/>
      <family val="2"/>
      <charset val="238"/>
    </font>
    <font>
      <b/>
      <sz val="11"/>
      <color theme="1"/>
      <name val="Arail"/>
      <charset val="238"/>
    </font>
    <font>
      <sz val="11"/>
      <color theme="1"/>
      <name val="Arail"/>
      <charset val="238"/>
    </font>
    <font>
      <b/>
      <sz val="16"/>
      <color theme="1"/>
      <name val="Calibri"/>
      <family val="2"/>
      <charset val="238"/>
    </font>
    <font>
      <b/>
      <sz val="11"/>
      <color theme="1"/>
      <name val="Calibri"/>
      <family val="2"/>
      <charset val="238"/>
    </font>
    <font>
      <sz val="11"/>
      <name val="Calibri"/>
      <family val="2"/>
      <charset val="238"/>
    </font>
    <font>
      <b/>
      <sz val="11"/>
      <name val="Calibri"/>
      <family val="2"/>
      <charset val="238"/>
    </font>
    <font>
      <i/>
      <sz val="10"/>
      <color theme="1"/>
      <name val="Arial"/>
      <family val="2"/>
      <charset val="238"/>
    </font>
    <font>
      <sz val="10"/>
      <color theme="1"/>
      <name val="Calibri"/>
      <family val="2"/>
      <charset val="238"/>
    </font>
    <font>
      <i/>
      <sz val="11"/>
      <color theme="1"/>
      <name val="Garamond"/>
      <family val="1"/>
      <charset val="238"/>
    </font>
    <font>
      <b/>
      <sz val="9"/>
      <name val="Arial"/>
      <family val="2"/>
      <charset val="238"/>
    </font>
    <font>
      <sz val="12"/>
      <color theme="1"/>
      <name val="Aptos Narrow"/>
      <family val="2"/>
      <charset val="238"/>
      <scheme val="minor"/>
    </font>
    <font>
      <i/>
      <sz val="10"/>
      <color theme="1"/>
      <name val="Garamond"/>
      <family val="1"/>
      <charset val="238"/>
    </font>
    <font>
      <b/>
      <sz val="11"/>
      <color rgb="FF000000"/>
      <name val="Garamond"/>
      <family val="1"/>
      <charset val="238"/>
    </font>
    <font>
      <b/>
      <sz val="11"/>
      <color rgb="FF000000"/>
      <name val="Arial"/>
      <family val="2"/>
      <charset val="238"/>
    </font>
    <font>
      <sz val="11"/>
      <color rgb="FF000000"/>
      <name val="Arial"/>
      <family val="2"/>
      <charset val="238"/>
    </font>
    <font>
      <b/>
      <sz val="10"/>
      <color rgb="FF000000"/>
      <name val="Arial"/>
      <family val="2"/>
      <charset val="238"/>
    </font>
    <font>
      <sz val="11"/>
      <color rgb="FF0070C0"/>
      <name val="Arial"/>
      <family val="2"/>
      <charset val="238"/>
    </font>
    <font>
      <strike/>
      <sz val="11"/>
      <color theme="1"/>
      <name val="Garamond"/>
      <family val="1"/>
      <charset val="238"/>
    </font>
    <font>
      <sz val="11"/>
      <color rgb="FF000000"/>
      <name val="Aptos Narrow"/>
      <family val="2"/>
      <charset val="238"/>
      <scheme val="minor"/>
    </font>
    <font>
      <b/>
      <sz val="15"/>
      <color theme="1"/>
      <name val="Arial"/>
      <family val="2"/>
      <charset val="238"/>
    </font>
    <font>
      <b/>
      <sz val="15"/>
      <name val="Arial"/>
      <family val="2"/>
      <charset val="238"/>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4B4B4"/>
        <bgColor indexed="64"/>
      </patternFill>
    </fill>
    <fill>
      <patternFill patternType="solid">
        <fgColor theme="0"/>
        <bgColor theme="0"/>
      </patternFill>
    </fill>
    <fill>
      <patternFill patternType="solid">
        <fgColor theme="0" tint="-0.14999847407452621"/>
        <bgColor rgb="FFD8D8D8"/>
      </patternFill>
    </fill>
    <fill>
      <patternFill patternType="solid">
        <fgColor theme="0" tint="-0.14999847407452621"/>
        <bgColor rgb="FFD9D9D9"/>
      </patternFill>
    </fill>
    <fill>
      <patternFill patternType="solid">
        <fgColor theme="0" tint="-0.14999847407452621"/>
        <bgColor rgb="FFBFBFBF"/>
      </patternFill>
    </fill>
    <fill>
      <patternFill patternType="solid">
        <fgColor theme="0" tint="-0.14999847407452621"/>
        <bgColor rgb="FFF2F2F2"/>
      </patternFill>
    </fill>
    <fill>
      <patternFill patternType="solid">
        <fgColor theme="2" tint="-4.9989318521683403E-2"/>
        <bgColor indexed="64"/>
      </patternFill>
    </fill>
    <fill>
      <patternFill patternType="solid">
        <fgColor theme="2" tint="-4.9989318521683403E-2"/>
        <bgColor rgb="FFF2F2F2"/>
      </patternFill>
    </fill>
    <fill>
      <patternFill patternType="solid">
        <fgColor theme="0"/>
        <bgColor rgb="FFFFFF00"/>
      </patternFill>
    </fill>
    <fill>
      <patternFill patternType="solid">
        <fgColor rgb="FFF2FCF4"/>
        <bgColor indexed="64"/>
      </patternFill>
    </fill>
    <fill>
      <patternFill patternType="solid">
        <fgColor rgb="FFF5FDF6"/>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4.9989318521683403E-2"/>
        <bgColor rgb="FFF2F2F2"/>
      </patternFill>
    </fill>
    <fill>
      <patternFill patternType="solid">
        <fgColor rgb="FFD9D9D9"/>
        <bgColor rgb="FF000000"/>
      </patternFill>
    </fill>
    <fill>
      <patternFill patternType="solid">
        <fgColor rgb="FFF2F2F2"/>
        <bgColor rgb="FF000000"/>
      </patternFill>
    </fill>
    <fill>
      <patternFill patternType="solid">
        <fgColor theme="0"/>
        <bgColor rgb="FF000000"/>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6">
    <xf numFmtId="0" fontId="0" fillId="0" borderId="0"/>
    <xf numFmtId="44" fontId="1" fillId="0" borderId="0" applyFont="0" applyFill="0" applyBorder="0" applyAlignment="0" applyProtection="0"/>
    <xf numFmtId="0" fontId="15" fillId="0" borderId="0"/>
    <xf numFmtId="0" fontId="17" fillId="0" borderId="0"/>
    <xf numFmtId="0" fontId="1" fillId="0" borderId="0"/>
    <xf numFmtId="0" fontId="15" fillId="0" borderId="0"/>
  </cellStyleXfs>
  <cellXfs count="788">
    <xf numFmtId="0" fontId="0" fillId="0" borderId="0" xfId="0"/>
    <xf numFmtId="0" fontId="0" fillId="2" borderId="0" xfId="0" applyFill="1"/>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8" fillId="2" borderId="0" xfId="0" applyFont="1" applyFill="1"/>
    <xf numFmtId="0" fontId="7" fillId="2" borderId="0" xfId="0" applyFont="1" applyFill="1" applyAlignment="1">
      <alignment horizontal="left" vertical="center"/>
    </xf>
    <xf numFmtId="0" fontId="7" fillId="2" borderId="0" xfId="0" applyFont="1" applyFill="1" applyAlignment="1">
      <alignment horizontal="center" vertical="center" wrapText="1"/>
    </xf>
    <xf numFmtId="0" fontId="0" fillId="3" borderId="0" xfId="0" applyFill="1"/>
    <xf numFmtId="0" fontId="6" fillId="3" borderId="5" xfId="0" applyFont="1" applyFill="1" applyBorder="1" applyAlignment="1">
      <alignment horizontal="left" vertical="center"/>
    </xf>
    <xf numFmtId="0" fontId="6" fillId="3" borderId="6" xfId="0"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164" fontId="10" fillId="0" borderId="5" xfId="0" applyNumberFormat="1" applyFont="1" applyBorder="1" applyAlignment="1">
      <alignment horizontal="center" vertical="center" wrapText="1"/>
    </xf>
    <xf numFmtId="164" fontId="10" fillId="0" borderId="5" xfId="0" applyNumberFormat="1" applyFont="1" applyBorder="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7" fillId="2" borderId="0" xfId="0" applyFont="1" applyFill="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164" fontId="8" fillId="2" borderId="0" xfId="0" applyNumberFormat="1" applyFont="1" applyFill="1" applyAlignment="1">
      <alignment horizontal="center" vertical="center"/>
    </xf>
    <xf numFmtId="0" fontId="10" fillId="3" borderId="5" xfId="0" applyFont="1" applyFill="1" applyBorder="1"/>
    <xf numFmtId="0" fontId="6" fillId="3" borderId="5" xfId="0" applyFont="1" applyFill="1" applyBorder="1" applyAlignment="1">
      <alignment horizontal="center" vertical="center" wrapText="1"/>
    </xf>
    <xf numFmtId="0" fontId="0" fillId="4" borderId="0" xfId="0" applyFill="1"/>
    <xf numFmtId="0" fontId="11" fillId="2" borderId="5" xfId="0" applyFont="1" applyFill="1" applyBorder="1" applyAlignment="1">
      <alignment horizontal="left" vertical="center"/>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164" fontId="11" fillId="0" borderId="5" xfId="0" applyNumberFormat="1" applyFont="1" applyBorder="1" applyAlignment="1" applyProtection="1">
      <alignment horizontal="center" vertical="center"/>
      <protection locked="0"/>
    </xf>
    <xf numFmtId="164" fontId="11" fillId="0" borderId="5" xfId="0" applyNumberFormat="1" applyFont="1" applyBorder="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horizontal="center" vertical="center" wrapText="1"/>
    </xf>
    <xf numFmtId="164" fontId="12" fillId="2" borderId="0" xfId="0" applyNumberFormat="1" applyFont="1" applyFill="1" applyAlignment="1">
      <alignment horizontal="center" vertical="center"/>
    </xf>
    <xf numFmtId="0" fontId="10" fillId="3" borderId="2" xfId="0" applyFont="1" applyFill="1" applyBorder="1" applyAlignment="1">
      <alignment vertical="center"/>
    </xf>
    <xf numFmtId="4" fontId="6" fillId="3" borderId="5" xfId="0" applyNumberFormat="1" applyFont="1" applyFill="1" applyBorder="1" applyAlignment="1">
      <alignment horizontal="center" vertical="center" wrapText="1"/>
    </xf>
    <xf numFmtId="0" fontId="8" fillId="2" borderId="0" xfId="0" applyFont="1" applyFill="1" applyAlignment="1">
      <alignment vertical="center"/>
    </xf>
    <xf numFmtId="44" fontId="8" fillId="2" borderId="0" xfId="0" applyNumberFormat="1" applyFont="1" applyFill="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165" fontId="10" fillId="0" borderId="4" xfId="0" applyNumberFormat="1" applyFont="1" applyBorder="1" applyAlignment="1">
      <alignment horizontal="center" vertical="center" wrapText="1"/>
    </xf>
    <xf numFmtId="0" fontId="8" fillId="2" borderId="0" xfId="0" applyFont="1" applyFill="1" applyAlignment="1">
      <alignment horizontal="left" vertical="center"/>
    </xf>
    <xf numFmtId="0" fontId="8" fillId="2" borderId="0" xfId="2" applyFont="1" applyFill="1" applyAlignment="1">
      <alignment horizontal="left" vertical="center"/>
    </xf>
    <xf numFmtId="165" fontId="8" fillId="2" borderId="0" xfId="0" applyNumberFormat="1" applyFont="1" applyFill="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0" fillId="3" borderId="5" xfId="0" applyFont="1" applyFill="1" applyBorder="1" applyAlignment="1">
      <alignment vertical="center"/>
    </xf>
    <xf numFmtId="44" fontId="7" fillId="2" borderId="0" xfId="0" applyNumberFormat="1" applyFont="1" applyFill="1" applyAlignment="1">
      <alignment horizontal="center" vertical="center" wrapText="1"/>
    </xf>
    <xf numFmtId="0" fontId="10" fillId="0" borderId="1" xfId="0" applyFont="1" applyBorder="1" applyAlignment="1">
      <alignment horizontal="left" vertical="center"/>
    </xf>
    <xf numFmtId="0" fontId="10" fillId="0" borderId="7" xfId="0" applyFont="1" applyBorder="1" applyAlignment="1">
      <alignment horizontal="left" vertical="center"/>
    </xf>
    <xf numFmtId="165" fontId="10" fillId="0" borderId="4" xfId="0" applyNumberFormat="1" applyFont="1" applyBorder="1" applyAlignment="1" applyProtection="1">
      <alignment horizontal="left" vertical="center" wrapText="1"/>
      <protection locked="0"/>
    </xf>
    <xf numFmtId="165" fontId="8" fillId="2" borderId="0" xfId="0" applyNumberFormat="1" applyFont="1" applyFill="1" applyAlignment="1" applyProtection="1">
      <alignment horizontal="left" vertical="center" wrapText="1"/>
      <protection locked="0"/>
    </xf>
    <xf numFmtId="0" fontId="10" fillId="0" borderId="0" xfId="0" applyFont="1"/>
    <xf numFmtId="0" fontId="10" fillId="0" borderId="0" xfId="0" applyFont="1" applyAlignment="1">
      <alignment vertical="top"/>
    </xf>
    <xf numFmtId="0" fontId="10" fillId="0" borderId="0" xfId="0" applyFont="1" applyAlignment="1">
      <alignment horizontal="left" vertical="top"/>
    </xf>
    <xf numFmtId="0" fontId="10" fillId="0" borderId="0" xfId="0" applyFont="1" applyAlignment="1">
      <alignment horizontal="left"/>
    </xf>
    <xf numFmtId="0" fontId="8" fillId="0" borderId="0" xfId="0" applyFont="1"/>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xf>
    <xf numFmtId="0" fontId="0" fillId="0" borderId="0" xfId="0" applyAlignment="1">
      <alignment vertical="top"/>
    </xf>
    <xf numFmtId="0" fontId="0" fillId="0" borderId="0" xfId="0" applyAlignment="1">
      <alignment horizontal="left" vertical="top"/>
    </xf>
    <xf numFmtId="0" fontId="0" fillId="0" borderId="0" xfId="0" applyAlignment="1">
      <alignment horizontal="left"/>
    </xf>
    <xf numFmtId="0" fontId="7" fillId="0" borderId="0" xfId="0" applyFont="1" applyAlignment="1">
      <alignment vertical="center" wrapText="1"/>
    </xf>
    <xf numFmtId="0" fontId="6" fillId="3" borderId="6" xfId="0" applyFont="1" applyFill="1" applyBorder="1" applyAlignment="1">
      <alignment horizontal="left" vertical="center"/>
    </xf>
    <xf numFmtId="164" fontId="10" fillId="0" borderId="5" xfId="0" quotePrefix="1" applyNumberFormat="1" applyFont="1" applyBorder="1" applyAlignment="1">
      <alignment horizontal="center" vertical="center" wrapText="1"/>
    </xf>
    <xf numFmtId="0" fontId="10" fillId="0" borderId="5" xfId="0" quotePrefix="1" applyFont="1" applyBorder="1" applyAlignment="1">
      <alignment horizontal="left" vertical="center" wrapText="1"/>
    </xf>
    <xf numFmtId="0" fontId="10" fillId="0" borderId="5" xfId="0" quotePrefix="1" applyFont="1" applyBorder="1" applyAlignment="1">
      <alignment horizontal="center" vertical="center"/>
    </xf>
    <xf numFmtId="0" fontId="10" fillId="0" borderId="5" xfId="0" quotePrefix="1" applyFont="1" applyBorder="1" applyAlignment="1">
      <alignment horizontal="left" vertical="center"/>
    </xf>
    <xf numFmtId="0" fontId="0" fillId="4" borderId="0" xfId="0" applyFill="1" applyAlignment="1">
      <alignment vertical="center"/>
    </xf>
    <xf numFmtId="0" fontId="16" fillId="2" borderId="0" xfId="0" applyFont="1" applyFill="1" applyAlignment="1">
      <alignment horizontal="left" vertical="center" wrapText="1"/>
    </xf>
    <xf numFmtId="0" fontId="11" fillId="0" borderId="5" xfId="0" applyFont="1" applyBorder="1" applyAlignment="1">
      <alignment horizontal="center" vertical="center"/>
    </xf>
    <xf numFmtId="164" fontId="12" fillId="2" borderId="0" xfId="0" applyNumberFormat="1" applyFont="1" applyFill="1" applyAlignment="1">
      <alignment horizontal="left" vertical="center"/>
    </xf>
    <xf numFmtId="0" fontId="7" fillId="0" borderId="0" xfId="0" applyFont="1" applyAlignment="1">
      <alignment horizontal="center" vertical="center" wrapText="1"/>
    </xf>
    <xf numFmtId="0" fontId="6" fillId="3" borderId="6" xfId="0" applyFont="1" applyFill="1" applyBorder="1" applyAlignment="1">
      <alignment horizontal="center" vertical="center"/>
    </xf>
    <xf numFmtId="164" fontId="10" fillId="2" borderId="5" xfId="0" quotePrefix="1" applyNumberFormat="1" applyFont="1" applyFill="1" applyBorder="1" applyAlignment="1">
      <alignment horizontal="center" vertical="center" wrapText="1"/>
    </xf>
    <xf numFmtId="0" fontId="10" fillId="0" borderId="5" xfId="0" quotePrefix="1" applyFont="1" applyBorder="1" applyAlignment="1">
      <alignment horizontal="center" vertical="center" wrapText="1"/>
    </xf>
    <xf numFmtId="0" fontId="10" fillId="3" borderId="5" xfId="0" applyFont="1" applyFill="1" applyBorder="1" applyAlignment="1">
      <alignment horizontal="center"/>
    </xf>
    <xf numFmtId="0" fontId="10" fillId="0" borderId="8" xfId="0" applyFont="1" applyBorder="1"/>
    <xf numFmtId="0" fontId="14" fillId="5" borderId="5" xfId="0" applyFont="1" applyFill="1" applyBorder="1" applyAlignment="1">
      <alignment horizontal="left" vertical="center"/>
    </xf>
    <xf numFmtId="0" fontId="14" fillId="5" borderId="5" xfId="0" applyFont="1" applyFill="1" applyBorder="1" applyAlignment="1">
      <alignment horizontal="center" vertical="center"/>
    </xf>
    <xf numFmtId="0" fontId="14" fillId="5" borderId="5" xfId="0"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0" fontId="10" fillId="3" borderId="5" xfId="0" applyFont="1" applyFill="1" applyBorder="1" applyAlignment="1">
      <alignment horizontal="left" vertical="center"/>
    </xf>
    <xf numFmtId="0" fontId="10" fillId="0" borderId="5" xfId="0" applyFont="1" applyBorder="1"/>
    <xf numFmtId="165" fontId="10" fillId="2" borderId="7" xfId="0" applyNumberFormat="1" applyFont="1" applyFill="1" applyBorder="1" applyAlignment="1" applyProtection="1">
      <alignment horizontal="left" vertical="top" wrapText="1"/>
      <protection locked="0"/>
    </xf>
    <xf numFmtId="0" fontId="8" fillId="0" borderId="0" xfId="0" applyFont="1" applyAlignment="1">
      <alignment horizontal="center" vertical="top"/>
    </xf>
    <xf numFmtId="0" fontId="8" fillId="0" borderId="0" xfId="0" applyFont="1" applyAlignment="1">
      <alignment horizontal="center"/>
    </xf>
    <xf numFmtId="0" fontId="0" fillId="0" borderId="0" xfId="0" applyAlignment="1">
      <alignment horizontal="center" vertical="top"/>
    </xf>
    <xf numFmtId="0" fontId="0" fillId="0" borderId="0" xfId="0" applyAlignment="1">
      <alignment horizontal="center"/>
    </xf>
    <xf numFmtId="165" fontId="0" fillId="0" borderId="0" xfId="0" applyNumberFormat="1"/>
    <xf numFmtId="0" fontId="8" fillId="6" borderId="0" xfId="3" applyFont="1" applyFill="1"/>
    <xf numFmtId="0" fontId="18" fillId="0" borderId="0" xfId="3" applyFont="1"/>
    <xf numFmtId="0" fontId="17" fillId="0" borderId="0" xfId="3"/>
    <xf numFmtId="0" fontId="5" fillId="0" borderId="0" xfId="3" applyFont="1" applyAlignment="1">
      <alignment horizontal="center" vertical="center" wrapText="1"/>
    </xf>
    <xf numFmtId="0" fontId="6" fillId="0" borderId="0" xfId="3" applyFont="1" applyAlignment="1">
      <alignment horizontal="center" vertical="center" wrapText="1"/>
    </xf>
    <xf numFmtId="0" fontId="6" fillId="7" borderId="10" xfId="3" applyFont="1" applyFill="1" applyBorder="1" applyAlignment="1">
      <alignment horizontal="left" vertical="center"/>
    </xf>
    <xf numFmtId="0" fontId="6" fillId="7" borderId="11" xfId="3" applyFont="1" applyFill="1" applyBorder="1" applyAlignment="1">
      <alignment horizontal="center" vertical="center" wrapText="1"/>
    </xf>
    <xf numFmtId="0" fontId="6" fillId="7" borderId="12" xfId="3" applyFont="1" applyFill="1" applyBorder="1" applyAlignment="1">
      <alignment horizontal="center" vertical="center" wrapText="1"/>
    </xf>
    <xf numFmtId="0" fontId="6" fillId="8" borderId="13" xfId="3" applyFont="1" applyFill="1" applyBorder="1" applyAlignment="1">
      <alignment horizontal="left" vertical="center"/>
    </xf>
    <xf numFmtId="0" fontId="6" fillId="7" borderId="13" xfId="3" applyFont="1" applyFill="1" applyBorder="1" applyAlignment="1">
      <alignment horizontal="center" vertical="center" wrapText="1"/>
    </xf>
    <xf numFmtId="0" fontId="6" fillId="8" borderId="13" xfId="3" applyFont="1" applyFill="1" applyBorder="1" applyAlignment="1">
      <alignment horizontal="center" vertical="center" wrapText="1"/>
    </xf>
    <xf numFmtId="0" fontId="6" fillId="7" borderId="14" xfId="3" applyFont="1" applyFill="1" applyBorder="1" applyAlignment="1">
      <alignment horizontal="center" vertical="center" wrapText="1"/>
    </xf>
    <xf numFmtId="0" fontId="10" fillId="0" borderId="14" xfId="3" applyFont="1" applyBorder="1" applyAlignment="1">
      <alignment horizontal="left" vertical="center" wrapText="1"/>
    </xf>
    <xf numFmtId="0" fontId="10" fillId="0" borderId="14" xfId="3" applyFont="1" applyBorder="1" applyAlignment="1">
      <alignment horizontal="center" vertical="center"/>
    </xf>
    <xf numFmtId="164" fontId="10" fillId="0" borderId="14" xfId="3" applyNumberFormat="1" applyFont="1" applyBorder="1" applyAlignment="1">
      <alignment horizontal="center" vertical="center"/>
    </xf>
    <xf numFmtId="164" fontId="10" fillId="6" borderId="14" xfId="3" applyNumberFormat="1" applyFont="1" applyFill="1" applyBorder="1" applyAlignment="1">
      <alignment horizontal="center" vertical="center"/>
    </xf>
    <xf numFmtId="0" fontId="8" fillId="6" borderId="0" xfId="3" applyFont="1" applyFill="1" applyAlignment="1">
      <alignment vertical="center"/>
    </xf>
    <xf numFmtId="0" fontId="18" fillId="0" borderId="0" xfId="3" applyFont="1" applyAlignment="1">
      <alignment vertical="center"/>
    </xf>
    <xf numFmtId="0" fontId="17" fillId="0" borderId="0" xfId="3" applyAlignment="1">
      <alignment vertical="center"/>
    </xf>
    <xf numFmtId="164" fontId="10" fillId="0" borderId="14" xfId="3" applyNumberFormat="1" applyFont="1" applyBorder="1" applyAlignment="1">
      <alignment horizontal="center" vertical="center" wrapText="1"/>
    </xf>
    <xf numFmtId="0" fontId="10" fillId="0" borderId="14" xfId="3" applyFont="1" applyBorder="1" applyAlignment="1">
      <alignment horizontal="center" vertical="center" wrapText="1"/>
    </xf>
    <xf numFmtId="0" fontId="10" fillId="0" borderId="14" xfId="3" applyFont="1" applyBorder="1" applyAlignment="1">
      <alignment horizontal="left" vertical="center"/>
    </xf>
    <xf numFmtId="0" fontId="10" fillId="7" borderId="14" xfId="3" applyFont="1" applyFill="1" applyBorder="1" applyAlignment="1">
      <alignment vertical="center"/>
    </xf>
    <xf numFmtId="0" fontId="6" fillId="7" borderId="14" xfId="3" applyFont="1" applyFill="1" applyBorder="1" applyAlignment="1">
      <alignment horizontal="left" vertical="center"/>
    </xf>
    <xf numFmtId="0" fontId="10" fillId="0" borderId="15" xfId="3" applyFont="1" applyBorder="1" applyAlignment="1">
      <alignment horizontal="center" vertical="center" wrapText="1"/>
    </xf>
    <xf numFmtId="0" fontId="10" fillId="0" borderId="15" xfId="3" applyFont="1" applyBorder="1" applyAlignment="1">
      <alignment horizontal="center" vertical="center"/>
    </xf>
    <xf numFmtId="164" fontId="10" fillId="0" borderId="15" xfId="3" applyNumberFormat="1" applyFont="1" applyBorder="1" applyAlignment="1">
      <alignment horizontal="center" vertical="center"/>
    </xf>
    <xf numFmtId="0" fontId="10" fillId="0" borderId="15" xfId="3" applyFont="1" applyBorder="1" applyAlignment="1">
      <alignment horizontal="left" vertical="top" wrapText="1"/>
    </xf>
    <xf numFmtId="164" fontId="10" fillId="2" borderId="15" xfId="3" applyNumberFormat="1" applyFont="1" applyFill="1" applyBorder="1" applyAlignment="1">
      <alignment horizontal="center" vertical="center"/>
    </xf>
    <xf numFmtId="0" fontId="10" fillId="9" borderId="14" xfId="3" applyFont="1" applyFill="1" applyBorder="1" applyAlignment="1">
      <alignment horizontal="left" vertical="center"/>
    </xf>
    <xf numFmtId="0" fontId="8" fillId="6" borderId="0" xfId="3" applyFont="1" applyFill="1" applyAlignment="1">
      <alignment horizontal="left" vertical="center"/>
    </xf>
    <xf numFmtId="0" fontId="18" fillId="0" borderId="0" xfId="3" applyFont="1" applyAlignment="1">
      <alignment horizontal="left" vertical="center"/>
    </xf>
    <xf numFmtId="0" fontId="17" fillId="0" borderId="0" xfId="3" applyAlignment="1">
      <alignment horizontal="left" vertical="center"/>
    </xf>
    <xf numFmtId="0" fontId="10" fillId="10" borderId="16" xfId="3" applyFont="1" applyFill="1" applyBorder="1" applyAlignment="1">
      <alignment horizontal="left" vertical="center"/>
    </xf>
    <xf numFmtId="0" fontId="6" fillId="11" borderId="5" xfId="3" applyFont="1" applyFill="1" applyBorder="1" applyAlignment="1">
      <alignment horizontal="left" vertical="center"/>
    </xf>
    <xf numFmtId="0" fontId="10" fillId="0" borderId="19" xfId="3" applyFont="1" applyBorder="1" applyAlignment="1">
      <alignment horizontal="left" vertical="center"/>
    </xf>
    <xf numFmtId="0" fontId="10" fillId="0" borderId="9" xfId="3" applyFont="1" applyBorder="1" applyAlignment="1">
      <alignment horizontal="left" vertical="center"/>
    </xf>
    <xf numFmtId="0" fontId="10" fillId="0" borderId="21" xfId="3" applyFont="1" applyBorder="1" applyAlignment="1">
      <alignment horizontal="left" vertical="center"/>
    </xf>
    <xf numFmtId="165" fontId="10" fillId="13" borderId="21" xfId="3" applyNumberFormat="1" applyFont="1" applyFill="1" applyBorder="1" applyAlignment="1">
      <alignment horizontal="left" vertical="center"/>
    </xf>
    <xf numFmtId="0" fontId="10" fillId="0" borderId="11" xfId="3" applyFont="1" applyBorder="1" applyAlignment="1">
      <alignment horizontal="left" vertical="center"/>
    </xf>
    <xf numFmtId="0" fontId="10" fillId="0" borderId="12" xfId="3" applyFont="1" applyBorder="1" applyAlignment="1">
      <alignment horizontal="left" vertical="center"/>
    </xf>
    <xf numFmtId="165" fontId="10" fillId="13" borderId="18" xfId="3" applyNumberFormat="1" applyFont="1" applyFill="1" applyBorder="1" applyAlignment="1">
      <alignment horizontal="left" vertical="center"/>
    </xf>
    <xf numFmtId="165" fontId="10" fillId="13" borderId="5" xfId="3" applyNumberFormat="1" applyFont="1" applyFill="1" applyBorder="1" applyAlignment="1">
      <alignment horizontal="left" vertical="center"/>
    </xf>
    <xf numFmtId="0" fontId="10" fillId="0" borderId="22" xfId="3" applyFont="1" applyBorder="1" applyAlignment="1">
      <alignment horizontal="left" vertical="center"/>
    </xf>
    <xf numFmtId="165" fontId="10" fillId="13" borderId="12" xfId="3" applyNumberFormat="1" applyFont="1" applyFill="1" applyBorder="1" applyAlignment="1">
      <alignment horizontal="left" vertical="center"/>
    </xf>
    <xf numFmtId="0" fontId="11" fillId="0" borderId="20" xfId="3" applyFont="1" applyBorder="1" applyAlignment="1">
      <alignment horizontal="left" vertical="center"/>
    </xf>
    <xf numFmtId="0" fontId="11" fillId="0" borderId="11" xfId="3" applyFont="1" applyBorder="1" applyAlignment="1">
      <alignment horizontal="left" vertical="center"/>
    </xf>
    <xf numFmtId="0" fontId="11" fillId="0" borderId="12" xfId="3" applyFont="1" applyBorder="1" applyAlignment="1">
      <alignment horizontal="left" vertical="center"/>
    </xf>
    <xf numFmtId="165" fontId="11" fillId="13" borderId="21" xfId="3" applyNumberFormat="1" applyFont="1" applyFill="1" applyBorder="1" applyAlignment="1">
      <alignment horizontal="left" vertical="center"/>
    </xf>
    <xf numFmtId="165" fontId="11" fillId="13" borderId="12" xfId="3" applyNumberFormat="1" applyFont="1" applyFill="1" applyBorder="1" applyAlignment="1">
      <alignment horizontal="left" vertical="center"/>
    </xf>
    <xf numFmtId="165" fontId="11" fillId="13" borderId="14" xfId="3" applyNumberFormat="1" applyFont="1" applyFill="1" applyBorder="1" applyAlignment="1">
      <alignment horizontal="left" vertical="center"/>
    </xf>
    <xf numFmtId="165" fontId="10" fillId="6" borderId="12" xfId="3" applyNumberFormat="1" applyFont="1" applyFill="1" applyBorder="1" applyAlignment="1">
      <alignment horizontal="left" vertical="center"/>
    </xf>
    <xf numFmtId="0" fontId="10" fillId="0" borderId="17" xfId="3" applyFont="1" applyBorder="1" applyAlignment="1">
      <alignment horizontal="left" vertical="center"/>
    </xf>
    <xf numFmtId="0" fontId="10" fillId="0" borderId="18" xfId="3" applyFont="1" applyBorder="1" applyAlignment="1">
      <alignment horizontal="left" vertical="center"/>
    </xf>
    <xf numFmtId="0" fontId="10" fillId="10" borderId="2" xfId="3" applyFont="1" applyFill="1" applyBorder="1" applyAlignment="1">
      <alignment horizontal="left" vertical="center"/>
    </xf>
    <xf numFmtId="0" fontId="10" fillId="0" borderId="10" xfId="3" applyFont="1" applyBorder="1" applyAlignment="1">
      <alignment horizontal="left" vertical="center"/>
    </xf>
    <xf numFmtId="165" fontId="10" fillId="13" borderId="14" xfId="3" applyNumberFormat="1" applyFont="1" applyFill="1" applyBorder="1" applyAlignment="1">
      <alignment horizontal="left" vertical="center"/>
    </xf>
    <xf numFmtId="0" fontId="10" fillId="0" borderId="24" xfId="3" applyFont="1" applyBorder="1" applyAlignment="1">
      <alignment horizontal="left" vertical="center"/>
    </xf>
    <xf numFmtId="0" fontId="10" fillId="0" borderId="25" xfId="3" applyFont="1" applyBorder="1" applyAlignment="1">
      <alignment horizontal="left" vertical="center"/>
    </xf>
    <xf numFmtId="0" fontId="10" fillId="0" borderId="26" xfId="3" applyFont="1" applyBorder="1" applyAlignment="1">
      <alignment horizontal="left" vertical="center"/>
    </xf>
    <xf numFmtId="0" fontId="10" fillId="0" borderId="27" xfId="3" applyFont="1" applyBorder="1" applyAlignment="1">
      <alignment horizontal="left" vertical="center"/>
    </xf>
    <xf numFmtId="0" fontId="10" fillId="0" borderId="28" xfId="3" applyFont="1" applyBorder="1" applyAlignment="1">
      <alignment horizontal="left" vertical="center"/>
    </xf>
    <xf numFmtId="0" fontId="10" fillId="0" borderId="0" xfId="3" applyFont="1" applyAlignment="1">
      <alignment horizontal="left" vertical="center"/>
    </xf>
    <xf numFmtId="0" fontId="10" fillId="0" borderId="29" xfId="3" applyFont="1" applyBorder="1" applyAlignment="1">
      <alignment horizontal="left" vertical="center"/>
    </xf>
    <xf numFmtId="0" fontId="10" fillId="0" borderId="30" xfId="3" applyFont="1" applyBorder="1" applyAlignment="1">
      <alignment horizontal="left" vertical="center"/>
    </xf>
    <xf numFmtId="0" fontId="10" fillId="0" borderId="31" xfId="3" applyFont="1" applyBorder="1" applyAlignment="1">
      <alignment horizontal="left" vertical="center"/>
    </xf>
    <xf numFmtId="0" fontId="10" fillId="0" borderId="32" xfId="3" applyFont="1" applyBorder="1" applyAlignment="1">
      <alignment horizontal="left" vertical="center"/>
    </xf>
    <xf numFmtId="166" fontId="10" fillId="13" borderId="14" xfId="3" applyNumberFormat="1" applyFont="1" applyFill="1" applyBorder="1" applyAlignment="1">
      <alignment horizontal="left" vertical="center"/>
    </xf>
    <xf numFmtId="0" fontId="10" fillId="6" borderId="20" xfId="3" applyFont="1" applyFill="1" applyBorder="1" applyAlignment="1">
      <alignment horizontal="left" vertical="center"/>
    </xf>
    <xf numFmtId="0" fontId="10" fillId="6" borderId="11" xfId="3" applyFont="1" applyFill="1" applyBorder="1" applyAlignment="1">
      <alignment horizontal="left" vertical="center"/>
    </xf>
    <xf numFmtId="0" fontId="8" fillId="0" borderId="0" xfId="3" applyFont="1" applyAlignment="1">
      <alignment horizontal="left" vertical="center"/>
    </xf>
    <xf numFmtId="0" fontId="10" fillId="10" borderId="10" xfId="3" applyFont="1" applyFill="1" applyBorder="1" applyAlignment="1">
      <alignment horizontal="left" vertical="center"/>
    </xf>
    <xf numFmtId="0" fontId="10" fillId="2" borderId="19" xfId="3" applyFont="1" applyFill="1" applyBorder="1" applyAlignment="1">
      <alignment horizontal="left" vertical="center"/>
    </xf>
    <xf numFmtId="0" fontId="10" fillId="2" borderId="10" xfId="3" applyFont="1" applyFill="1" applyBorder="1" applyAlignment="1">
      <alignment horizontal="left" vertical="center"/>
    </xf>
    <xf numFmtId="0" fontId="10" fillId="2" borderId="11" xfId="3" applyFont="1" applyFill="1" applyBorder="1" applyAlignment="1">
      <alignment horizontal="left" vertical="center"/>
    </xf>
    <xf numFmtId="0" fontId="10" fillId="2" borderId="12" xfId="3" applyFont="1" applyFill="1" applyBorder="1" applyAlignment="1">
      <alignment horizontal="left" vertical="center"/>
    </xf>
    <xf numFmtId="0" fontId="10" fillId="2" borderId="14" xfId="3" applyFont="1" applyFill="1" applyBorder="1" applyAlignment="1">
      <alignment horizontal="left" vertical="center"/>
    </xf>
    <xf numFmtId="0" fontId="10" fillId="2" borderId="20" xfId="3" applyFont="1" applyFill="1" applyBorder="1" applyAlignment="1">
      <alignment horizontal="left" vertical="center"/>
    </xf>
    <xf numFmtId="165" fontId="10" fillId="2" borderId="12" xfId="3" applyNumberFormat="1" applyFont="1" applyFill="1" applyBorder="1" applyAlignment="1">
      <alignment horizontal="left" vertical="center"/>
    </xf>
    <xf numFmtId="0" fontId="10" fillId="0" borderId="0" xfId="3" applyFont="1" applyAlignment="1">
      <alignment wrapText="1"/>
    </xf>
    <xf numFmtId="0" fontId="10" fillId="0" borderId="0" xfId="3" applyFont="1" applyAlignment="1">
      <alignment vertical="top" wrapText="1"/>
    </xf>
    <xf numFmtId="0" fontId="10" fillId="0" borderId="0" xfId="3" applyFont="1" applyAlignment="1">
      <alignment horizontal="center" vertical="top" wrapText="1"/>
    </xf>
    <xf numFmtId="0" fontId="10" fillId="0" borderId="0" xfId="3" applyFont="1" applyAlignment="1">
      <alignment horizontal="center" wrapText="1"/>
    </xf>
    <xf numFmtId="0" fontId="8" fillId="6" borderId="0" xfId="3" applyFont="1" applyFill="1" applyAlignment="1">
      <alignment wrapText="1"/>
    </xf>
    <xf numFmtId="0" fontId="18" fillId="0" borderId="0" xfId="3" applyFont="1" applyAlignment="1">
      <alignment wrapText="1"/>
    </xf>
    <xf numFmtId="0" fontId="17" fillId="0" borderId="0" xfId="3" applyAlignment="1">
      <alignment wrapText="1"/>
    </xf>
    <xf numFmtId="0" fontId="8" fillId="0" borderId="0" xfId="3" applyFont="1" applyAlignment="1">
      <alignment wrapText="1"/>
    </xf>
    <xf numFmtId="0" fontId="8" fillId="0" borderId="0" xfId="3" applyFont="1"/>
    <xf numFmtId="0" fontId="8" fillId="0" borderId="0" xfId="3" applyFont="1" applyAlignment="1">
      <alignment vertical="top"/>
    </xf>
    <xf numFmtId="0" fontId="8" fillId="0" borderId="0" xfId="3" applyFont="1" applyAlignment="1">
      <alignment horizontal="center" vertical="top"/>
    </xf>
    <xf numFmtId="0" fontId="8" fillId="0" borderId="0" xfId="3" applyFont="1" applyAlignment="1">
      <alignment horizontal="center"/>
    </xf>
    <xf numFmtId="0" fontId="19" fillId="0" borderId="0" xfId="4" applyFont="1" applyAlignment="1">
      <alignment horizontal="left" vertical="center" wrapText="1"/>
    </xf>
    <xf numFmtId="0" fontId="19" fillId="0" borderId="0" xfId="0" applyFont="1" applyAlignment="1">
      <alignment horizontal="left" vertical="center" wrapText="1"/>
    </xf>
    <xf numFmtId="0" fontId="19" fillId="3" borderId="6" xfId="0" applyFont="1" applyFill="1" applyBorder="1" applyAlignment="1">
      <alignment horizontal="left" vertical="center"/>
    </xf>
    <xf numFmtId="0" fontId="19" fillId="3" borderId="6" xfId="0" applyFont="1" applyFill="1" applyBorder="1" applyAlignment="1">
      <alignment horizontal="center" vertical="center" wrapText="1"/>
    </xf>
    <xf numFmtId="0" fontId="20" fillId="0" borderId="5" xfId="0" applyFont="1" applyBorder="1" applyAlignment="1">
      <alignment horizontal="left" vertical="center"/>
    </xf>
    <xf numFmtId="0" fontId="20" fillId="2" borderId="5" xfId="0" applyFont="1" applyFill="1" applyBorder="1" applyAlignment="1">
      <alignment horizontal="left"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164" fontId="20" fillId="2" borderId="5" xfId="0" applyNumberFormat="1" applyFont="1" applyFill="1" applyBorder="1" applyAlignment="1" applyProtection="1">
      <alignment horizontal="center" vertical="center"/>
      <protection locked="0"/>
    </xf>
    <xf numFmtId="164" fontId="21"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21" fillId="0" borderId="5" xfId="0" applyFont="1" applyBorder="1" applyAlignment="1">
      <alignment horizontal="center" vertical="center" wrapText="1"/>
    </xf>
    <xf numFmtId="164" fontId="21" fillId="2" borderId="5" xfId="0" applyNumberFormat="1" applyFont="1" applyFill="1" applyBorder="1" applyAlignment="1">
      <alignment horizontal="center" vertical="center" wrapText="1"/>
    </xf>
    <xf numFmtId="0" fontId="21" fillId="3" borderId="5" xfId="0" applyFont="1" applyFill="1" applyBorder="1" applyAlignment="1">
      <alignment horizontal="left" vertical="center"/>
    </xf>
    <xf numFmtId="0" fontId="19" fillId="3" borderId="5" xfId="0" applyFont="1" applyFill="1" applyBorder="1" applyAlignment="1">
      <alignment horizontal="left" vertical="center"/>
    </xf>
    <xf numFmtId="0" fontId="19" fillId="3" borderId="5" xfId="0" applyFont="1" applyFill="1" applyBorder="1" applyAlignment="1">
      <alignment horizontal="center" vertical="center" wrapText="1"/>
    </xf>
    <xf numFmtId="0" fontId="0" fillId="2" borderId="0" xfId="0" applyFill="1" applyAlignment="1">
      <alignment horizontal="left"/>
    </xf>
    <xf numFmtId="0" fontId="0" fillId="4" borderId="0" xfId="0" applyFill="1" applyAlignment="1">
      <alignment horizontal="left"/>
    </xf>
    <xf numFmtId="0" fontId="20" fillId="0" borderId="5" xfId="0" applyFont="1" applyBorder="1" applyAlignment="1">
      <alignment horizontal="left" vertical="center" wrapText="1"/>
    </xf>
    <xf numFmtId="0" fontId="21" fillId="0" borderId="33" xfId="0" applyFont="1" applyBorder="1" applyAlignment="1">
      <alignment horizontal="left" vertical="top" wrapText="1"/>
    </xf>
    <xf numFmtId="164" fontId="20" fillId="0" borderId="5" xfId="0" applyNumberFormat="1" applyFont="1" applyBorder="1" applyAlignment="1" applyProtection="1">
      <alignment horizontal="center" vertical="center"/>
      <protection locked="0"/>
    </xf>
    <xf numFmtId="0" fontId="20" fillId="0" borderId="33" xfId="0" applyFont="1" applyBorder="1" applyAlignment="1">
      <alignment horizontal="center" vertical="center" wrapText="1"/>
    </xf>
    <xf numFmtId="0" fontId="20" fillId="0" borderId="33" xfId="0" applyFont="1" applyBorder="1" applyAlignment="1">
      <alignment horizontal="center" vertical="center"/>
    </xf>
    <xf numFmtId="164" fontId="20" fillId="2" borderId="33" xfId="0" applyNumberFormat="1" applyFont="1" applyFill="1" applyBorder="1" applyAlignment="1" applyProtection="1">
      <alignment horizontal="center" vertical="center"/>
      <protection locked="0"/>
    </xf>
    <xf numFmtId="164" fontId="21" fillId="2" borderId="5" xfId="0" applyNumberFormat="1" applyFont="1" applyFill="1" applyBorder="1" applyAlignment="1">
      <alignment horizontal="center" vertical="center"/>
    </xf>
    <xf numFmtId="0" fontId="21" fillId="2" borderId="5" xfId="0" applyFont="1" applyFill="1" applyBorder="1" applyAlignment="1">
      <alignment horizontal="left" vertical="top" wrapText="1"/>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xf numFmtId="164" fontId="21" fillId="0" borderId="5" xfId="0" applyNumberFormat="1" applyFont="1" applyBorder="1" applyAlignment="1">
      <alignment horizontal="center" vertical="center"/>
    </xf>
    <xf numFmtId="0" fontId="21" fillId="3" borderId="2" xfId="0" applyFont="1" applyFill="1" applyBorder="1" applyAlignment="1">
      <alignment vertical="center"/>
    </xf>
    <xf numFmtId="164" fontId="21" fillId="0" borderId="5" xfId="0" applyNumberFormat="1" applyFont="1" applyBorder="1" applyAlignment="1">
      <alignment horizontal="left" vertical="center" wrapText="1"/>
    </xf>
    <xf numFmtId="0" fontId="21" fillId="0" borderId="5" xfId="0" applyFont="1" applyBorder="1" applyAlignment="1">
      <alignment vertical="center"/>
    </xf>
    <xf numFmtId="165" fontId="21" fillId="2" borderId="5" xfId="0" applyNumberFormat="1" applyFont="1" applyFill="1" applyBorder="1" applyAlignment="1" applyProtection="1">
      <alignment horizontal="left" vertical="center" wrapText="1"/>
      <protection locked="0"/>
    </xf>
    <xf numFmtId="0" fontId="21" fillId="0" borderId="4" xfId="0" applyFont="1" applyBorder="1" applyAlignment="1">
      <alignment vertical="center"/>
    </xf>
    <xf numFmtId="0" fontId="8" fillId="0" borderId="0" xfId="0" applyFont="1" applyAlignment="1">
      <alignment vertical="center"/>
    </xf>
    <xf numFmtId="164" fontId="10" fillId="2" borderId="5" xfId="0" applyNumberFormat="1" applyFont="1" applyFill="1" applyBorder="1" applyAlignment="1">
      <alignment horizontal="center" vertical="center" wrapText="1"/>
    </xf>
    <xf numFmtId="164" fontId="10" fillId="2" borderId="5" xfId="0" applyNumberFormat="1" applyFont="1" applyFill="1" applyBorder="1" applyAlignment="1">
      <alignment horizontal="center" vertical="center"/>
    </xf>
    <xf numFmtId="0" fontId="10" fillId="3" borderId="2" xfId="0" applyFont="1" applyFill="1" applyBorder="1" applyAlignment="1">
      <alignment horizontal="left" vertical="center"/>
    </xf>
    <xf numFmtId="0" fontId="10" fillId="0" borderId="5" xfId="0" applyFont="1" applyBorder="1" applyAlignment="1">
      <alignment horizontal="left"/>
    </xf>
    <xf numFmtId="165" fontId="10" fillId="0" borderId="5" xfId="0" applyNumberFormat="1" applyFont="1" applyBorder="1" applyAlignment="1" applyProtection="1">
      <alignment horizontal="left" vertical="top" wrapText="1"/>
      <protection locked="0"/>
    </xf>
    <xf numFmtId="0" fontId="10" fillId="2" borderId="5" xfId="0" applyFont="1" applyFill="1" applyBorder="1" applyAlignment="1">
      <alignment horizontal="left" vertical="center" wrapText="1"/>
    </xf>
    <xf numFmtId="0" fontId="10" fillId="0" borderId="33" xfId="0" applyFont="1" applyBorder="1" applyAlignment="1">
      <alignment horizontal="left" vertical="center" wrapText="1"/>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164" fontId="11" fillId="2" borderId="33" xfId="0" applyNumberFormat="1" applyFont="1" applyFill="1" applyBorder="1" applyAlignment="1" applyProtection="1">
      <alignment horizontal="center" vertical="center"/>
      <protection locked="0"/>
    </xf>
    <xf numFmtId="0" fontId="11" fillId="0" borderId="33" xfId="0" applyFont="1" applyBorder="1" applyAlignment="1">
      <alignment horizontal="left" vertical="center"/>
    </xf>
    <xf numFmtId="0" fontId="10" fillId="2" borderId="33" xfId="0" applyFont="1" applyFill="1" applyBorder="1" applyAlignment="1">
      <alignment horizontal="left" vertical="center" wrapText="1"/>
    </xf>
    <xf numFmtId="164" fontId="11" fillId="0" borderId="33" xfId="0" applyNumberFormat="1" applyFont="1" applyBorder="1" applyAlignment="1" applyProtection="1">
      <alignment horizontal="center" vertical="center"/>
      <protection locked="0"/>
    </xf>
    <xf numFmtId="164" fontId="10" fillId="0" borderId="33" xfId="0" applyNumberFormat="1" applyFont="1" applyBorder="1" applyAlignment="1">
      <alignment horizontal="center" vertical="center"/>
    </xf>
    <xf numFmtId="165" fontId="10" fillId="0" borderId="5" xfId="0" applyNumberFormat="1" applyFont="1" applyBorder="1" applyAlignment="1" applyProtection="1">
      <alignment horizontal="left" vertical="center" wrapText="1"/>
      <protection locked="0"/>
    </xf>
    <xf numFmtId="0" fontId="8" fillId="0" borderId="0" xfId="0" applyFont="1" applyAlignment="1">
      <alignment horizontal="left" vertical="center"/>
    </xf>
    <xf numFmtId="164" fontId="11" fillId="2" borderId="5" xfId="0" applyNumberFormat="1" applyFont="1" applyFill="1" applyBorder="1" applyAlignment="1" applyProtection="1">
      <alignment horizontal="center" vertical="center"/>
      <protection locked="0"/>
    </xf>
    <xf numFmtId="0" fontId="10" fillId="2" borderId="33" xfId="0" applyFont="1" applyFill="1" applyBorder="1" applyAlignment="1">
      <alignment horizontal="left" vertical="top" wrapText="1"/>
    </xf>
    <xf numFmtId="0" fontId="10" fillId="0" borderId="33" xfId="0" applyFont="1" applyBorder="1" applyAlignment="1">
      <alignment horizontal="left" vertical="top" wrapText="1"/>
    </xf>
    <xf numFmtId="164" fontId="10" fillId="2" borderId="33" xfId="0" applyNumberFormat="1" applyFont="1" applyFill="1" applyBorder="1" applyAlignment="1">
      <alignment horizontal="center" vertical="center"/>
    </xf>
    <xf numFmtId="0" fontId="10" fillId="3" borderId="2" xfId="0" applyFont="1" applyFill="1" applyBorder="1"/>
    <xf numFmtId="165" fontId="10" fillId="2" borderId="5" xfId="0" applyNumberFormat="1" applyFont="1" applyFill="1" applyBorder="1" applyAlignment="1" applyProtection="1">
      <alignment horizontal="left" vertical="center" wrapText="1"/>
      <protection locked="0"/>
    </xf>
    <xf numFmtId="0" fontId="10" fillId="0" borderId="34" xfId="0" applyFont="1" applyBorder="1" applyAlignment="1">
      <alignment vertical="top"/>
    </xf>
    <xf numFmtId="0" fontId="10" fillId="0" borderId="34" xfId="0" applyFont="1" applyBorder="1" applyAlignment="1">
      <alignment horizontal="center" vertical="top"/>
    </xf>
    <xf numFmtId="0" fontId="10" fillId="0" borderId="34" xfId="0" applyFont="1" applyBorder="1" applyAlignment="1">
      <alignment horizontal="center"/>
    </xf>
    <xf numFmtId="0" fontId="10" fillId="0" borderId="0" xfId="0" applyFont="1" applyAlignment="1">
      <alignment horizontal="center"/>
    </xf>
    <xf numFmtId="0" fontId="5" fillId="2" borderId="0" xfId="0" applyFont="1" applyFill="1" applyAlignment="1">
      <alignment horizontal="left" vertical="center" wrapText="1"/>
    </xf>
    <xf numFmtId="4" fontId="5" fillId="2" borderId="0" xfId="0" applyNumberFormat="1" applyFont="1" applyFill="1" applyAlignment="1">
      <alignment horizontal="left" vertical="center" wrapText="1"/>
    </xf>
    <xf numFmtId="4" fontId="7" fillId="2" borderId="0" xfId="0" applyNumberFormat="1" applyFont="1" applyFill="1" applyAlignment="1">
      <alignment horizontal="left" vertical="center" wrapText="1"/>
    </xf>
    <xf numFmtId="0" fontId="10" fillId="2" borderId="5" xfId="0" applyFont="1" applyFill="1" applyBorder="1" applyAlignment="1">
      <alignment horizontal="left"/>
    </xf>
    <xf numFmtId="0" fontId="10" fillId="2" borderId="5" xfId="0" applyFont="1" applyFill="1" applyBorder="1" applyAlignment="1">
      <alignment horizontal="left" wrapText="1"/>
    </xf>
    <xf numFmtId="0" fontId="11" fillId="2" borderId="5" xfId="0" applyFont="1" applyFill="1" applyBorder="1" applyAlignment="1">
      <alignment horizontal="left" wrapText="1"/>
    </xf>
    <xf numFmtId="0" fontId="10" fillId="2" borderId="33" xfId="0" applyFont="1" applyFill="1" applyBorder="1" applyAlignment="1">
      <alignment horizontal="left"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left" wrapText="1"/>
    </xf>
    <xf numFmtId="0" fontId="10" fillId="2" borderId="6" xfId="0" applyFont="1" applyFill="1" applyBorder="1" applyAlignment="1">
      <alignment horizontal="center" vertical="center"/>
    </xf>
    <xf numFmtId="0" fontId="10" fillId="2" borderId="8" xfId="0" applyFont="1" applyFill="1" applyBorder="1"/>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0" fontId="11" fillId="2" borderId="6" xfId="0" applyFont="1" applyFill="1" applyBorder="1" applyAlignment="1">
      <alignment horizontal="left"/>
    </xf>
    <xf numFmtId="0" fontId="11" fillId="2" borderId="6" xfId="0" applyFont="1" applyFill="1" applyBorder="1" applyAlignment="1">
      <alignment horizontal="left"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xf>
    <xf numFmtId="164" fontId="11" fillId="2" borderId="6" xfId="0" applyNumberFormat="1" applyFont="1" applyFill="1" applyBorder="1" applyAlignment="1" applyProtection="1">
      <alignment horizontal="center" vertical="center"/>
      <protection locked="0"/>
    </xf>
    <xf numFmtId="0" fontId="11" fillId="2" borderId="5" xfId="0" applyFont="1" applyFill="1" applyBorder="1" applyAlignment="1">
      <alignment horizontal="left"/>
    </xf>
    <xf numFmtId="0" fontId="11" fillId="2" borderId="5"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5" xfId="5" applyFont="1" applyFill="1" applyBorder="1" applyAlignment="1">
      <alignment wrapText="1"/>
    </xf>
    <xf numFmtId="0" fontId="11" fillId="2" borderId="33" xfId="5" applyFont="1" applyFill="1" applyBorder="1" applyAlignment="1">
      <alignment wrapText="1"/>
    </xf>
    <xf numFmtId="164" fontId="11" fillId="2" borderId="5" xfId="0" applyNumberFormat="1" applyFont="1" applyFill="1" applyBorder="1" applyAlignment="1">
      <alignment horizontal="center" vertical="center"/>
    </xf>
    <xf numFmtId="0" fontId="11" fillId="2" borderId="6" xfId="0" applyFont="1" applyFill="1" applyBorder="1" applyAlignment="1">
      <alignment horizontal="left" vertical="center"/>
    </xf>
    <xf numFmtId="0" fontId="11" fillId="2" borderId="3" xfId="0" applyFont="1" applyFill="1" applyBorder="1" applyAlignment="1">
      <alignment horizontal="center" vertical="center"/>
    </xf>
    <xf numFmtId="0" fontId="11" fillId="2" borderId="30" xfId="0" applyFont="1" applyFill="1" applyBorder="1" applyAlignment="1">
      <alignment horizontal="left" vertical="center"/>
    </xf>
    <xf numFmtId="164" fontId="11" fillId="2" borderId="5" xfId="5" applyNumberFormat="1" applyFont="1" applyFill="1" applyBorder="1" applyAlignment="1">
      <alignment horizontal="center" vertical="center" wrapText="1"/>
    </xf>
    <xf numFmtId="164" fontId="11" fillId="2" borderId="5" xfId="5" applyNumberFormat="1" applyFont="1" applyFill="1" applyBorder="1" applyAlignment="1">
      <alignment horizontal="left" vertical="top" wrapText="1"/>
    </xf>
    <xf numFmtId="164" fontId="11" fillId="2" borderId="5" xfId="5" applyNumberFormat="1" applyFont="1" applyFill="1" applyBorder="1" applyAlignment="1">
      <alignment horizontal="left" vertical="center" wrapText="1"/>
    </xf>
    <xf numFmtId="0" fontId="11" fillId="2" borderId="0" xfId="0" applyFont="1" applyFill="1" applyAlignment="1">
      <alignment horizontal="left" vertical="top"/>
    </xf>
    <xf numFmtId="0" fontId="11" fillId="2" borderId="0" xfId="0" applyFont="1" applyFill="1" applyAlignment="1">
      <alignment horizontal="left"/>
    </xf>
    <xf numFmtId="4" fontId="11" fillId="2" borderId="35" xfId="0" applyNumberFormat="1" applyFont="1" applyFill="1" applyBorder="1" applyAlignment="1">
      <alignment horizontal="left"/>
    </xf>
    <xf numFmtId="0" fontId="0" fillId="14" borderId="5" xfId="0" applyFill="1" applyBorder="1" applyAlignment="1">
      <alignment vertical="center"/>
    </xf>
    <xf numFmtId="0" fontId="6" fillId="14" borderId="6" xfId="0" applyFont="1" applyFill="1" applyBorder="1" applyAlignment="1">
      <alignment horizontal="left" vertical="center" wrapText="1"/>
    </xf>
    <xf numFmtId="0" fontId="6" fillId="14" borderId="6" xfId="0" applyFont="1" applyFill="1" applyBorder="1" applyAlignment="1">
      <alignment horizontal="center" vertical="center" wrapText="1"/>
    </xf>
    <xf numFmtId="0" fontId="10" fillId="14" borderId="5" xfId="0" applyFont="1" applyFill="1" applyBorder="1" applyAlignment="1">
      <alignment horizontal="left" vertical="center" wrapText="1"/>
    </xf>
    <xf numFmtId="0" fontId="10" fillId="14" borderId="5" xfId="0" applyFont="1" applyFill="1" applyBorder="1" applyAlignment="1">
      <alignment horizontal="center" vertical="center" wrapText="1"/>
    </xf>
    <xf numFmtId="0" fontId="11" fillId="14" borderId="5" xfId="0" applyFont="1" applyFill="1" applyBorder="1" applyAlignment="1">
      <alignment horizontal="left" vertical="center" wrapText="1"/>
    </xf>
    <xf numFmtId="0" fontId="11" fillId="14" borderId="5" xfId="0" applyFont="1" applyFill="1" applyBorder="1" applyAlignment="1">
      <alignment horizontal="center" vertical="center" wrapText="1"/>
    </xf>
    <xf numFmtId="0" fontId="0" fillId="15" borderId="5" xfId="0" applyFill="1" applyBorder="1" applyAlignment="1">
      <alignment vertical="center"/>
    </xf>
    <xf numFmtId="0" fontId="0" fillId="2" borderId="0" xfId="0" applyFill="1" applyAlignment="1">
      <alignment wrapText="1"/>
    </xf>
    <xf numFmtId="0" fontId="0" fillId="2" borderId="0" xfId="0" applyFill="1" applyAlignment="1">
      <alignment horizontal="left" vertical="top"/>
    </xf>
    <xf numFmtId="4" fontId="0" fillId="2" borderId="0" xfId="0" applyNumberFormat="1" applyFill="1" applyAlignment="1">
      <alignment horizontal="left"/>
    </xf>
    <xf numFmtId="0" fontId="0" fillId="2" borderId="0" xfId="0" applyFill="1" applyAlignment="1">
      <alignment horizontal="center"/>
    </xf>
    <xf numFmtId="0" fontId="3" fillId="2" borderId="0" xfId="0" applyFont="1" applyFill="1" applyAlignment="1">
      <alignment horizontal="center"/>
    </xf>
    <xf numFmtId="0" fontId="6" fillId="0" borderId="5" xfId="0" applyFont="1" applyBorder="1"/>
    <xf numFmtId="0" fontId="6" fillId="5" borderId="5" xfId="0" applyFont="1" applyFill="1" applyBorder="1" applyAlignment="1">
      <alignment vertical="center"/>
    </xf>
    <xf numFmtId="0" fontId="10" fillId="4" borderId="5" xfId="0" applyFont="1" applyFill="1" applyBorder="1" applyAlignment="1">
      <alignment horizontal="center" vertical="top"/>
    </xf>
    <xf numFmtId="0" fontId="6" fillId="5" borderId="5"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0" fontId="3" fillId="2" borderId="0" xfId="0" applyFont="1" applyFill="1"/>
    <xf numFmtId="3" fontId="0" fillId="2" borderId="0" xfId="0" applyNumberFormat="1" applyFill="1"/>
    <xf numFmtId="3" fontId="3" fillId="2" borderId="0" xfId="0" applyNumberFormat="1" applyFont="1" applyFill="1"/>
    <xf numFmtId="3" fontId="8" fillId="2" borderId="0" xfId="0" applyNumberFormat="1" applyFont="1" applyFill="1" applyAlignment="1">
      <alignment horizontal="justify" vertical="center"/>
    </xf>
    <xf numFmtId="165" fontId="10" fillId="0" borderId="5" xfId="0" applyNumberFormat="1" applyFont="1" applyBorder="1" applyAlignment="1" applyProtection="1">
      <alignment horizontal="center" vertical="center"/>
      <protection locked="0"/>
    </xf>
    <xf numFmtId="44" fontId="8" fillId="2" borderId="8" xfId="0" applyNumberFormat="1" applyFont="1" applyFill="1" applyBorder="1" applyAlignment="1" applyProtection="1">
      <alignment horizontal="right" vertical="center"/>
      <protection locked="0"/>
    </xf>
    <xf numFmtId="0" fontId="10" fillId="0" borderId="2" xfId="0" applyFont="1" applyBorder="1" applyAlignment="1">
      <alignment horizontal="left" vertical="center"/>
    </xf>
    <xf numFmtId="44" fontId="8" fillId="2" borderId="8" xfId="0" applyNumberFormat="1" applyFont="1" applyFill="1" applyBorder="1" applyAlignment="1" applyProtection="1">
      <alignment horizontal="center" vertical="center"/>
      <protection locked="0"/>
    </xf>
    <xf numFmtId="3" fontId="7" fillId="2" borderId="0" xfId="0" applyNumberFormat="1" applyFont="1" applyFill="1" applyAlignment="1">
      <alignment horizontal="left" vertical="center"/>
    </xf>
    <xf numFmtId="3" fontId="8" fillId="2" borderId="0" xfId="0" applyNumberFormat="1" applyFont="1" applyFill="1" applyAlignment="1">
      <alignment horizontal="left" vertical="center"/>
    </xf>
    <xf numFmtId="0" fontId="11" fillId="0" borderId="36" xfId="0" applyFont="1" applyBorder="1" applyAlignment="1">
      <alignment horizontal="left" vertical="center"/>
    </xf>
    <xf numFmtId="164" fontId="10" fillId="0" borderId="37" xfId="0" applyNumberFormat="1" applyFont="1" applyBorder="1" applyAlignment="1">
      <alignment horizontal="left" vertical="center" wrapText="1"/>
    </xf>
    <xf numFmtId="3" fontId="7" fillId="2" borderId="0" xfId="0" applyNumberFormat="1" applyFont="1" applyFill="1" applyAlignment="1">
      <alignment horizontal="justify" vertical="center"/>
    </xf>
    <xf numFmtId="3" fontId="8" fillId="0" borderId="0" xfId="0" applyNumberFormat="1" applyFont="1" applyAlignment="1">
      <alignment horizontal="justify" vertical="center"/>
    </xf>
    <xf numFmtId="10" fontId="0" fillId="0" borderId="0" xfId="0" applyNumberFormat="1"/>
    <xf numFmtId="0" fontId="0" fillId="4" borderId="0" xfId="0" applyFill="1" applyAlignment="1">
      <alignment horizontal="left" vertical="center"/>
    </xf>
    <xf numFmtId="0" fontId="10" fillId="0" borderId="34" xfId="0" applyFont="1" applyBorder="1" applyAlignment="1">
      <alignment horizontal="left" vertical="center"/>
    </xf>
    <xf numFmtId="0" fontId="10" fillId="0" borderId="0" xfId="0" applyFont="1" applyAlignment="1">
      <alignment horizontal="left" vertical="center"/>
    </xf>
    <xf numFmtId="0" fontId="10" fillId="0" borderId="35" xfId="0" applyFont="1" applyBorder="1" applyAlignment="1">
      <alignment horizontal="left" vertical="center"/>
    </xf>
    <xf numFmtId="0" fontId="6" fillId="0" borderId="0" xfId="0" applyFont="1" applyAlignment="1">
      <alignment horizontal="left" vertical="center" wrapText="1"/>
    </xf>
    <xf numFmtId="49" fontId="10" fillId="0" borderId="5" xfId="0" applyNumberFormat="1" applyFont="1" applyBorder="1" applyAlignment="1">
      <alignment horizontal="left" vertical="center" wrapText="1"/>
    </xf>
    <xf numFmtId="0" fontId="10" fillId="0" borderId="3" xfId="2" applyFont="1" applyBorder="1" applyAlignment="1" applyProtection="1">
      <alignment horizontal="right" vertical="center"/>
      <protection hidden="1"/>
    </xf>
    <xf numFmtId="0" fontId="11" fillId="2" borderId="5" xfId="0" applyFont="1" applyFill="1" applyBorder="1" applyAlignment="1">
      <alignment vertical="top" wrapText="1"/>
    </xf>
    <xf numFmtId="0" fontId="10" fillId="2" borderId="5" xfId="0" applyFont="1" applyFill="1" applyBorder="1" applyAlignment="1">
      <alignment horizontal="left" vertical="top" wrapText="1"/>
    </xf>
    <xf numFmtId="165" fontId="10" fillId="2" borderId="5" xfId="0" applyNumberFormat="1" applyFont="1" applyFill="1" applyBorder="1" applyAlignment="1" applyProtection="1">
      <alignment horizontal="left" vertical="top" wrapText="1"/>
      <protection locked="0"/>
    </xf>
    <xf numFmtId="0" fontId="25" fillId="0" borderId="0" xfId="0" applyFont="1" applyAlignment="1">
      <alignment horizontal="center" vertical="center" wrapText="1"/>
    </xf>
    <xf numFmtId="0" fontId="18" fillId="2" borderId="0" xfId="0" applyFont="1" applyFill="1" applyAlignment="1">
      <alignment vertical="center"/>
    </xf>
    <xf numFmtId="0" fontId="18" fillId="0" borderId="0" xfId="0" applyFont="1" applyAlignme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center" vertical="center" wrapText="1"/>
    </xf>
    <xf numFmtId="0" fontId="18" fillId="2" borderId="0" xfId="0" applyFont="1" applyFill="1" applyAlignment="1">
      <alignment horizontal="left" vertical="center" wrapText="1"/>
    </xf>
    <xf numFmtId="0" fontId="18" fillId="2" borderId="0" xfId="0" applyFont="1" applyFill="1" applyAlignment="1">
      <alignment horizontal="center" vertical="center" wrapText="1"/>
    </xf>
    <xf numFmtId="164" fontId="18" fillId="2" borderId="0" xfId="0" applyNumberFormat="1" applyFont="1" applyFill="1" applyAlignment="1">
      <alignment horizontal="center" vertical="center" wrapText="1"/>
    </xf>
    <xf numFmtId="0" fontId="11" fillId="0" borderId="2" xfId="0" applyFont="1" applyBorder="1" applyAlignment="1">
      <alignment horizontal="left" vertical="center" wrapText="1"/>
    </xf>
    <xf numFmtId="0" fontId="27" fillId="2" borderId="0" xfId="0" applyFont="1" applyFill="1" applyAlignment="1">
      <alignment horizontal="left" vertical="center" wrapText="1"/>
    </xf>
    <xf numFmtId="0" fontId="28" fillId="2" borderId="0" xfId="0" applyFont="1" applyFill="1" applyAlignment="1">
      <alignment horizontal="left" vertical="center" wrapText="1"/>
    </xf>
    <xf numFmtId="0" fontId="27" fillId="2" borderId="0" xfId="0" applyFont="1" applyFill="1" applyAlignment="1">
      <alignment horizontal="center" vertical="center" wrapText="1"/>
    </xf>
    <xf numFmtId="0" fontId="10" fillId="3" borderId="5" xfId="0" applyFont="1" applyFill="1" applyBorder="1" applyAlignment="1">
      <alignment horizontal="center" vertical="center"/>
    </xf>
    <xf numFmtId="0" fontId="26" fillId="2" borderId="0" xfId="0" applyFont="1" applyFill="1" applyAlignment="1">
      <alignment vertical="center" wrapText="1"/>
    </xf>
    <xf numFmtId="0" fontId="18" fillId="2" borderId="0" xfId="0" applyFont="1" applyFill="1" applyAlignment="1">
      <alignment horizontal="center" vertical="center"/>
    </xf>
    <xf numFmtId="0" fontId="18" fillId="4" borderId="0" xfId="0" applyFont="1" applyFill="1" applyAlignme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xf>
    <xf numFmtId="0" fontId="27" fillId="2" borderId="0" xfId="0" applyFont="1" applyFill="1" applyAlignment="1" applyProtection="1">
      <alignment horizontal="center" vertical="center"/>
      <protection locked="0"/>
    </xf>
    <xf numFmtId="44" fontId="26" fillId="2" borderId="0" xfId="0" applyNumberFormat="1" applyFont="1" applyFill="1" applyAlignment="1">
      <alignment horizontal="center" vertical="center" wrapText="1"/>
    </xf>
    <xf numFmtId="0" fontId="18" fillId="2" borderId="0" xfId="2" applyFont="1" applyFill="1" applyAlignment="1">
      <alignment vertical="center"/>
    </xf>
    <xf numFmtId="165" fontId="18" fillId="2" borderId="0" xfId="0" applyNumberFormat="1" applyFont="1" applyFill="1" applyAlignment="1" applyProtection="1">
      <alignment horizontal="center" vertical="center" wrapText="1"/>
      <protection locked="0"/>
    </xf>
    <xf numFmtId="0" fontId="30" fillId="2" borderId="0" xfId="0" applyFont="1" applyFill="1" applyAlignment="1">
      <alignment vertical="center"/>
    </xf>
    <xf numFmtId="0" fontId="30" fillId="2" borderId="0" xfId="2" applyFont="1" applyFill="1" applyAlignment="1">
      <alignment vertical="center"/>
    </xf>
    <xf numFmtId="165" fontId="30" fillId="2" borderId="0" xfId="0" applyNumberFormat="1" applyFont="1" applyFill="1" applyAlignment="1" applyProtection="1">
      <alignment horizontal="center" vertical="center" wrapText="1"/>
      <protection locked="0"/>
    </xf>
    <xf numFmtId="0" fontId="30" fillId="0" borderId="0" xfId="0" applyFont="1" applyAlignment="1">
      <alignment vertical="center"/>
    </xf>
    <xf numFmtId="165" fontId="10" fillId="0" borderId="33" xfId="0" applyNumberFormat="1" applyFont="1" applyBorder="1" applyAlignment="1" applyProtection="1">
      <alignment horizontal="left" vertical="center" wrapText="1"/>
      <protection locked="0"/>
    </xf>
    <xf numFmtId="0" fontId="18" fillId="2" borderId="0" xfId="0" applyFont="1" applyFill="1" applyAlignment="1">
      <alignment horizontal="left" vertical="center"/>
    </xf>
    <xf numFmtId="0" fontId="18" fillId="2" borderId="0" xfId="2" applyFont="1" applyFill="1" applyAlignment="1">
      <alignment horizontal="left" vertical="center"/>
    </xf>
    <xf numFmtId="0" fontId="10" fillId="0" borderId="6" xfId="0" applyFont="1" applyBorder="1" applyAlignment="1">
      <alignment horizontal="left" vertical="center"/>
    </xf>
    <xf numFmtId="165" fontId="10" fillId="0" borderId="6" xfId="0" applyNumberFormat="1" applyFont="1" applyBorder="1" applyAlignment="1" applyProtection="1">
      <alignment horizontal="left" vertical="center" wrapText="1"/>
      <protection locked="0"/>
    </xf>
    <xf numFmtId="0" fontId="18" fillId="0" borderId="0" xfId="0" applyFont="1" applyAlignment="1">
      <alignment horizontal="center" vertical="center"/>
    </xf>
    <xf numFmtId="0" fontId="10" fillId="2" borderId="33" xfId="0" applyFont="1" applyFill="1" applyBorder="1" applyAlignment="1">
      <alignment vertical="top" wrapText="1"/>
    </xf>
    <xf numFmtId="0" fontId="10" fillId="2" borderId="33" xfId="0" applyFont="1" applyFill="1" applyBorder="1" applyAlignment="1">
      <alignment vertical="top"/>
    </xf>
    <xf numFmtId="0" fontId="10" fillId="2" borderId="5" xfId="0" applyFont="1" applyFill="1" applyBorder="1" applyAlignment="1">
      <alignment vertical="top" wrapText="1"/>
    </xf>
    <xf numFmtId="0" fontId="11" fillId="2" borderId="33" xfId="0" applyFont="1" applyFill="1" applyBorder="1" applyAlignment="1">
      <alignment horizontal="center" vertical="center" wrapText="1"/>
    </xf>
    <xf numFmtId="0" fontId="11" fillId="2" borderId="33" xfId="0" applyFont="1" applyFill="1" applyBorder="1" applyAlignment="1">
      <alignment horizontal="center" vertical="center"/>
    </xf>
    <xf numFmtId="164" fontId="10" fillId="2" borderId="33" xfId="0" applyNumberFormat="1" applyFont="1" applyFill="1" applyBorder="1" applyAlignment="1">
      <alignment horizontal="center" vertical="center" wrapText="1"/>
    </xf>
    <xf numFmtId="0" fontId="10" fillId="3" borderId="30" xfId="0" applyFont="1" applyFill="1" applyBorder="1" applyAlignment="1">
      <alignment horizontal="left" vertical="center"/>
    </xf>
    <xf numFmtId="0" fontId="10" fillId="2" borderId="0" xfId="0" applyFont="1" applyFill="1" applyAlignment="1">
      <alignment horizontal="left" vertical="top"/>
    </xf>
    <xf numFmtId="0" fontId="10" fillId="2" borderId="34" xfId="0" applyFont="1" applyFill="1" applyBorder="1" applyAlignment="1">
      <alignment horizontal="left" vertical="top"/>
    </xf>
    <xf numFmtId="0" fontId="10" fillId="2" borderId="0" xfId="0" applyFont="1" applyFill="1" applyAlignment="1">
      <alignment horizontal="left"/>
    </xf>
    <xf numFmtId="0" fontId="10" fillId="2" borderId="35" xfId="0" applyFont="1" applyFill="1" applyBorder="1" applyAlignment="1">
      <alignment horizontal="left"/>
    </xf>
    <xf numFmtId="0" fontId="10" fillId="2" borderId="3" xfId="2" applyFont="1" applyFill="1" applyBorder="1" applyAlignment="1">
      <alignment horizontal="left" vertical="justify"/>
    </xf>
    <xf numFmtId="0" fontId="10" fillId="2" borderId="3" xfId="0" applyFont="1" applyFill="1" applyBorder="1" applyAlignment="1">
      <alignment horizontal="left"/>
    </xf>
    <xf numFmtId="0" fontId="10" fillId="2" borderId="4" xfId="0" applyFont="1" applyFill="1" applyBorder="1" applyAlignment="1">
      <alignment horizontal="left"/>
    </xf>
    <xf numFmtId="0" fontId="10" fillId="2" borderId="33" xfId="0" applyFont="1" applyFill="1" applyBorder="1" applyAlignment="1">
      <alignment vertical="center" wrapText="1"/>
    </xf>
    <xf numFmtId="164" fontId="11" fillId="0" borderId="33" xfId="0" applyNumberFormat="1" applyFont="1" applyBorder="1" applyAlignment="1">
      <alignment horizontal="center" vertical="center"/>
    </xf>
    <xf numFmtId="165" fontId="11" fillId="0" borderId="5" xfId="0" applyNumberFormat="1" applyFont="1" applyBorder="1" applyAlignment="1" applyProtection="1">
      <alignment horizontal="left" vertical="center" wrapText="1"/>
      <protection locked="0"/>
    </xf>
    <xf numFmtId="0" fontId="4" fillId="0" borderId="0" xfId="0" applyFont="1" applyAlignment="1">
      <alignment horizontal="left" vertical="center" wrapText="1"/>
    </xf>
    <xf numFmtId="0" fontId="11" fillId="0" borderId="38" xfId="0" applyFont="1" applyBorder="1" applyAlignment="1">
      <alignment horizontal="left" vertical="center" wrapText="1"/>
    </xf>
    <xf numFmtId="0" fontId="11" fillId="2" borderId="38" xfId="0" applyFont="1" applyFill="1" applyBorder="1" applyAlignment="1">
      <alignment horizontal="left" vertical="center" wrapText="1"/>
    </xf>
    <xf numFmtId="0" fontId="10" fillId="0" borderId="38" xfId="0" applyFont="1" applyBorder="1" applyAlignment="1">
      <alignment horizontal="left" vertical="center" wrapText="1"/>
    </xf>
    <xf numFmtId="165" fontId="10" fillId="0" borderId="5" xfId="0" applyNumberFormat="1" applyFont="1" applyBorder="1" applyAlignment="1" applyProtection="1">
      <alignment horizontal="center" vertical="center" wrapText="1"/>
      <protection locked="0"/>
    </xf>
    <xf numFmtId="0" fontId="31" fillId="0" borderId="0" xfId="0" applyFont="1" applyAlignment="1">
      <alignment vertical="top"/>
    </xf>
    <xf numFmtId="0" fontId="7" fillId="0" borderId="0" xfId="0" applyFont="1" applyAlignment="1">
      <alignment horizontal="left" vertical="center"/>
    </xf>
    <xf numFmtId="165" fontId="11" fillId="2" borderId="5" xfId="0" applyNumberFormat="1" applyFont="1" applyFill="1" applyBorder="1" applyAlignment="1" applyProtection="1">
      <alignment horizontal="left" vertical="center" wrapText="1"/>
      <protection locked="0"/>
    </xf>
    <xf numFmtId="0" fontId="2" fillId="2" borderId="0" xfId="0" applyFont="1" applyFill="1" applyAlignment="1">
      <alignment horizontal="left" vertical="center"/>
    </xf>
    <xf numFmtId="165" fontId="10" fillId="2" borderId="5" xfId="0" applyNumberFormat="1" applyFont="1" applyFill="1" applyBorder="1" applyAlignment="1" applyProtection="1">
      <alignment horizontal="left" vertical="center"/>
      <protection locked="0"/>
    </xf>
    <xf numFmtId="0" fontId="10" fillId="0" borderId="33" xfId="0" applyFont="1" applyBorder="1" applyAlignment="1">
      <alignment vertical="top" wrapText="1"/>
    </xf>
    <xf numFmtId="0" fontId="32" fillId="5" borderId="5" xfId="0" applyFont="1" applyFill="1" applyBorder="1" applyAlignment="1">
      <alignment horizontal="center" vertical="center" wrapText="1"/>
    </xf>
    <xf numFmtId="164" fontId="32" fillId="5" borderId="5" xfId="0" applyNumberFormat="1" applyFont="1" applyFill="1" applyBorder="1" applyAlignment="1">
      <alignment horizontal="center" vertical="center" wrapText="1"/>
    </xf>
    <xf numFmtId="165" fontId="10" fillId="0" borderId="5" xfId="0" applyNumberFormat="1" applyFont="1" applyBorder="1" applyAlignment="1" applyProtection="1">
      <alignment horizontal="left"/>
      <protection locked="0"/>
    </xf>
    <xf numFmtId="0" fontId="33" fillId="0" borderId="0" xfId="0" applyFont="1"/>
    <xf numFmtId="0" fontId="10" fillId="0" borderId="30" xfId="0" applyFont="1" applyBorder="1" applyAlignment="1">
      <alignment horizontal="left" vertical="center"/>
    </xf>
    <xf numFmtId="164" fontId="11" fillId="17" borderId="5" xfId="0" applyNumberFormat="1" applyFont="1" applyFill="1" applyBorder="1" applyAlignment="1">
      <alignment horizontal="center" vertical="center"/>
    </xf>
    <xf numFmtId="165" fontId="10" fillId="2" borderId="5" xfId="1" applyNumberFormat="1" applyFont="1" applyFill="1" applyBorder="1" applyAlignment="1" applyProtection="1">
      <alignment horizontal="left" vertical="center"/>
      <protection hidden="1"/>
    </xf>
    <xf numFmtId="165" fontId="10" fillId="2" borderId="6" xfId="1" applyNumberFormat="1" applyFont="1" applyFill="1" applyBorder="1" applyAlignment="1" applyProtection="1">
      <alignment horizontal="left" vertical="center"/>
      <protection hidden="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5" xfId="0" applyFont="1" applyBorder="1" applyAlignment="1">
      <alignment horizontal="left" vertical="top" wrapText="1"/>
    </xf>
    <xf numFmtId="0" fontId="0" fillId="2" borderId="0" xfId="0" applyFill="1" applyAlignment="1">
      <alignment horizontal="center" vertical="center"/>
    </xf>
    <xf numFmtId="0" fontId="0" fillId="4" borderId="0" xfId="0" applyFill="1" applyAlignment="1">
      <alignment horizontal="center" vertical="center"/>
    </xf>
    <xf numFmtId="0" fontId="11" fillId="2" borderId="4" xfId="0" applyFont="1" applyFill="1" applyBorder="1" applyAlignment="1">
      <alignment horizontal="left" vertical="center" wrapText="1" indent="2"/>
    </xf>
    <xf numFmtId="164" fontId="11" fillId="2" borderId="33" xfId="0" applyNumberFormat="1" applyFont="1" applyFill="1" applyBorder="1" applyAlignment="1">
      <alignment horizontal="center" vertical="center" wrapText="1"/>
    </xf>
    <xf numFmtId="0" fontId="11" fillId="2" borderId="4" xfId="0" applyFont="1" applyFill="1" applyBorder="1" applyAlignment="1">
      <alignment horizontal="left" vertical="center" indent="2"/>
    </xf>
    <xf numFmtId="0" fontId="10" fillId="0" borderId="5" xfId="0" applyFont="1" applyBorder="1" applyAlignment="1">
      <alignment vertical="center"/>
    </xf>
    <xf numFmtId="165" fontId="10" fillId="2" borderId="5" xfId="0" applyNumberFormat="1" applyFont="1" applyFill="1" applyBorder="1" applyAlignment="1" applyProtection="1">
      <alignment horizontal="center" vertical="center" wrapText="1"/>
      <protection locked="0"/>
    </xf>
    <xf numFmtId="167" fontId="10" fillId="2" borderId="5" xfId="0" applyNumberFormat="1" applyFont="1" applyFill="1" applyBorder="1" applyAlignment="1">
      <alignment horizontal="center" vertical="center"/>
    </xf>
    <xf numFmtId="0" fontId="10" fillId="2" borderId="34" xfId="0" applyFont="1" applyFill="1" applyBorder="1" applyAlignment="1">
      <alignment horizontal="left"/>
    </xf>
    <xf numFmtId="0" fontId="10" fillId="2" borderId="34" xfId="0" applyFont="1" applyFill="1" applyBorder="1" applyAlignment="1">
      <alignment horizontal="left" wrapText="1"/>
    </xf>
    <xf numFmtId="0" fontId="10" fillId="2" borderId="38" xfId="0" applyFont="1" applyFill="1" applyBorder="1" applyAlignment="1">
      <alignment horizontal="left" wrapText="1"/>
    </xf>
    <xf numFmtId="165" fontId="10" fillId="2" borderId="4" xfId="0" applyNumberFormat="1" applyFont="1" applyFill="1" applyBorder="1" applyAlignment="1" applyProtection="1">
      <alignment horizontal="center" vertical="top" wrapText="1"/>
      <protection locked="0"/>
    </xf>
    <xf numFmtId="0" fontId="10" fillId="2" borderId="2" xfId="0" applyFont="1" applyFill="1" applyBorder="1" applyAlignment="1">
      <alignment horizontal="left" vertical="top" indent="2"/>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30" xfId="0" applyFont="1" applyFill="1" applyBorder="1" applyAlignment="1">
      <alignment horizontal="left"/>
    </xf>
    <xf numFmtId="0" fontId="10" fillId="2" borderId="1" xfId="0" applyFont="1" applyFill="1" applyBorder="1" applyAlignment="1">
      <alignment horizontal="left" vertical="top" wrapText="1"/>
    </xf>
    <xf numFmtId="0" fontId="10" fillId="2" borderId="1" xfId="0" applyFont="1" applyFill="1" applyBorder="1" applyAlignment="1">
      <alignment horizontal="left"/>
    </xf>
    <xf numFmtId="0" fontId="10" fillId="2" borderId="7" xfId="0" applyFont="1" applyFill="1" applyBorder="1" applyAlignment="1">
      <alignment horizontal="left" vertical="top" wrapText="1"/>
    </xf>
    <xf numFmtId="165" fontId="10" fillId="2" borderId="5" xfId="0" applyNumberFormat="1" applyFont="1" applyFill="1" applyBorder="1" applyAlignment="1" applyProtection="1">
      <alignment horizontal="center" vertical="top" wrapText="1"/>
      <protection locked="0"/>
    </xf>
    <xf numFmtId="0" fontId="10" fillId="2" borderId="5" xfId="0" applyFont="1" applyFill="1" applyBorder="1"/>
    <xf numFmtId="0" fontId="10" fillId="2" borderId="4" xfId="0" applyFont="1" applyFill="1" applyBorder="1" applyAlignment="1">
      <alignment horizontal="right"/>
    </xf>
    <xf numFmtId="165" fontId="11" fillId="2" borderId="5" xfId="0" applyNumberFormat="1" applyFont="1" applyFill="1" applyBorder="1" applyAlignment="1" applyProtection="1">
      <alignment horizontal="left" vertical="top" wrapText="1"/>
      <protection locked="0"/>
    </xf>
    <xf numFmtId="0" fontId="2" fillId="2" borderId="0" xfId="0" applyFont="1" applyFill="1"/>
    <xf numFmtId="0" fontId="10" fillId="2" borderId="3" xfId="0" applyFont="1" applyFill="1" applyBorder="1" applyAlignment="1">
      <alignment horizontal="right" vertical="center"/>
    </xf>
    <xf numFmtId="0" fontId="10" fillId="2" borderId="4" xfId="0" applyFont="1" applyFill="1" applyBorder="1" applyAlignment="1">
      <alignment horizontal="right" vertical="center"/>
    </xf>
    <xf numFmtId="0" fontId="10" fillId="2" borderId="5" xfId="0" applyFont="1" applyFill="1" applyBorder="1" applyAlignment="1">
      <alignment vertical="center"/>
    </xf>
    <xf numFmtId="0" fontId="11" fillId="2" borderId="4" xfId="2" applyFont="1" applyFill="1" applyBorder="1" applyAlignment="1" applyProtection="1">
      <alignment horizontal="right" vertical="center"/>
      <protection hidden="1"/>
    </xf>
    <xf numFmtId="0" fontId="34" fillId="0" borderId="0" xfId="0" applyFont="1" applyAlignment="1">
      <alignment vertical="top"/>
    </xf>
    <xf numFmtId="0" fontId="10" fillId="2" borderId="0" xfId="0" applyFont="1" applyFill="1"/>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164" fontId="11" fillId="0" borderId="4" xfId="0" applyNumberFormat="1" applyFont="1" applyBorder="1" applyAlignment="1">
      <alignment horizontal="center" vertical="center"/>
    </xf>
    <xf numFmtId="0" fontId="10" fillId="3" borderId="40" xfId="0" applyFont="1" applyFill="1" applyBorder="1"/>
    <xf numFmtId="4" fontId="6" fillId="3" borderId="33" xfId="0" applyNumberFormat="1" applyFont="1" applyFill="1" applyBorder="1" applyAlignment="1">
      <alignment horizontal="center" vertical="center" wrapText="1"/>
    </xf>
    <xf numFmtId="0" fontId="8" fillId="0" borderId="0" xfId="2" applyFont="1" applyAlignment="1">
      <alignment horizontal="left"/>
    </xf>
    <xf numFmtId="165" fontId="8" fillId="0" borderId="0" xfId="0" applyNumberFormat="1" applyFont="1" applyAlignment="1" applyProtection="1">
      <alignment horizontal="left" vertical="top" wrapText="1"/>
      <protection locked="0"/>
    </xf>
    <xf numFmtId="0" fontId="35" fillId="2" borderId="0" xfId="0" applyFont="1" applyFill="1" applyAlignment="1">
      <alignment horizontal="center" vertical="center" wrapText="1"/>
    </xf>
    <xf numFmtId="0" fontId="37" fillId="18" borderId="5" xfId="0" applyFont="1" applyFill="1" applyBorder="1"/>
    <xf numFmtId="0" fontId="36" fillId="18" borderId="5" xfId="0" applyFont="1" applyFill="1" applyBorder="1" applyAlignment="1">
      <alignment horizontal="center" vertical="center" wrapText="1"/>
    </xf>
    <xf numFmtId="0" fontId="37" fillId="0" borderId="5" xfId="0" applyFont="1" applyBorder="1" applyAlignment="1">
      <alignment horizontal="left" vertical="center" wrapText="1"/>
    </xf>
    <xf numFmtId="0" fontId="37" fillId="0" borderId="5" xfId="0" applyFont="1" applyBorder="1" applyAlignment="1">
      <alignment horizontal="center" vertical="center" wrapText="1"/>
    </xf>
    <xf numFmtId="0" fontId="37" fillId="0" borderId="5" xfId="0" applyFont="1" applyBorder="1" applyAlignment="1">
      <alignment horizontal="center" vertical="center"/>
    </xf>
    <xf numFmtId="167" fontId="37" fillId="0" borderId="5" xfId="0" applyNumberFormat="1" applyFont="1" applyBorder="1" applyAlignment="1">
      <alignment horizontal="center" vertical="center"/>
    </xf>
    <xf numFmtId="0" fontId="37" fillId="19" borderId="5" xfId="0" applyFont="1" applyFill="1" applyBorder="1" applyAlignment="1">
      <alignment horizontal="left" vertical="center"/>
    </xf>
    <xf numFmtId="49" fontId="37" fillId="18" borderId="5" xfId="0" applyNumberFormat="1" applyFont="1" applyFill="1" applyBorder="1" applyAlignment="1">
      <alignment horizontal="left" vertical="center"/>
    </xf>
    <xf numFmtId="0" fontId="0" fillId="0" borderId="0" xfId="0" applyAlignment="1">
      <alignment horizontal="center" vertical="center"/>
    </xf>
    <xf numFmtId="49" fontId="37" fillId="0" borderId="5" xfId="0" applyNumberFormat="1" applyFont="1" applyBorder="1" applyAlignment="1">
      <alignment horizontal="left" vertical="center"/>
    </xf>
    <xf numFmtId="167" fontId="37" fillId="0" borderId="5" xfId="0" applyNumberFormat="1" applyFont="1" applyBorder="1" applyAlignment="1">
      <alignment horizontal="left" vertical="center" wrapText="1"/>
    </xf>
    <xf numFmtId="0" fontId="37" fillId="0" borderId="4" xfId="0" applyFont="1" applyBorder="1" applyAlignment="1">
      <alignment horizontal="right" vertical="center"/>
    </xf>
    <xf numFmtId="167" fontId="37" fillId="19" borderId="5" xfId="0" applyNumberFormat="1" applyFont="1" applyFill="1" applyBorder="1" applyAlignment="1">
      <alignment horizontal="left" vertical="center" wrapText="1"/>
    </xf>
    <xf numFmtId="49" fontId="37" fillId="20" borderId="5" xfId="0" applyNumberFormat="1" applyFont="1" applyFill="1" applyBorder="1" applyAlignment="1">
      <alignment horizontal="left" vertical="center"/>
    </xf>
    <xf numFmtId="49" fontId="37" fillId="19" borderId="5" xfId="0" applyNumberFormat="1" applyFont="1" applyFill="1" applyBorder="1" applyAlignment="1">
      <alignment horizontal="left" vertical="center"/>
    </xf>
    <xf numFmtId="167" fontId="37" fillId="0" borderId="5" xfId="0" applyNumberFormat="1" applyFont="1" applyBorder="1" applyAlignment="1">
      <alignment horizontal="left" vertical="center"/>
    </xf>
    <xf numFmtId="0" fontId="3" fillId="0" borderId="0" xfId="0" applyFont="1" applyAlignment="1">
      <alignment horizontal="left" vertical="center"/>
    </xf>
    <xf numFmtId="167" fontId="37" fillId="19" borderId="5" xfId="0" applyNumberFormat="1" applyFont="1" applyFill="1" applyBorder="1" applyAlignment="1">
      <alignment horizontal="left" vertical="center"/>
    </xf>
    <xf numFmtId="0" fontId="37" fillId="0" borderId="34" xfId="0" applyFont="1" applyBorder="1" applyAlignment="1">
      <alignment horizontal="right" vertical="center"/>
    </xf>
    <xf numFmtId="0" fontId="37" fillId="0" borderId="3" xfId="0" applyFont="1" applyBorder="1" applyAlignment="1">
      <alignment horizontal="right" vertical="center"/>
    </xf>
    <xf numFmtId="0" fontId="40" fillId="0" borderId="0" xfId="0" applyFont="1"/>
    <xf numFmtId="0" fontId="35" fillId="0" borderId="0" xfId="0" applyFont="1" applyAlignment="1">
      <alignment horizontal="center" vertical="center" wrapText="1"/>
    </xf>
    <xf numFmtId="0" fontId="41" fillId="0" borderId="0" xfId="0" applyFont="1"/>
    <xf numFmtId="0" fontId="11" fillId="0" borderId="5" xfId="0" applyFont="1" applyBorder="1" applyAlignment="1">
      <alignment vertical="top" wrapText="1"/>
    </xf>
    <xf numFmtId="165" fontId="10" fillId="2" borderId="38" xfId="0" applyNumberFormat="1" applyFont="1" applyFill="1" applyBorder="1" applyAlignment="1" applyProtection="1">
      <alignment horizontal="left" vertical="center"/>
      <protection locked="0"/>
    </xf>
    <xf numFmtId="0" fontId="10" fillId="0" borderId="39" xfId="0" applyFont="1" applyBorder="1" applyAlignment="1">
      <alignment horizontal="left" vertical="center"/>
    </xf>
    <xf numFmtId="49" fontId="10" fillId="2" borderId="35"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165" fontId="10" fillId="2" borderId="7" xfId="0" applyNumberFormat="1" applyFont="1" applyFill="1" applyBorder="1" applyAlignment="1" applyProtection="1">
      <alignment horizontal="left" vertical="center"/>
      <protection locked="0"/>
    </xf>
    <xf numFmtId="49" fontId="10" fillId="2" borderId="5" xfId="0" applyNumberFormat="1" applyFont="1" applyFill="1" applyBorder="1" applyAlignment="1" applyProtection="1">
      <alignment horizontal="left" vertical="center"/>
      <protection locked="0"/>
    </xf>
    <xf numFmtId="0" fontId="11" fillId="2" borderId="5" xfId="5" applyFont="1" applyFill="1" applyBorder="1" applyAlignment="1">
      <alignment vertical="center" wrapText="1"/>
    </xf>
    <xf numFmtId="0" fontId="4" fillId="0" borderId="0" xfId="0" applyFont="1" applyAlignment="1">
      <alignment horizontal="center" vertical="center" wrapText="1"/>
    </xf>
    <xf numFmtId="0" fontId="5" fillId="2" borderId="0" xfId="0" applyFont="1" applyFill="1" applyAlignment="1">
      <alignment horizontal="center" vertical="center" wrapText="1"/>
    </xf>
    <xf numFmtId="0" fontId="6" fillId="3" borderId="2" xfId="0" applyFont="1" applyFill="1" applyBorder="1" applyAlignment="1">
      <alignment horizontal="left" vertical="center"/>
    </xf>
    <xf numFmtId="0" fontId="6" fillId="3" borderId="5" xfId="0" applyFont="1" applyFill="1" applyBorder="1" applyAlignment="1">
      <alignment horizontal="left" vertical="center" wrapText="1"/>
    </xf>
    <xf numFmtId="0" fontId="10" fillId="0" borderId="20" xfId="3" applyFont="1" applyBorder="1" applyAlignment="1">
      <alignment horizontal="left" vertical="center"/>
    </xf>
    <xf numFmtId="0" fontId="10" fillId="2" borderId="5" xfId="0" applyFont="1" applyFill="1" applyBorder="1" applyAlignment="1">
      <alignment horizontal="left" vertical="center"/>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0" fillId="2" borderId="3" xfId="2" applyFont="1" applyFill="1" applyBorder="1" applyAlignment="1">
      <alignment horizontal="left" vertical="center"/>
    </xf>
    <xf numFmtId="0" fontId="11" fillId="2" borderId="2" xfId="2" applyFont="1" applyFill="1" applyBorder="1" applyAlignment="1">
      <alignment horizontal="left" vertical="top" wrapText="1"/>
    </xf>
    <xf numFmtId="0" fontId="11" fillId="0" borderId="5" xfId="0" applyFont="1" applyBorder="1" applyAlignment="1">
      <alignment horizontal="left" vertical="center" wrapText="1"/>
    </xf>
    <xf numFmtId="0" fontId="10" fillId="0" borderId="5" xfId="0" applyFont="1" applyBorder="1" applyAlignment="1">
      <alignment horizontal="left" vertical="center"/>
    </xf>
    <xf numFmtId="0" fontId="10" fillId="0" borderId="5" xfId="0" applyFont="1" applyBorder="1" applyAlignment="1">
      <alignment horizontal="left" vertical="center" wrapText="1"/>
    </xf>
    <xf numFmtId="0" fontId="10" fillId="0" borderId="3" xfId="2" applyFont="1" applyBorder="1" applyAlignment="1">
      <alignment vertical="center"/>
    </xf>
    <xf numFmtId="0" fontId="10" fillId="2" borderId="3" xfId="2" applyFont="1" applyFill="1" applyBorder="1" applyAlignment="1">
      <alignment horizontal="left"/>
    </xf>
    <xf numFmtId="0" fontId="25" fillId="2" borderId="0" xfId="0" applyFont="1" applyFill="1" applyAlignment="1">
      <alignment horizontal="center" vertical="center" wrapText="1"/>
    </xf>
    <xf numFmtId="0" fontId="10" fillId="2" borderId="4" xfId="0" applyFont="1" applyFill="1" applyBorder="1" applyAlignment="1">
      <alignment horizontal="left"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vertical="center" wrapText="1"/>
    </xf>
    <xf numFmtId="0" fontId="10" fillId="2" borderId="2" xfId="0" applyFont="1" applyFill="1" applyBorder="1" applyAlignment="1">
      <alignment horizontal="left" vertical="center"/>
    </xf>
    <xf numFmtId="0" fontId="10" fillId="0" borderId="33" xfId="0" applyFont="1" applyBorder="1" applyAlignment="1">
      <alignment horizontal="left" vertical="center"/>
    </xf>
    <xf numFmtId="0" fontId="10" fillId="2" borderId="2" xfId="0" applyFont="1" applyFill="1" applyBorder="1" applyAlignment="1">
      <alignment vertical="center"/>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36" fillId="18" borderId="5" xfId="0" applyFont="1" applyFill="1" applyBorder="1" applyAlignment="1">
      <alignment horizontal="lef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4" fillId="0" borderId="0" xfId="0" applyFont="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6" fillId="10" borderId="11" xfId="3" applyFont="1" applyFill="1" applyBorder="1" applyAlignment="1">
      <alignment horizontal="left" vertical="center"/>
    </xf>
    <xf numFmtId="0" fontId="6" fillId="10" borderId="12" xfId="3" applyFont="1" applyFill="1" applyBorder="1" applyAlignment="1">
      <alignment horizontal="left" vertical="center"/>
    </xf>
    <xf numFmtId="0" fontId="10" fillId="2" borderId="2" xfId="3" applyFont="1" applyFill="1" applyBorder="1" applyAlignment="1">
      <alignment horizontal="left" vertical="center" wrapText="1"/>
    </xf>
    <xf numFmtId="0" fontId="10" fillId="2" borderId="3" xfId="3" applyFont="1" applyFill="1" applyBorder="1" applyAlignment="1">
      <alignment horizontal="left" vertical="center" wrapText="1"/>
    </xf>
    <xf numFmtId="0" fontId="10" fillId="2" borderId="4" xfId="3" applyFont="1" applyFill="1" applyBorder="1" applyAlignment="1">
      <alignment horizontal="left" vertical="center" wrapText="1"/>
    </xf>
    <xf numFmtId="0" fontId="6" fillId="12" borderId="27" xfId="3" applyFont="1" applyFill="1" applyBorder="1" applyAlignment="1">
      <alignment horizontal="left" vertical="center"/>
    </xf>
    <xf numFmtId="0" fontId="6" fillId="12" borderId="11" xfId="3" applyFont="1" applyFill="1" applyBorder="1" applyAlignment="1">
      <alignment horizontal="left" vertical="center"/>
    </xf>
    <xf numFmtId="0" fontId="6" fillId="12" borderId="12" xfId="3" applyFont="1" applyFill="1" applyBorder="1" applyAlignment="1">
      <alignment horizontal="left" vertical="center"/>
    </xf>
    <xf numFmtId="0" fontId="14" fillId="12" borderId="11" xfId="3" applyFont="1" applyFill="1" applyBorder="1" applyAlignment="1">
      <alignment horizontal="left" vertical="center"/>
    </xf>
    <xf numFmtId="0" fontId="14" fillId="12" borderId="12" xfId="3" applyFont="1" applyFill="1" applyBorder="1" applyAlignment="1">
      <alignment horizontal="left" vertical="center"/>
    </xf>
    <xf numFmtId="0" fontId="6" fillId="10" borderId="3" xfId="3" applyFont="1" applyFill="1" applyBorder="1" applyAlignment="1">
      <alignment horizontal="left" vertical="center"/>
    </xf>
    <xf numFmtId="0" fontId="6" fillId="10" borderId="4" xfId="3" applyFont="1" applyFill="1" applyBorder="1" applyAlignment="1">
      <alignment horizontal="left" vertical="center"/>
    </xf>
    <xf numFmtId="0" fontId="6" fillId="12" borderId="9" xfId="3" applyFont="1" applyFill="1" applyBorder="1" applyAlignment="1">
      <alignment horizontal="left" vertical="center"/>
    </xf>
    <xf numFmtId="0" fontId="6" fillId="12" borderId="21" xfId="3" applyFont="1" applyFill="1" applyBorder="1" applyAlignment="1">
      <alignment horizontal="left" vertical="center"/>
    </xf>
    <xf numFmtId="0" fontId="6" fillId="12" borderId="23" xfId="3" applyFont="1" applyFill="1" applyBorder="1" applyAlignment="1">
      <alignment horizontal="left" vertical="center"/>
    </xf>
    <xf numFmtId="0" fontId="6" fillId="12" borderId="17" xfId="3" applyFont="1" applyFill="1" applyBorder="1" applyAlignment="1">
      <alignment horizontal="left" vertical="center"/>
    </xf>
    <xf numFmtId="0" fontId="6" fillId="12" borderId="18" xfId="3" applyFont="1" applyFill="1" applyBorder="1" applyAlignment="1">
      <alignment horizontal="left" vertical="center"/>
    </xf>
    <xf numFmtId="0" fontId="6" fillId="12" borderId="29" xfId="3" applyFont="1" applyFill="1" applyBorder="1" applyAlignment="1">
      <alignment horizontal="left" vertical="center"/>
    </xf>
    <xf numFmtId="0" fontId="10" fillId="0" borderId="20" xfId="3" applyFont="1" applyBorder="1" applyAlignment="1">
      <alignment horizontal="left" vertical="center"/>
    </xf>
    <xf numFmtId="0" fontId="11" fillId="0" borderId="9" xfId="3" applyFont="1" applyBorder="1" applyAlignment="1">
      <alignment horizontal="left" vertical="center"/>
    </xf>
    <xf numFmtId="0" fontId="4" fillId="0" borderId="0" xfId="3" applyFont="1" applyAlignment="1">
      <alignment horizontal="center" vertical="center" wrapText="1"/>
    </xf>
    <xf numFmtId="0" fontId="10" fillId="0" borderId="0" xfId="3" applyFont="1"/>
    <xf numFmtId="0" fontId="6" fillId="9" borderId="10" xfId="3" applyFont="1" applyFill="1" applyBorder="1" applyAlignment="1">
      <alignment horizontal="left" vertical="center" wrapText="1"/>
    </xf>
    <xf numFmtId="0" fontId="6" fillId="9" borderId="11" xfId="3" applyFont="1" applyFill="1" applyBorder="1" applyAlignment="1">
      <alignment horizontal="left" vertical="center" wrapText="1"/>
    </xf>
    <xf numFmtId="0" fontId="6" fillId="9" borderId="12" xfId="3" applyFont="1" applyFill="1" applyBorder="1" applyAlignment="1">
      <alignment horizontal="left" vertical="center" wrapText="1"/>
    </xf>
    <xf numFmtId="0" fontId="6" fillId="10" borderId="17" xfId="3" applyFont="1" applyFill="1" applyBorder="1" applyAlignment="1">
      <alignment horizontal="left" vertical="center"/>
    </xf>
    <xf numFmtId="0" fontId="6" fillId="10" borderId="18" xfId="3" applyFont="1" applyFill="1" applyBorder="1" applyAlignment="1">
      <alignment horizontal="left" vertical="center"/>
    </xf>
    <xf numFmtId="0" fontId="6" fillId="12" borderId="2" xfId="3" applyFont="1" applyFill="1" applyBorder="1" applyAlignment="1">
      <alignment horizontal="left" vertical="center"/>
    </xf>
    <xf numFmtId="0" fontId="6" fillId="12" borderId="3" xfId="3" applyFont="1" applyFill="1" applyBorder="1" applyAlignment="1">
      <alignment horizontal="left" vertical="center"/>
    </xf>
    <xf numFmtId="0" fontId="6" fillId="12" borderId="4" xfId="3" applyFont="1" applyFill="1" applyBorder="1" applyAlignment="1">
      <alignment horizontal="left" vertical="center"/>
    </xf>
    <xf numFmtId="0" fontId="6" fillId="11" borderId="11" xfId="3" applyFont="1" applyFill="1" applyBorder="1" applyAlignment="1">
      <alignment horizontal="left" vertical="center"/>
    </xf>
    <xf numFmtId="0" fontId="6" fillId="11" borderId="12" xfId="3" applyFont="1" applyFill="1" applyBorder="1" applyAlignment="1">
      <alignment horizontal="left" vertical="center"/>
    </xf>
    <xf numFmtId="0" fontId="21"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0" fontId="21" fillId="2" borderId="5" xfId="2" applyFont="1" applyFill="1" applyBorder="1" applyAlignment="1">
      <alignment horizontal="left" vertical="center" wrapText="1"/>
    </xf>
    <xf numFmtId="0" fontId="19" fillId="3" borderId="30" xfId="0" applyFont="1" applyFill="1" applyBorder="1" applyAlignment="1">
      <alignment horizontal="left" vertical="center"/>
    </xf>
    <xf numFmtId="0" fontId="19" fillId="3" borderId="1" xfId="0" applyFont="1" applyFill="1" applyBorder="1" applyAlignment="1">
      <alignment horizontal="left" vertical="center"/>
    </xf>
    <xf numFmtId="0" fontId="19" fillId="3" borderId="7" xfId="0" applyFont="1" applyFill="1" applyBorder="1" applyAlignment="1">
      <alignment horizontal="left" vertical="center"/>
    </xf>
    <xf numFmtId="0" fontId="19" fillId="3" borderId="2" xfId="0" applyFont="1" applyFill="1" applyBorder="1" applyAlignment="1">
      <alignment vertical="center" wrapText="1"/>
    </xf>
    <xf numFmtId="0" fontId="19" fillId="3" borderId="3" xfId="0" applyFont="1" applyFill="1" applyBorder="1" applyAlignment="1">
      <alignment vertical="center" wrapText="1"/>
    </xf>
    <xf numFmtId="0" fontId="19" fillId="3" borderId="4" xfId="0" applyFont="1" applyFill="1" applyBorder="1" applyAlignment="1">
      <alignmen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0" fillId="0" borderId="2" xfId="2" applyFont="1" applyBorder="1" applyAlignment="1">
      <alignment horizontal="left" wrapText="1"/>
    </xf>
    <xf numFmtId="0" fontId="10" fillId="0" borderId="3" xfId="2" applyFont="1" applyBorder="1" applyAlignment="1">
      <alignment horizontal="left" wrapText="1"/>
    </xf>
    <xf numFmtId="0" fontId="10" fillId="0" borderId="4" xfId="2" applyFont="1" applyBorder="1" applyAlignment="1">
      <alignment horizontal="left" wrapText="1"/>
    </xf>
    <xf numFmtId="0" fontId="10" fillId="2" borderId="5" xfId="0" applyFont="1" applyFill="1" applyBorder="1" applyAlignment="1">
      <alignment horizontal="left" vertical="center"/>
    </xf>
    <xf numFmtId="0" fontId="10" fillId="2" borderId="5" xfId="2" applyFont="1" applyFill="1" applyBorder="1" applyAlignment="1">
      <alignment horizontal="left" vertical="center"/>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0" fillId="0" borderId="4" xfId="2" applyFont="1" applyBorder="1" applyAlignment="1">
      <alignment horizontal="left" vertical="center"/>
    </xf>
    <xf numFmtId="0" fontId="10" fillId="2" borderId="2" xfId="2" applyFont="1" applyFill="1" applyBorder="1" applyAlignment="1">
      <alignment horizontal="left" vertical="center"/>
    </xf>
    <xf numFmtId="0" fontId="10" fillId="2" borderId="3" xfId="2" applyFont="1" applyFill="1" applyBorder="1" applyAlignment="1">
      <alignment horizontal="left" vertical="center"/>
    </xf>
    <xf numFmtId="0" fontId="10" fillId="2" borderId="4" xfId="2" applyFont="1" applyFill="1" applyBorder="1" applyAlignment="1">
      <alignment horizontal="left" vertical="center"/>
    </xf>
    <xf numFmtId="0" fontId="10" fillId="0" borderId="5" xfId="0" applyFont="1" applyBorder="1" applyAlignment="1" applyProtection="1">
      <alignment horizontal="left" vertical="center" wrapText="1"/>
      <protection locked="0"/>
    </xf>
    <xf numFmtId="164" fontId="11" fillId="14" borderId="3" xfId="0" applyNumberFormat="1" applyFont="1" applyFill="1" applyBorder="1" applyAlignment="1">
      <alignment horizontal="center" vertical="center" wrapText="1"/>
    </xf>
    <xf numFmtId="164" fontId="11" fillId="14" borderId="4" xfId="0" applyNumberFormat="1" applyFont="1" applyFill="1" applyBorder="1" applyAlignment="1">
      <alignment horizontal="center" vertical="center" wrapText="1"/>
    </xf>
    <xf numFmtId="0" fontId="11" fillId="14" borderId="2" xfId="0" applyFont="1" applyFill="1" applyBorder="1" applyAlignment="1">
      <alignment vertical="center" wrapText="1"/>
    </xf>
    <xf numFmtId="0" fontId="11" fillId="14" borderId="3" xfId="0" applyFont="1" applyFill="1" applyBorder="1" applyAlignment="1">
      <alignment vertical="center" wrapText="1"/>
    </xf>
    <xf numFmtId="0" fontId="11" fillId="14" borderId="4" xfId="0" applyFont="1" applyFill="1" applyBorder="1" applyAlignment="1">
      <alignment vertical="center" wrapText="1"/>
    </xf>
    <xf numFmtId="0" fontId="11" fillId="2" borderId="2" xfId="2" applyFont="1" applyFill="1" applyBorder="1" applyAlignment="1">
      <alignment horizontal="left" vertical="top" wrapText="1"/>
    </xf>
    <xf numFmtId="0" fontId="11" fillId="2" borderId="3" xfId="2" applyFont="1" applyFill="1" applyBorder="1" applyAlignment="1">
      <alignment horizontal="left" vertical="top" wrapText="1"/>
    </xf>
    <xf numFmtId="0" fontId="11" fillId="2" borderId="4" xfId="2" applyFont="1" applyFill="1" applyBorder="1" applyAlignment="1">
      <alignment horizontal="left" vertical="top" wrapText="1"/>
    </xf>
    <xf numFmtId="0" fontId="23" fillId="14" borderId="5"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11" fillId="2" borderId="2" xfId="2" applyFont="1" applyFill="1" applyBorder="1" applyAlignment="1">
      <alignment horizontal="left" vertical="center"/>
    </xf>
    <xf numFmtId="0" fontId="11" fillId="2" borderId="3" xfId="2" applyFont="1" applyFill="1" applyBorder="1" applyAlignment="1">
      <alignment horizontal="left" vertical="center"/>
    </xf>
    <xf numFmtId="0" fontId="11" fillId="2" borderId="4" xfId="2" applyFont="1" applyFill="1" applyBorder="1" applyAlignment="1">
      <alignment horizontal="left" vertical="center"/>
    </xf>
    <xf numFmtId="0" fontId="11" fillId="2" borderId="2" xfId="2" applyFont="1" applyFill="1" applyBorder="1" applyAlignment="1">
      <alignment horizontal="left" vertical="center" wrapText="1"/>
    </xf>
    <xf numFmtId="0" fontId="11" fillId="2" borderId="3" xfId="2" applyFont="1" applyFill="1" applyBorder="1" applyAlignment="1">
      <alignment horizontal="left" vertical="center" wrapText="1"/>
    </xf>
    <xf numFmtId="0" fontId="11" fillId="2" borderId="4" xfId="2" applyFont="1" applyFill="1" applyBorder="1" applyAlignment="1">
      <alignment horizontal="left" vertical="center" wrapText="1"/>
    </xf>
    <xf numFmtId="0" fontId="22" fillId="2" borderId="0" xfId="0" applyFont="1" applyFill="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1" fillId="2" borderId="2" xfId="5" applyFont="1" applyFill="1" applyBorder="1" applyAlignment="1">
      <alignment horizontal="left" vertical="center" wrapText="1"/>
    </xf>
    <xf numFmtId="0" fontId="11" fillId="2" borderId="3" xfId="5" applyFont="1" applyFill="1" applyBorder="1" applyAlignment="1">
      <alignment horizontal="left" vertical="center" wrapText="1"/>
    </xf>
    <xf numFmtId="0" fontId="11" fillId="2" borderId="4" xfId="5" applyFont="1" applyFill="1" applyBorder="1" applyAlignment="1">
      <alignment horizontal="left" vertical="center" wrapText="1"/>
    </xf>
    <xf numFmtId="0" fontId="10" fillId="0" borderId="2" xfId="2" applyFont="1" applyBorder="1" applyAlignment="1">
      <alignment horizontal="left" vertical="center" wrapText="1"/>
    </xf>
    <xf numFmtId="0" fontId="11" fillId="0" borderId="5" xfId="0" applyFont="1" applyBorder="1" applyAlignment="1">
      <alignment horizontal="left" vertical="center" wrapText="1"/>
    </xf>
    <xf numFmtId="0" fontId="10" fillId="0" borderId="5" xfId="0" applyFont="1" applyBorder="1" applyAlignment="1">
      <alignment horizontal="left" vertical="center"/>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1" fillId="0" borderId="4" xfId="2" applyFont="1" applyBorder="1" applyAlignment="1">
      <alignment horizontal="left"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49" fontId="11" fillId="0" borderId="2" xfId="2" applyNumberFormat="1"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0" fillId="0" borderId="5" xfId="0" applyFont="1" applyBorder="1" applyAlignment="1">
      <alignment horizontal="left" vertical="center" wrapText="1"/>
    </xf>
    <xf numFmtId="0" fontId="10" fillId="0" borderId="2" xfId="2" applyFont="1" applyBorder="1" applyAlignment="1">
      <alignment vertical="center"/>
    </xf>
    <xf numFmtId="0" fontId="10" fillId="0" borderId="3" xfId="2" applyFont="1" applyBorder="1" applyAlignment="1">
      <alignment vertical="center"/>
    </xf>
    <xf numFmtId="0" fontId="10" fillId="0" borderId="4" xfId="2" applyFont="1" applyBorder="1" applyAlignment="1">
      <alignment vertical="center"/>
    </xf>
    <xf numFmtId="0" fontId="10" fillId="2" borderId="2" xfId="2" applyFont="1" applyFill="1" applyBorder="1" applyAlignment="1">
      <alignment horizontal="left"/>
    </xf>
    <xf numFmtId="0" fontId="10" fillId="2" borderId="3" xfId="2" applyFont="1" applyFill="1" applyBorder="1" applyAlignment="1">
      <alignment horizontal="left"/>
    </xf>
    <xf numFmtId="0" fontId="10" fillId="2" borderId="4" xfId="2" applyFont="1" applyFill="1" applyBorder="1" applyAlignment="1">
      <alignment horizontal="left"/>
    </xf>
    <xf numFmtId="0" fontId="30" fillId="0" borderId="0" xfId="0" applyFont="1" applyAlignment="1">
      <alignment horizontal="left" vertical="center" wrapText="1"/>
    </xf>
    <xf numFmtId="0" fontId="25" fillId="2" borderId="0" xfId="0" applyFont="1" applyFill="1" applyAlignment="1">
      <alignment horizontal="center" vertical="center" wrapText="1"/>
    </xf>
    <xf numFmtId="0" fontId="10" fillId="0" borderId="5" xfId="2" applyFont="1" applyBorder="1" applyAlignment="1">
      <alignment horizontal="left" vertical="center"/>
    </xf>
    <xf numFmtId="0" fontId="29" fillId="0" borderId="30" xfId="2" applyFont="1" applyBorder="1" applyAlignment="1">
      <alignment horizontal="left" vertical="center" wrapText="1"/>
    </xf>
    <xf numFmtId="0" fontId="29" fillId="0" borderId="1" xfId="2" applyFont="1" applyBorder="1" applyAlignment="1">
      <alignment horizontal="left" vertical="center" wrapText="1"/>
    </xf>
    <xf numFmtId="0" fontId="29" fillId="0" borderId="7" xfId="2" applyFont="1" applyBorder="1" applyAlignment="1">
      <alignment horizontal="left" vertical="center" wrapText="1"/>
    </xf>
    <xf numFmtId="0" fontId="29" fillId="0" borderId="2" xfId="2" applyFont="1" applyBorder="1" applyAlignment="1">
      <alignment horizontal="left" vertical="center"/>
    </xf>
    <xf numFmtId="0" fontId="29" fillId="0" borderId="3" xfId="2" applyFont="1" applyBorder="1" applyAlignment="1">
      <alignment horizontal="left" vertical="center"/>
    </xf>
    <xf numFmtId="0" fontId="29" fillId="0" borderId="4" xfId="2"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10" fillId="0" borderId="30" xfId="2" applyFont="1" applyBorder="1" applyAlignment="1">
      <alignment horizontal="left" vertical="center"/>
    </xf>
    <xf numFmtId="0" fontId="10" fillId="0" borderId="1" xfId="2" applyFont="1" applyBorder="1" applyAlignment="1">
      <alignment horizontal="left" vertical="center"/>
    </xf>
    <xf numFmtId="0" fontId="10" fillId="0" borderId="7" xfId="2" applyFont="1" applyBorder="1" applyAlignment="1">
      <alignment horizontal="left" vertical="center"/>
    </xf>
    <xf numFmtId="0" fontId="6" fillId="3" borderId="3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0" fillId="0" borderId="3" xfId="2" applyFont="1" applyBorder="1" applyAlignment="1">
      <alignment horizontal="left" vertical="center" wrapText="1"/>
    </xf>
    <xf numFmtId="0" fontId="10" fillId="0" borderId="4" xfId="2" applyFont="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0" borderId="34" xfId="2" applyFont="1" applyBorder="1" applyAlignment="1">
      <alignment horizontal="left" vertical="center" wrapText="1"/>
    </xf>
    <xf numFmtId="0" fontId="4" fillId="2" borderId="0" xfId="0" applyFont="1" applyFill="1" applyAlignment="1">
      <alignment horizontal="center" vertical="center" wrapText="1"/>
    </xf>
    <xf numFmtId="0" fontId="10" fillId="2" borderId="2" xfId="2" applyFont="1" applyFill="1" applyBorder="1"/>
    <xf numFmtId="0" fontId="10" fillId="2" borderId="3" xfId="2" applyFont="1" applyFill="1" applyBorder="1"/>
    <xf numFmtId="0" fontId="10" fillId="2" borderId="4" xfId="2" applyFont="1" applyFill="1" applyBorder="1"/>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2" applyFont="1" applyFill="1" applyBorder="1" applyAlignment="1" applyProtection="1">
      <alignment horizontal="center" vertical="center" wrapText="1"/>
      <protection hidden="1"/>
    </xf>
    <xf numFmtId="0" fontId="10" fillId="2" borderId="4" xfId="2" applyFont="1" applyFill="1" applyBorder="1" applyAlignment="1" applyProtection="1">
      <alignment horizontal="center" vertical="center" wrapText="1"/>
      <protection hidden="1"/>
    </xf>
    <xf numFmtId="0" fontId="10" fillId="2" borderId="4" xfId="2" applyFont="1" applyFill="1" applyBorder="1" applyAlignment="1">
      <alignment horizontal="left" vertical="center" wrapText="1"/>
    </xf>
    <xf numFmtId="0" fontId="10" fillId="2" borderId="2" xfId="2" applyFont="1" applyFill="1" applyBorder="1" applyAlignment="1" applyProtection="1">
      <alignment horizontal="center" vertical="center"/>
      <protection hidden="1"/>
    </xf>
    <xf numFmtId="0" fontId="10" fillId="2" borderId="4" xfId="2" applyFont="1" applyFill="1" applyBorder="1" applyAlignment="1" applyProtection="1">
      <alignment horizontal="center" vertical="center"/>
      <protection hidden="1"/>
    </xf>
    <xf numFmtId="0" fontId="10" fillId="2" borderId="5" xfId="2" applyFont="1" applyFill="1" applyBorder="1" applyAlignment="1">
      <alignment vertical="center" wrapText="1"/>
    </xf>
    <xf numFmtId="0" fontId="10" fillId="2" borderId="5" xfId="0" applyFont="1" applyFill="1" applyBorder="1" applyAlignment="1">
      <alignment vertical="center" wrapText="1"/>
    </xf>
    <xf numFmtId="0" fontId="10" fillId="2" borderId="2" xfId="0" applyFont="1" applyFill="1" applyBorder="1" applyAlignment="1">
      <alignment vertical="center" wrapText="1"/>
    </xf>
    <xf numFmtId="0" fontId="11" fillId="2" borderId="5" xfId="2" applyFont="1" applyFill="1" applyBorder="1" applyAlignment="1">
      <alignment horizontal="left" vertical="center" wrapText="1"/>
    </xf>
    <xf numFmtId="0" fontId="10" fillId="2" borderId="6" xfId="2" applyFont="1" applyFill="1" applyBorder="1" applyAlignment="1">
      <alignment vertical="center" wrapText="1"/>
    </xf>
    <xf numFmtId="0" fontId="10" fillId="2" borderId="6" xfId="0" applyFont="1" applyFill="1" applyBorder="1" applyAlignment="1">
      <alignment vertical="center" wrapText="1"/>
    </xf>
    <xf numFmtId="0" fontId="10" fillId="2" borderId="30" xfId="0" applyFont="1" applyFill="1" applyBorder="1" applyAlignment="1">
      <alignment vertical="center" wrapText="1"/>
    </xf>
    <xf numFmtId="0" fontId="10" fillId="2" borderId="2" xfId="2" applyFont="1" applyFill="1" applyBorder="1" applyAlignment="1">
      <alignment vertical="center" wrapText="1"/>
    </xf>
    <xf numFmtId="0" fontId="10" fillId="2" borderId="3" xfId="2" applyFont="1" applyFill="1" applyBorder="1" applyAlignment="1">
      <alignment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0" borderId="33" xfId="0" applyFont="1" applyBorder="1" applyAlignment="1">
      <alignment horizontal="left" vertical="center"/>
    </xf>
    <xf numFmtId="0" fontId="10" fillId="0" borderId="39" xfId="0" applyFont="1" applyBorder="1" applyAlignment="1">
      <alignment horizontal="left"/>
    </xf>
    <xf numFmtId="0" fontId="10" fillId="0" borderId="6" xfId="0" applyFont="1" applyBorder="1" applyAlignment="1">
      <alignment horizontal="left"/>
    </xf>
    <xf numFmtId="0" fontId="10" fillId="2" borderId="30" xfId="2" applyFont="1" applyFill="1" applyBorder="1"/>
    <xf numFmtId="0" fontId="10" fillId="2" borderId="1" xfId="2" applyFont="1" applyFill="1" applyBorder="1"/>
    <xf numFmtId="0" fontId="10" fillId="2" borderId="3" xfId="0" applyFont="1" applyFill="1" applyBorder="1"/>
    <xf numFmtId="0" fontId="10" fillId="2" borderId="7" xfId="0" applyFont="1" applyFill="1" applyBorder="1"/>
    <xf numFmtId="0" fontId="10" fillId="2" borderId="4" xfId="0" applyFont="1" applyFill="1" applyBorder="1"/>
    <xf numFmtId="0" fontId="10" fillId="2" borderId="2" xfId="2" applyFont="1" applyFill="1" applyBorder="1" applyAlignment="1">
      <alignment horizontal="left" wrapText="1"/>
    </xf>
    <xf numFmtId="0" fontId="10" fillId="2" borderId="3" xfId="0" applyFont="1" applyFill="1" applyBorder="1" applyAlignment="1">
      <alignment wrapText="1"/>
    </xf>
    <xf numFmtId="0" fontId="10" fillId="2" borderId="4" xfId="0" applyFont="1" applyFill="1" applyBorder="1" applyAlignment="1">
      <alignment wrapText="1"/>
    </xf>
    <xf numFmtId="0" fontId="10" fillId="2" borderId="40" xfId="2" applyFont="1" applyFill="1" applyBorder="1" applyAlignment="1">
      <alignment horizontal="left"/>
    </xf>
    <xf numFmtId="0" fontId="10" fillId="2" borderId="34" xfId="0" applyFont="1" applyFill="1" applyBorder="1"/>
    <xf numFmtId="0" fontId="10" fillId="2" borderId="38" xfId="0" applyFont="1" applyFill="1" applyBorder="1"/>
    <xf numFmtId="0" fontId="11" fillId="2" borderId="33" xfId="0" applyFont="1" applyFill="1" applyBorder="1" applyAlignment="1">
      <alignment horizontal="left" vertical="center"/>
    </xf>
    <xf numFmtId="0" fontId="10" fillId="2" borderId="39"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4" fillId="3" borderId="40"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6" fillId="20" borderId="5" xfId="0" applyFont="1" applyFill="1" applyBorder="1" applyAlignment="1">
      <alignment horizontal="left" vertical="center" wrapText="1"/>
    </xf>
    <xf numFmtId="0" fontId="36" fillId="20" borderId="33" xfId="0" applyFont="1" applyFill="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36" fillId="16" borderId="2" xfId="0" applyFont="1" applyFill="1" applyBorder="1" applyAlignment="1">
      <alignment horizontal="left" vertical="center"/>
    </xf>
    <xf numFmtId="0" fontId="36" fillId="16" borderId="3" xfId="0" applyFont="1" applyFill="1" applyBorder="1" applyAlignment="1">
      <alignment horizontal="left" vertical="center"/>
    </xf>
    <xf numFmtId="0" fontId="36" fillId="16" borderId="4" xfId="0" applyFont="1" applyFill="1" applyBorder="1" applyAlignment="1">
      <alignment horizontal="left" vertical="center"/>
    </xf>
    <xf numFmtId="0" fontId="6" fillId="21" borderId="5" xfId="0" applyFont="1" applyFill="1" applyBorder="1" applyAlignment="1">
      <alignment horizontal="left" vertical="center" wrapText="1"/>
    </xf>
    <xf numFmtId="0" fontId="6" fillId="21" borderId="6" xfId="0" applyFont="1" applyFill="1" applyBorder="1" applyAlignment="1">
      <alignment horizontal="left" vertical="center" wrapText="1"/>
    </xf>
    <xf numFmtId="0" fontId="36" fillId="16" borderId="5" xfId="0" applyFont="1" applyFill="1" applyBorder="1" applyAlignment="1">
      <alignment horizontal="left" vertical="center"/>
    </xf>
    <xf numFmtId="0" fontId="37" fillId="0" borderId="5" xfId="0" applyFont="1" applyBorder="1" applyAlignment="1">
      <alignment horizontal="left"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33" xfId="0" applyFont="1" applyBorder="1" applyAlignment="1">
      <alignment horizontal="left" vertical="center"/>
    </xf>
    <xf numFmtId="0" fontId="36" fillId="18" borderId="5" xfId="0" applyFont="1" applyFill="1" applyBorder="1" applyAlignment="1">
      <alignment horizontal="left" vertical="center"/>
    </xf>
    <xf numFmtId="0" fontId="14" fillId="3" borderId="5" xfId="0" applyFont="1" applyFill="1" applyBorder="1" applyAlignment="1">
      <alignment horizontal="left" vertical="center" wrapText="1"/>
    </xf>
    <xf numFmtId="0" fontId="36" fillId="18" borderId="5"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40" xfId="2" applyFont="1" applyFill="1" applyBorder="1" applyAlignment="1">
      <alignment horizontal="left" vertical="center"/>
    </xf>
    <xf numFmtId="0" fontId="10" fillId="2" borderId="34" xfId="2" applyFont="1" applyFill="1" applyBorder="1" applyAlignment="1">
      <alignment horizontal="left" vertical="center"/>
    </xf>
    <xf numFmtId="0" fontId="10" fillId="2" borderId="38" xfId="2" applyFont="1" applyFill="1" applyBorder="1" applyAlignment="1">
      <alignment horizontal="left" vertical="center"/>
    </xf>
    <xf numFmtId="0" fontId="10" fillId="2" borderId="8" xfId="2" quotePrefix="1" applyFont="1" applyFill="1" applyBorder="1" applyAlignment="1">
      <alignment horizontal="left" vertical="center"/>
    </xf>
    <xf numFmtId="0" fontId="10" fillId="2" borderId="0" xfId="2" quotePrefix="1" applyFont="1" applyFill="1" applyAlignment="1">
      <alignment horizontal="left" vertical="center"/>
    </xf>
    <xf numFmtId="0" fontId="10" fillId="2" borderId="35" xfId="2" quotePrefix="1" applyFont="1" applyFill="1" applyBorder="1" applyAlignment="1">
      <alignment horizontal="left" vertical="center"/>
    </xf>
    <xf numFmtId="0" fontId="10" fillId="2" borderId="30" xfId="2" quotePrefix="1" applyFont="1" applyFill="1" applyBorder="1" applyAlignment="1">
      <alignment horizontal="left" vertical="center"/>
    </xf>
    <xf numFmtId="0" fontId="10" fillId="2" borderId="1" xfId="2" quotePrefix="1" applyFont="1" applyFill="1" applyBorder="1" applyAlignment="1">
      <alignment horizontal="left" vertical="center"/>
    </xf>
    <xf numFmtId="0" fontId="10" fillId="2" borderId="7" xfId="2" quotePrefix="1" applyFont="1" applyFill="1" applyBorder="1" applyAlignment="1">
      <alignment horizontal="left" vertical="center"/>
    </xf>
    <xf numFmtId="0" fontId="36" fillId="22" borderId="3" xfId="0" applyFont="1" applyFill="1" applyBorder="1" applyAlignment="1">
      <alignment horizontal="left" vertical="center" wrapText="1"/>
    </xf>
    <xf numFmtId="0" fontId="36" fillId="22" borderId="2" xfId="0" applyFont="1" applyFill="1" applyBorder="1" applyAlignment="1">
      <alignment horizontal="left" vertical="center" wrapText="1"/>
    </xf>
    <xf numFmtId="0" fontId="36" fillId="22" borderId="4" xfId="0" applyFont="1" applyFill="1" applyBorder="1" applyAlignment="1">
      <alignment horizontal="left" vertical="center" wrapText="1"/>
    </xf>
    <xf numFmtId="0" fontId="11" fillId="19" borderId="2" xfId="0" applyFont="1" applyFill="1" applyBorder="1" applyAlignment="1">
      <alignment horizontal="left" vertical="center"/>
    </xf>
    <xf numFmtId="0" fontId="11" fillId="19" borderId="3" xfId="0" applyFont="1" applyFill="1" applyBorder="1" applyAlignment="1">
      <alignment horizontal="left" vertical="center"/>
    </xf>
    <xf numFmtId="0" fontId="11" fillId="19" borderId="4" xfId="0"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3" xfId="0" applyFont="1" applyFill="1" applyBorder="1" applyAlignment="1">
      <alignment horizontal="left" vertical="center" wrapText="1"/>
    </xf>
    <xf numFmtId="0" fontId="11" fillId="19" borderId="4" xfId="0" applyFont="1" applyFill="1" applyBorder="1" applyAlignment="1">
      <alignment horizontal="left" vertical="center" wrapText="1"/>
    </xf>
    <xf numFmtId="0" fontId="14" fillId="23" borderId="3" xfId="0" applyFont="1" applyFill="1" applyBorder="1" applyAlignment="1">
      <alignment horizontal="left" vertical="center"/>
    </xf>
    <xf numFmtId="0" fontId="36" fillId="18" borderId="2" xfId="0" applyFont="1" applyFill="1" applyBorder="1" applyAlignment="1">
      <alignment horizontal="left" vertical="center"/>
    </xf>
    <xf numFmtId="0" fontId="36" fillId="18" borderId="3" xfId="0" applyFont="1" applyFill="1" applyBorder="1" applyAlignment="1">
      <alignment horizontal="left" vertical="center"/>
    </xf>
    <xf numFmtId="0" fontId="36" fillId="18" borderId="4" xfId="0" applyFont="1" applyFill="1" applyBorder="1" applyAlignment="1">
      <alignment horizontal="left" vertical="center"/>
    </xf>
    <xf numFmtId="0" fontId="10" fillId="2" borderId="2" xfId="0" applyFont="1" applyFill="1" applyBorder="1"/>
    <xf numFmtId="0" fontId="0" fillId="0" borderId="0" xfId="0"/>
    <xf numFmtId="0" fontId="36" fillId="22" borderId="6" xfId="0" applyFont="1" applyFill="1" applyBorder="1" applyAlignment="1">
      <alignment horizontal="left" vertical="center"/>
    </xf>
    <xf numFmtId="0" fontId="36" fillId="22" borderId="6" xfId="0" applyFont="1" applyFill="1" applyBorder="1" applyAlignment="1">
      <alignment horizontal="center" vertical="center" wrapText="1"/>
    </xf>
    <xf numFmtId="0" fontId="37" fillId="0" borderId="5" xfId="0" applyFont="1" applyBorder="1" applyAlignment="1">
      <alignment horizontal="left" vertical="center" wrapText="1"/>
    </xf>
    <xf numFmtId="0" fontId="37" fillId="0" borderId="5" xfId="0" applyFont="1" applyBorder="1" applyAlignment="1">
      <alignment horizontal="center" vertical="center" wrapText="1"/>
    </xf>
    <xf numFmtId="0" fontId="37" fillId="22" borderId="5" xfId="0" applyFont="1" applyFill="1" applyBorder="1"/>
    <xf numFmtId="0" fontId="36" fillId="22" borderId="5" xfId="0" applyFont="1" applyFill="1" applyBorder="1" applyAlignment="1">
      <alignment horizontal="left" vertical="center"/>
    </xf>
    <xf numFmtId="0" fontId="36" fillId="22" borderId="5" xfId="0" applyFont="1" applyFill="1" applyBorder="1" applyAlignment="1">
      <alignment horizontal="center" vertical="center" wrapText="1"/>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11" fillId="0" borderId="2" xfId="0" applyFont="1" applyBorder="1" applyAlignment="1">
      <alignment horizontal="left" vertical="center"/>
    </xf>
    <xf numFmtId="0" fontId="37" fillId="19" borderId="33" xfId="0" applyFont="1" applyFill="1" applyBorder="1" applyAlignment="1">
      <alignment vertical="top" wrapText="1"/>
    </xf>
    <xf numFmtId="0" fontId="37" fillId="22" borderId="2" xfId="0" applyFont="1" applyFill="1" applyBorder="1"/>
    <xf numFmtId="0" fontId="37" fillId="19" borderId="5" xfId="0" applyFont="1" applyFill="1" applyBorder="1" applyAlignment="1">
      <alignment horizontal="left" vertical="center"/>
    </xf>
    <xf numFmtId="0" fontId="11" fillId="19" borderId="1" xfId="0" applyFont="1" applyFill="1" applyBorder="1" applyAlignment="1">
      <alignment horizontal="left" vertical="center" wrapText="1"/>
    </xf>
    <xf numFmtId="0" fontId="11" fillId="19" borderId="34" xfId="0" applyFont="1" applyFill="1" applyBorder="1" applyAlignment="1">
      <alignment horizontal="left" vertical="center"/>
    </xf>
    <xf numFmtId="0" fontId="11" fillId="19" borderId="0" xfId="0" applyFont="1" applyFill="1" applyAlignment="1">
      <alignment horizontal="left" vertical="center"/>
    </xf>
    <xf numFmtId="0" fontId="37" fillId="23" borderId="2" xfId="0" applyFont="1" applyFill="1" applyBorder="1" applyAlignment="1">
      <alignment horizontal="left" vertical="center"/>
    </xf>
    <xf numFmtId="0" fontId="37" fillId="19" borderId="3" xfId="0" applyFont="1" applyFill="1" applyBorder="1" applyAlignment="1">
      <alignment horizontal="left" vertical="center"/>
    </xf>
    <xf numFmtId="0" fontId="11" fillId="19" borderId="2" xfId="0" applyFont="1" applyFill="1" applyBorder="1" applyAlignment="1">
      <alignment horizontal="left" vertical="center"/>
    </xf>
    <xf numFmtId="0" fontId="11" fillId="19" borderId="3" xfId="0" applyFont="1" applyFill="1" applyBorder="1" applyAlignment="1">
      <alignment horizontal="left" vertical="center"/>
    </xf>
    <xf numFmtId="0" fontId="37" fillId="19" borderId="2" xfId="0" applyFont="1" applyFill="1" applyBorder="1" applyAlignment="1">
      <alignment horizontal="left" vertical="center"/>
    </xf>
    <xf numFmtId="164" fontId="11" fillId="0" borderId="5" xfId="0" applyNumberFormat="1" applyFont="1" applyBorder="1" applyAlignment="1">
      <alignment horizontal="center" vertical="center"/>
    </xf>
    <xf numFmtId="164" fontId="36" fillId="22" borderId="6" xfId="0" applyNumberFormat="1" applyFont="1" applyFill="1" applyBorder="1" applyAlignment="1">
      <alignment horizontal="center" vertical="center" wrapText="1"/>
    </xf>
    <xf numFmtId="164" fontId="37" fillId="0" borderId="5" xfId="0" applyNumberFormat="1" applyFont="1" applyBorder="1" applyAlignment="1">
      <alignment horizontal="center" vertical="center" wrapText="1"/>
    </xf>
    <xf numFmtId="164" fontId="36" fillId="22" borderId="5" xfId="0" applyNumberFormat="1" applyFont="1" applyFill="1" applyBorder="1" applyAlignment="1">
      <alignment horizontal="center" vertical="center" wrapText="1"/>
    </xf>
    <xf numFmtId="164" fontId="11" fillId="19" borderId="5" xfId="0" applyNumberFormat="1" applyFont="1" applyFill="1" applyBorder="1" applyAlignment="1">
      <alignment horizontal="left" vertical="center" wrapText="1"/>
    </xf>
    <xf numFmtId="164" fontId="11" fillId="19" borderId="5" xfId="0" applyNumberFormat="1" applyFont="1" applyFill="1" applyBorder="1" applyAlignment="1">
      <alignment horizontal="left" vertical="center"/>
    </xf>
    <xf numFmtId="164" fontId="11" fillId="19" borderId="33" xfId="0" applyNumberFormat="1" applyFont="1" applyFill="1" applyBorder="1" applyAlignment="1">
      <alignment horizontal="left" vertical="center"/>
    </xf>
    <xf numFmtId="164" fontId="11" fillId="19" borderId="6" xfId="0" applyNumberFormat="1" applyFont="1" applyFill="1" applyBorder="1" applyAlignment="1">
      <alignment horizontal="left" vertical="center"/>
    </xf>
    <xf numFmtId="164" fontId="11" fillId="19" borderId="35" xfId="0" applyNumberFormat="1" applyFont="1" applyFill="1" applyBorder="1" applyAlignment="1">
      <alignment horizontal="center" vertical="center"/>
    </xf>
    <xf numFmtId="164" fontId="11" fillId="19" borderId="4" xfId="0" applyNumberFormat="1" applyFont="1" applyFill="1" applyBorder="1" applyAlignment="1">
      <alignment horizontal="center" vertical="center"/>
    </xf>
    <xf numFmtId="164" fontId="37" fillId="19" borderId="4" xfId="0" applyNumberFormat="1" applyFont="1" applyFill="1" applyBorder="1" applyAlignment="1">
      <alignment horizontal="center" vertical="center"/>
    </xf>
    <xf numFmtId="164" fontId="14" fillId="23" borderId="4" xfId="0" applyNumberFormat="1" applyFont="1" applyFill="1" applyBorder="1" applyAlignment="1">
      <alignment horizontal="center" vertical="center"/>
    </xf>
    <xf numFmtId="0" fontId="0" fillId="2" borderId="0" xfId="0" applyFill="1"/>
    <xf numFmtId="164" fontId="36" fillId="18" borderId="6" xfId="0" applyNumberFormat="1" applyFont="1" applyFill="1" applyBorder="1" applyAlignment="1">
      <alignment horizontal="center" vertical="center" wrapText="1"/>
    </xf>
    <xf numFmtId="0" fontId="11" fillId="2" borderId="3" xfId="2" applyFont="1" applyFill="1" applyBorder="1" applyAlignment="1">
      <alignment horizontal="left" vertical="center"/>
    </xf>
    <xf numFmtId="164" fontId="11" fillId="24" borderId="7" xfId="0" applyNumberFormat="1" applyFont="1" applyFill="1" applyBorder="1" applyAlignment="1">
      <alignment horizontal="left" vertical="center" wrapText="1"/>
    </xf>
    <xf numFmtId="0" fontId="10" fillId="2" borderId="5" xfId="0" applyFont="1" applyFill="1" applyBorder="1"/>
    <xf numFmtId="164" fontId="11" fillId="2" borderId="3" xfId="2" applyNumberFormat="1" applyFont="1" applyFill="1" applyBorder="1" applyAlignment="1">
      <alignment horizontal="center" vertical="center"/>
    </xf>
    <xf numFmtId="164" fontId="11" fillId="2" borderId="5" xfId="0" applyNumberFormat="1" applyFont="1" applyFill="1" applyBorder="1" applyAlignment="1" applyProtection="1">
      <alignment horizontal="left" vertical="center"/>
      <protection locked="0"/>
    </xf>
    <xf numFmtId="164" fontId="37" fillId="19" borderId="5" xfId="0" applyNumberFormat="1" applyFont="1" applyFill="1" applyBorder="1" applyAlignment="1">
      <alignment horizontal="left" vertical="center"/>
    </xf>
    <xf numFmtId="164" fontId="10" fillId="2" borderId="5" xfId="0" applyNumberFormat="1" applyFont="1" applyFill="1" applyBorder="1" applyAlignment="1" applyProtection="1">
      <alignment horizontal="left" vertical="center"/>
      <protection locked="0"/>
    </xf>
    <xf numFmtId="164" fontId="37" fillId="24" borderId="5" xfId="0" applyNumberFormat="1" applyFont="1" applyFill="1" applyBorder="1" applyAlignment="1">
      <alignment horizontal="left" vertical="center"/>
    </xf>
    <xf numFmtId="164" fontId="11" fillId="24" borderId="5" xfId="0" applyNumberFormat="1" applyFont="1" applyFill="1" applyBorder="1" applyAlignment="1">
      <alignment horizontal="left" vertical="center"/>
    </xf>
    <xf numFmtId="164" fontId="10" fillId="2" borderId="5" xfId="0" applyNumberFormat="1" applyFont="1" applyFill="1" applyBorder="1" applyAlignment="1">
      <alignment horizontal="left"/>
    </xf>
  </cellXfs>
  <cellStyles count="6">
    <cellStyle name="Navadno" xfId="0" builtinId="0"/>
    <cellStyle name="Navadno 2" xfId="3" xr:uid="{0DB23085-F76F-4D7E-811C-CDEEB6A4EED9}"/>
    <cellStyle name="Navadno 2 2" xfId="4" xr:uid="{2DA3FEDF-DF51-49A1-B69B-7A736D02C16E}"/>
    <cellStyle name="Navadno 2 2 2" xfId="5" xr:uid="{A3DC76C4-A32A-4B73-92D4-965D0DC770A2}"/>
    <cellStyle name="Navadno_IPiOdu-Obr3A" xfId="2" xr:uid="{BD86D79D-6F28-4EBE-9ED7-DF0AA357C9F2}"/>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CENIK/CENIKI_2019-20/GRADIVO%20ZA%20UO%20UL/Ceniki%20za%201.in%202.%20stopnjo%2020192020/AG-cenik1920-s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lportal.uni-lj.si/CENIK/CENIKI_2020-2021/cenik2020-2021vse_clanice/CENIK_2020-2021-UL_AGR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CENIK\CENIKI_2020-2021\cenik2020-2021vse_clanice\FGG%20Predlog%20cenik%20&#353;olnin%20in%20prispevkov%20za%201.%20in%202.%20stopnjo%202020-21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U/Kopija%20datoteke%20Cenik_1%20in%202%20stopnja_2021-2022-UL_F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21-2026/04)%204.%20redna%20seja%20KC_22.%206.%202022/UO%20UL/UL%20PEF%20Cenik%20&#353;olnin%20za%201.%20in%202.%20stopnj%2022_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lportal.uni-lj.si/CENIK/CENIKI_2020-2021/cenik2020-2021vse_clanice/CENIK_2020_21_UL_EF_SENAT_25nov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AGRFT/AGRFT-CENIK_2021-2022%201.%20in%202.%20stopnj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ALUO/ALUO-CENIK_20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EF/Kopija%20datoteke%20Tabela%201%2014_RS%20Senata_EF%20UL%20CENIK_2021-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A/UL%20FA-CENIK_202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DV/Kopija%20datoteke%20FDV-CENIK_2020-2021_&#269;istop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E/FE-CENIK_20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F/&#268;ISTOPIS%20Kopija%20datoteke%20FF-CENIK_20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FA/Kopija%20datoteke%20FFA-CENIK_202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KKT/FKKT-CENIK_2020-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MF/&#268;ISTOPIS_Kopija%20datoteke%20FMF-CENIK_2020-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PP/Kopija%20datoteke%2001_FPP-CENIK_2020-2021_1.%20in%202.stopnj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RI/Kopija%20datoteke%20FRI-CENIK_2021-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S/Kopija%20datoteke%20CENIK%20I.%20in%20II.%20st.%202020-2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SD/FSD-CENIK_2020-20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352;/&#268;ISTOPIS_Kopija%20datoteke%20F&#352;-CENIK_2021-202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MF/Kopija%20datoteke%20MF-CENIK_2020-20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NTF/Kopija%20datoteke%20NTF-CENIK_2020-202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PF/Kopija%20datoteke%20PF-CENIK_2020-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ulportal.uni-lj.si/prvadrugastopnja/oDocs/CENIK/CENIKI_2023-2024/Sprejeto%20na%20UO%20UL/Kopija%20datoteke%20TEOF%20Cenik%20&#353;olnin%20za%201.%20in%202.%2023-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7A16821\Kopija%20datoteke%2005.2.%20%20ZF-CENIK_2021-2022%20-%20NOVO%20za%20vro&#269;itev%20na%20UL_&#269;istop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cenik"/>
      <sheetName val="spustni_seznam"/>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FT"/>
      <sheetName val="Lis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List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UO"/>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V"/>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K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P"/>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I"/>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D"/>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Š"/>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O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2CA52-6167-42BB-8ED7-BBAAA11D1CDD}">
  <dimension ref="A1:AO21"/>
  <sheetViews>
    <sheetView showGridLines="0" tabSelected="1" workbookViewId="0">
      <selection sqref="A1:G1"/>
    </sheetView>
  </sheetViews>
  <sheetFormatPr defaultRowHeight="15"/>
  <cols>
    <col min="1" max="1" width="3.28515625" customWidth="1"/>
    <col min="2" max="2" width="60.7109375" style="66" customWidth="1"/>
    <col min="3" max="3" width="20.7109375" style="67" customWidth="1"/>
    <col min="4" max="5" width="9.7109375" style="68" customWidth="1"/>
    <col min="6" max="7" width="20.7109375" style="68" customWidth="1"/>
    <col min="8" max="8" width="8.5703125" style="1" customWidth="1"/>
    <col min="9" max="9" width="9.140625" style="1"/>
    <col min="10" max="10" width="41.5703125" style="1" customWidth="1"/>
    <col min="11" max="11" width="39.42578125" style="1" hidden="1" customWidth="1"/>
    <col min="12" max="12" width="18" style="1" customWidth="1"/>
    <col min="13" max="13" width="0" style="1" hidden="1" customWidth="1"/>
    <col min="14" max="14" width="9.140625" style="1"/>
    <col min="15" max="15" width="9.42578125" style="1" customWidth="1"/>
    <col min="16" max="16" width="0" style="1" hidden="1" customWidth="1"/>
    <col min="17" max="18" width="13.5703125" style="1" customWidth="1"/>
    <col min="19" max="41" width="9.140625" style="1"/>
  </cols>
  <sheetData>
    <row r="1" spans="1:41" ht="60" customHeight="1">
      <c r="A1" s="502" t="s">
        <v>0</v>
      </c>
      <c r="B1" s="502"/>
      <c r="C1" s="502"/>
      <c r="D1" s="502"/>
      <c r="E1" s="502"/>
      <c r="F1" s="502"/>
      <c r="G1" s="502"/>
      <c r="I1" s="503"/>
      <c r="J1" s="503"/>
      <c r="K1" s="503"/>
      <c r="L1" s="503"/>
      <c r="M1" s="503"/>
      <c r="N1" s="503"/>
      <c r="O1" s="503"/>
      <c r="P1" s="503"/>
      <c r="Q1" s="503"/>
      <c r="R1" s="503"/>
      <c r="S1" s="2"/>
    </row>
    <row r="2" spans="1:41" ht="15" customHeight="1">
      <c r="A2" s="3"/>
      <c r="B2" s="3"/>
      <c r="C2" s="4"/>
      <c r="D2" s="4"/>
      <c r="E2" s="4"/>
      <c r="F2" s="4"/>
      <c r="G2" s="4"/>
    </row>
    <row r="3" spans="1:41" ht="15" customHeight="1">
      <c r="A3" s="504" t="s">
        <v>1</v>
      </c>
      <c r="B3" s="504"/>
      <c r="C3" s="5"/>
      <c r="D3" s="5"/>
      <c r="E3" s="5"/>
      <c r="F3" s="5"/>
      <c r="G3" s="5"/>
      <c r="H3" s="6"/>
      <c r="I3" s="7"/>
      <c r="J3" s="6"/>
      <c r="K3" s="6"/>
      <c r="L3" s="6"/>
      <c r="M3" s="6"/>
      <c r="N3" s="6"/>
      <c r="O3" s="6"/>
      <c r="P3" s="6"/>
      <c r="Q3" s="6"/>
      <c r="R3" s="6"/>
    </row>
    <row r="4" spans="1:41" s="9" customFormat="1" ht="20.100000000000001" customHeight="1">
      <c r="A4" s="505" t="s">
        <v>2</v>
      </c>
      <c r="B4" s="506"/>
      <c r="C4" s="506"/>
      <c r="D4" s="506"/>
      <c r="E4" s="506"/>
      <c r="F4" s="506"/>
      <c r="G4" s="507"/>
      <c r="H4" s="6"/>
      <c r="I4" s="7"/>
      <c r="J4" s="8"/>
      <c r="K4" s="8"/>
      <c r="L4" s="8"/>
      <c r="M4" s="8"/>
      <c r="N4" s="8"/>
      <c r="O4" s="8"/>
      <c r="P4" s="8"/>
      <c r="Q4" s="8"/>
      <c r="R4" s="8"/>
      <c r="S4" s="1"/>
      <c r="T4" s="1"/>
      <c r="U4" s="1"/>
      <c r="V4" s="1"/>
      <c r="W4" s="1"/>
      <c r="X4" s="1"/>
      <c r="Y4" s="1"/>
      <c r="Z4" s="1"/>
      <c r="AA4" s="1"/>
      <c r="AB4" s="1"/>
      <c r="AC4" s="1"/>
      <c r="AD4" s="1"/>
      <c r="AE4" s="1"/>
      <c r="AF4" s="1"/>
      <c r="AG4" s="1"/>
      <c r="AH4" s="1"/>
      <c r="AI4" s="1"/>
      <c r="AJ4" s="1"/>
      <c r="AK4" s="1"/>
      <c r="AL4" s="1"/>
      <c r="AM4" s="1"/>
      <c r="AN4" s="1"/>
      <c r="AO4" s="1"/>
    </row>
    <row r="5" spans="1:41" ht="65.099999999999994" customHeight="1">
      <c r="A5" s="10"/>
      <c r="B5" s="10" t="s">
        <v>3</v>
      </c>
      <c r="C5" s="11" t="s">
        <v>4</v>
      </c>
      <c r="D5" s="11" t="s">
        <v>5</v>
      </c>
      <c r="E5" s="11" t="s">
        <v>6</v>
      </c>
      <c r="F5" s="11" t="s">
        <v>7</v>
      </c>
      <c r="G5" s="11" t="s">
        <v>8</v>
      </c>
      <c r="H5" s="6"/>
      <c r="I5" s="7"/>
      <c r="J5" s="7"/>
      <c r="K5" s="7"/>
      <c r="L5" s="12"/>
      <c r="M5" s="7"/>
      <c r="N5" s="12"/>
      <c r="O5" s="12"/>
      <c r="P5" s="13"/>
      <c r="Q5" s="12"/>
      <c r="R5" s="12"/>
    </row>
    <row r="6" spans="1:41" ht="15" customHeight="1">
      <c r="A6" s="482" t="s">
        <v>9</v>
      </c>
      <c r="B6" s="14" t="s">
        <v>10</v>
      </c>
      <c r="C6" s="15" t="s">
        <v>11</v>
      </c>
      <c r="D6" s="16">
        <v>3</v>
      </c>
      <c r="E6" s="15">
        <v>180</v>
      </c>
      <c r="F6" s="17">
        <v>15000</v>
      </c>
      <c r="G6" s="18">
        <f>D6*F6</f>
        <v>45000</v>
      </c>
      <c r="H6" s="6"/>
      <c r="I6" s="19"/>
      <c r="J6" s="20"/>
      <c r="K6" s="21"/>
      <c r="L6" s="22"/>
      <c r="M6" s="22"/>
      <c r="N6" s="23"/>
      <c r="O6" s="22"/>
      <c r="P6" s="22"/>
      <c r="Q6" s="24"/>
      <c r="R6" s="24"/>
    </row>
    <row r="7" spans="1:41" ht="15" customHeight="1">
      <c r="A7" s="482" t="s">
        <v>12</v>
      </c>
      <c r="B7" s="14" t="s">
        <v>13</v>
      </c>
      <c r="C7" s="15" t="s">
        <v>11</v>
      </c>
      <c r="D7" s="16">
        <v>3</v>
      </c>
      <c r="E7" s="15">
        <v>180</v>
      </c>
      <c r="F7" s="17">
        <v>11000</v>
      </c>
      <c r="G7" s="18">
        <f>D7*F7</f>
        <v>33000</v>
      </c>
      <c r="H7" s="6"/>
      <c r="I7" s="19"/>
      <c r="J7" s="20"/>
      <c r="K7" s="21"/>
      <c r="L7" s="22"/>
      <c r="M7" s="22"/>
      <c r="N7" s="23"/>
      <c r="O7" s="22"/>
      <c r="P7" s="22"/>
      <c r="Q7" s="24"/>
      <c r="R7" s="24"/>
    </row>
    <row r="8" spans="1:41" s="27" customFormat="1" ht="65.099999999999994" customHeight="1">
      <c r="A8" s="25"/>
      <c r="B8" s="10" t="s">
        <v>14</v>
      </c>
      <c r="C8" s="26" t="s">
        <v>15</v>
      </c>
      <c r="D8" s="26" t="s">
        <v>5</v>
      </c>
      <c r="E8" s="26" t="s">
        <v>6</v>
      </c>
      <c r="F8" s="26" t="s">
        <v>7</v>
      </c>
      <c r="G8" s="26" t="s">
        <v>8</v>
      </c>
      <c r="H8" s="6"/>
      <c r="I8" s="6"/>
      <c r="J8" s="7"/>
      <c r="K8" s="21"/>
      <c r="L8" s="21"/>
      <c r="M8" s="23"/>
      <c r="N8" s="8"/>
      <c r="O8" s="8"/>
      <c r="P8" s="13"/>
      <c r="Q8" s="8"/>
      <c r="R8" s="8"/>
      <c r="S8" s="1"/>
      <c r="T8" s="1"/>
      <c r="U8" s="1"/>
      <c r="V8" s="1"/>
      <c r="W8" s="1"/>
      <c r="X8" s="1"/>
      <c r="Y8" s="1"/>
      <c r="Z8" s="1"/>
      <c r="AA8" s="1"/>
      <c r="AB8" s="1"/>
      <c r="AC8" s="1"/>
      <c r="AD8" s="1"/>
      <c r="AE8" s="1"/>
      <c r="AF8" s="1"/>
      <c r="AG8" s="1"/>
      <c r="AH8" s="1"/>
      <c r="AI8" s="1"/>
      <c r="AJ8" s="1"/>
      <c r="AK8" s="1"/>
      <c r="AL8" s="1"/>
      <c r="AM8" s="1"/>
      <c r="AN8" s="1"/>
      <c r="AO8" s="1"/>
    </row>
    <row r="9" spans="1:41" ht="15" customHeight="1">
      <c r="A9" s="482" t="s">
        <v>9</v>
      </c>
      <c r="B9" s="14" t="s">
        <v>16</v>
      </c>
      <c r="C9" s="15" t="s">
        <v>17</v>
      </c>
      <c r="D9" s="16">
        <v>2</v>
      </c>
      <c r="E9" s="15">
        <v>120</v>
      </c>
      <c r="F9" s="17">
        <v>15000</v>
      </c>
      <c r="G9" s="18">
        <f>D9*F9</f>
        <v>30000</v>
      </c>
      <c r="H9" s="6"/>
      <c r="I9" s="19"/>
      <c r="J9" s="20"/>
      <c r="K9" s="21"/>
      <c r="L9" s="22"/>
      <c r="M9" s="22"/>
      <c r="N9" s="23"/>
      <c r="O9" s="22"/>
      <c r="P9" s="22"/>
      <c r="Q9" s="24"/>
      <c r="R9" s="24"/>
    </row>
    <row r="10" spans="1:41" ht="15" customHeight="1">
      <c r="A10" s="28" t="s">
        <v>12</v>
      </c>
      <c r="B10" s="29" t="s">
        <v>13</v>
      </c>
      <c r="C10" s="16" t="s">
        <v>17</v>
      </c>
      <c r="D10" s="30">
        <v>2</v>
      </c>
      <c r="E10" s="30">
        <v>120</v>
      </c>
      <c r="F10" s="31">
        <v>11000</v>
      </c>
      <c r="G10" s="32">
        <f>D10*F10</f>
        <v>22000</v>
      </c>
      <c r="H10" s="6"/>
      <c r="I10" s="33"/>
      <c r="J10" s="34"/>
      <c r="K10" s="35"/>
      <c r="L10" s="23"/>
      <c r="M10" s="36"/>
      <c r="N10" s="36"/>
      <c r="O10" s="36"/>
      <c r="P10" s="36"/>
      <c r="Q10" s="37"/>
      <c r="R10" s="37"/>
    </row>
    <row r="11" spans="1:41" ht="15" customHeight="1">
      <c r="A11" s="28" t="s">
        <v>18</v>
      </c>
      <c r="B11" s="29" t="s">
        <v>19</v>
      </c>
      <c r="C11" s="16" t="s">
        <v>17</v>
      </c>
      <c r="D11" s="30">
        <v>2</v>
      </c>
      <c r="E11" s="30">
        <v>120</v>
      </c>
      <c r="F11" s="31">
        <v>15000</v>
      </c>
      <c r="G11" s="32">
        <f>D11*F11</f>
        <v>30000</v>
      </c>
      <c r="H11" s="6"/>
      <c r="I11" s="33"/>
      <c r="J11" s="34"/>
      <c r="K11" s="35"/>
      <c r="L11" s="23"/>
      <c r="M11" s="36"/>
      <c r="N11" s="36"/>
      <c r="O11" s="36"/>
      <c r="P11" s="36"/>
      <c r="Q11" s="37"/>
      <c r="R11" s="37"/>
    </row>
    <row r="12" spans="1:41" ht="15" customHeight="1">
      <c r="A12" s="28" t="s">
        <v>20</v>
      </c>
      <c r="B12" s="29" t="s">
        <v>10</v>
      </c>
      <c r="C12" s="16" t="s">
        <v>17</v>
      </c>
      <c r="D12" s="30">
        <v>2</v>
      </c>
      <c r="E12" s="30">
        <v>120</v>
      </c>
      <c r="F12" s="31">
        <v>15000</v>
      </c>
      <c r="G12" s="32">
        <f>D12*F12</f>
        <v>30000</v>
      </c>
      <c r="H12" s="6"/>
      <c r="I12" s="33"/>
      <c r="J12" s="34"/>
      <c r="K12" s="35"/>
      <c r="L12" s="23"/>
      <c r="M12" s="36"/>
      <c r="N12" s="36"/>
      <c r="O12" s="36"/>
      <c r="P12" s="36"/>
      <c r="Q12" s="37"/>
      <c r="R12" s="37"/>
    </row>
    <row r="13" spans="1:41" s="43" customFormat="1" ht="65.099999999999994" customHeight="1">
      <c r="A13" s="38"/>
      <c r="B13" s="508" t="s">
        <v>21</v>
      </c>
      <c r="C13" s="509"/>
      <c r="D13" s="509"/>
      <c r="E13" s="509"/>
      <c r="F13" s="510"/>
      <c r="G13" s="39" t="s">
        <v>22</v>
      </c>
      <c r="H13" s="40"/>
      <c r="I13" s="40"/>
      <c r="J13" s="21"/>
      <c r="K13" s="40"/>
      <c r="L13" s="23"/>
      <c r="M13" s="23"/>
      <c r="N13" s="23"/>
      <c r="O13" s="23"/>
      <c r="P13" s="23"/>
      <c r="Q13" s="23"/>
      <c r="R13" s="41"/>
      <c r="S13" s="42"/>
      <c r="T13" s="42"/>
      <c r="U13" s="42"/>
      <c r="V13" s="42"/>
      <c r="W13" s="42"/>
      <c r="X13" s="42"/>
      <c r="Y13" s="42"/>
      <c r="Z13" s="42"/>
      <c r="AA13" s="42"/>
      <c r="AB13" s="42"/>
      <c r="AC13" s="42"/>
      <c r="AD13" s="42"/>
      <c r="AE13" s="42"/>
      <c r="AF13" s="42"/>
      <c r="AG13" s="42"/>
      <c r="AH13" s="42"/>
      <c r="AI13" s="42"/>
      <c r="AJ13" s="42"/>
      <c r="AK13" s="42"/>
      <c r="AL13" s="42"/>
      <c r="AM13" s="42"/>
      <c r="AN13" s="42"/>
      <c r="AO13" s="42"/>
    </row>
    <row r="14" spans="1:41" s="51" customFormat="1" ht="15" customHeight="1">
      <c r="A14" s="481" t="s">
        <v>9</v>
      </c>
      <c r="B14" s="476" t="s">
        <v>23</v>
      </c>
      <c r="C14" s="44"/>
      <c r="D14" s="44"/>
      <c r="E14" s="44"/>
      <c r="F14" s="45"/>
      <c r="G14" s="46">
        <v>1600</v>
      </c>
      <c r="H14" s="47"/>
      <c r="I14" s="47"/>
      <c r="J14" s="48"/>
      <c r="K14" s="47"/>
      <c r="L14" s="47"/>
      <c r="M14" s="47"/>
      <c r="N14" s="47"/>
      <c r="O14" s="47"/>
      <c r="P14" s="47"/>
      <c r="Q14" s="47"/>
      <c r="R14" s="49"/>
      <c r="S14" s="50"/>
      <c r="T14" s="50"/>
      <c r="U14" s="50"/>
      <c r="V14" s="50"/>
      <c r="W14" s="50"/>
      <c r="X14" s="50"/>
      <c r="Y14" s="50"/>
      <c r="Z14" s="50"/>
      <c r="AA14" s="50"/>
      <c r="AB14" s="50"/>
      <c r="AC14" s="50"/>
      <c r="AD14" s="50"/>
      <c r="AE14" s="50"/>
      <c r="AF14" s="50"/>
      <c r="AG14" s="50"/>
      <c r="AH14" s="50"/>
      <c r="AI14" s="50"/>
      <c r="AJ14" s="50"/>
      <c r="AK14" s="50"/>
      <c r="AL14" s="50"/>
      <c r="AM14" s="50"/>
      <c r="AN14" s="50"/>
      <c r="AO14" s="50"/>
    </row>
    <row r="15" spans="1:41" s="43" customFormat="1" ht="65.099999999999994" customHeight="1">
      <c r="A15" s="52"/>
      <c r="B15" s="511" t="s">
        <v>24</v>
      </c>
      <c r="C15" s="512"/>
      <c r="D15" s="512"/>
      <c r="E15" s="512"/>
      <c r="F15" s="512"/>
      <c r="G15" s="513"/>
      <c r="H15" s="40"/>
      <c r="I15" s="40"/>
      <c r="J15" s="21"/>
      <c r="K15" s="40"/>
      <c r="L15" s="23"/>
      <c r="M15" s="23"/>
      <c r="N15" s="23"/>
      <c r="O15" s="23"/>
      <c r="P15" s="23"/>
      <c r="Q15" s="23"/>
      <c r="R15" s="53"/>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1" customFormat="1" ht="15" customHeight="1">
      <c r="A16" s="481" t="s">
        <v>9</v>
      </c>
      <c r="B16" s="476" t="s">
        <v>25</v>
      </c>
      <c r="C16" s="54"/>
      <c r="D16" s="54"/>
      <c r="E16" s="54"/>
      <c r="F16" s="55"/>
      <c r="G16" s="56">
        <v>3</v>
      </c>
      <c r="H16" s="47"/>
      <c r="I16" s="47"/>
      <c r="J16" s="48"/>
      <c r="K16" s="47"/>
      <c r="L16" s="47"/>
      <c r="M16" s="47"/>
      <c r="N16" s="47"/>
      <c r="O16" s="47"/>
      <c r="P16" s="47"/>
      <c r="Q16" s="47"/>
      <c r="R16" s="57"/>
      <c r="S16" s="50"/>
      <c r="T16" s="50"/>
      <c r="U16" s="50"/>
      <c r="V16" s="50"/>
      <c r="W16" s="50"/>
      <c r="X16" s="50"/>
      <c r="Y16" s="50"/>
      <c r="Z16" s="50"/>
      <c r="AA16" s="50"/>
      <c r="AB16" s="50"/>
      <c r="AC16" s="50"/>
      <c r="AD16" s="50"/>
      <c r="AE16" s="50"/>
      <c r="AF16" s="50"/>
      <c r="AG16" s="50"/>
      <c r="AH16" s="50"/>
      <c r="AI16" s="50"/>
      <c r="AJ16" s="50"/>
      <c r="AK16" s="50"/>
      <c r="AL16" s="50"/>
      <c r="AM16" s="50"/>
      <c r="AN16" s="50"/>
      <c r="AO16" s="50"/>
    </row>
    <row r="17" spans="1:18">
      <c r="A17" s="58"/>
      <c r="B17" s="59"/>
      <c r="C17" s="60"/>
      <c r="D17" s="61"/>
      <c r="E17" s="61"/>
      <c r="F17" s="61"/>
      <c r="G17" s="61"/>
      <c r="H17" s="6"/>
      <c r="I17" s="6"/>
      <c r="J17" s="6"/>
      <c r="K17" s="6"/>
      <c r="L17" s="6"/>
      <c r="M17" s="6"/>
      <c r="N17" s="6"/>
      <c r="O17" s="6"/>
      <c r="P17" s="6"/>
      <c r="Q17" s="6"/>
      <c r="R17" s="6"/>
    </row>
    <row r="18" spans="1:18" ht="30" customHeight="1">
      <c r="A18" s="58"/>
      <c r="B18" s="499" t="s">
        <v>26</v>
      </c>
      <c r="C18" s="500"/>
      <c r="D18" s="500"/>
      <c r="E18" s="500"/>
      <c r="F18" s="500"/>
      <c r="G18" s="501"/>
      <c r="H18" s="6"/>
      <c r="I18" s="6"/>
      <c r="J18" s="6"/>
      <c r="K18" s="6"/>
      <c r="L18" s="6"/>
      <c r="M18" s="6"/>
      <c r="N18" s="6"/>
      <c r="O18" s="6"/>
      <c r="P18" s="6"/>
      <c r="Q18" s="6"/>
      <c r="R18" s="6"/>
    </row>
    <row r="19" spans="1:18">
      <c r="A19" s="62"/>
      <c r="B19" s="63"/>
      <c r="C19" s="64"/>
      <c r="D19" s="65"/>
      <c r="E19" s="65"/>
      <c r="F19" s="65"/>
      <c r="G19" s="65"/>
      <c r="H19" s="6"/>
      <c r="I19" s="6"/>
      <c r="J19" s="6"/>
      <c r="K19" s="6"/>
      <c r="L19" s="6"/>
      <c r="M19" s="6"/>
      <c r="N19" s="6"/>
      <c r="O19" s="6"/>
      <c r="P19" s="6"/>
      <c r="Q19" s="6"/>
      <c r="R19" s="6"/>
    </row>
    <row r="20" spans="1:18">
      <c r="A20" s="62"/>
      <c r="B20" s="63"/>
      <c r="C20" s="64"/>
      <c r="D20" s="65"/>
      <c r="E20" s="65"/>
      <c r="F20" s="65"/>
      <c r="G20" s="65"/>
      <c r="H20" s="6"/>
      <c r="I20" s="6"/>
      <c r="J20" s="6"/>
      <c r="K20" s="6"/>
      <c r="L20" s="6"/>
      <c r="M20" s="6"/>
      <c r="N20" s="6"/>
      <c r="O20" s="6"/>
      <c r="P20" s="6"/>
      <c r="Q20" s="6"/>
      <c r="R20" s="6"/>
    </row>
    <row r="21" spans="1:18">
      <c r="A21" s="62"/>
      <c r="B21" s="63"/>
      <c r="C21" s="64"/>
      <c r="D21" s="65"/>
      <c r="E21" s="65"/>
      <c r="F21" s="65"/>
      <c r="G21" s="65"/>
      <c r="H21" s="6"/>
      <c r="I21" s="6"/>
      <c r="J21" s="6"/>
      <c r="K21" s="6"/>
      <c r="L21" s="6"/>
      <c r="M21" s="6"/>
      <c r="N21" s="6"/>
      <c r="O21" s="6"/>
      <c r="P21" s="6"/>
      <c r="Q21" s="6"/>
      <c r="R21" s="6"/>
    </row>
  </sheetData>
  <mergeCells count="7">
    <mergeCell ref="B18:G18"/>
    <mergeCell ref="A1:G1"/>
    <mergeCell ref="I1:R1"/>
    <mergeCell ref="A3:B3"/>
    <mergeCell ref="A4:G4"/>
    <mergeCell ref="B13:F13"/>
    <mergeCell ref="B15:G15"/>
  </mergeCells>
  <dataValidations count="1">
    <dataValidation type="list" allowBlank="1" showInputMessage="1" showErrorMessage="1" sqref="F6:F7 F9:F12" xr:uid="{FFD25609-D20B-4CF7-80F2-A339DF9A1435}">
      <formula1>cenik2021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1156-3F13-4A7A-98A1-A52576097BF6}">
  <dimension ref="A1:DY21"/>
  <sheetViews>
    <sheetView showGridLines="0" zoomScaleNormal="100" zoomScaleSheetLayoutView="70" workbookViewId="0">
      <selection sqref="A1:G1"/>
    </sheetView>
  </sheetViews>
  <sheetFormatPr defaultRowHeight="15"/>
  <cols>
    <col min="1" max="1" width="3.28515625" customWidth="1"/>
    <col min="2" max="2" width="60.7109375" style="66" customWidth="1"/>
    <col min="3" max="3" width="20.7109375" style="66" customWidth="1"/>
    <col min="4" max="5" width="9.7109375" style="68" customWidth="1"/>
    <col min="6" max="7" width="20.7109375" style="68" customWidth="1"/>
    <col min="8" max="129" width="9.140625" style="1"/>
  </cols>
  <sheetData>
    <row r="1" spans="1:129" ht="60" customHeight="1">
      <c r="A1" s="502" t="s">
        <v>0</v>
      </c>
      <c r="B1" s="502"/>
      <c r="C1" s="502"/>
      <c r="D1" s="502"/>
      <c r="E1" s="502"/>
      <c r="F1" s="502"/>
      <c r="G1" s="502"/>
    </row>
    <row r="2" spans="1:129" ht="15" customHeight="1">
      <c r="A2" s="3"/>
      <c r="B2" s="3"/>
      <c r="C2" s="2"/>
      <c r="D2" s="4"/>
      <c r="E2" s="4"/>
      <c r="F2" s="4"/>
      <c r="G2" s="4"/>
    </row>
    <row r="3" spans="1:129" ht="15" customHeight="1">
      <c r="A3" s="504" t="s">
        <v>1</v>
      </c>
      <c r="B3" s="504"/>
      <c r="C3" s="69"/>
      <c r="D3" s="5"/>
      <c r="E3" s="5"/>
      <c r="F3" s="5"/>
      <c r="G3" s="5"/>
    </row>
    <row r="4" spans="1:129" s="9" customFormat="1" ht="20.100000000000001" customHeight="1">
      <c r="A4" s="505" t="s">
        <v>27</v>
      </c>
      <c r="B4" s="506"/>
      <c r="C4" s="506"/>
      <c r="D4" s="506"/>
      <c r="E4" s="506"/>
      <c r="F4" s="506"/>
      <c r="G4" s="50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row>
    <row r="5" spans="1:129" ht="65.099999999999994" customHeight="1">
      <c r="A5" s="70"/>
      <c r="B5" s="70" t="s">
        <v>3</v>
      </c>
      <c r="C5" s="11" t="s">
        <v>4</v>
      </c>
      <c r="D5" s="11" t="s">
        <v>5</v>
      </c>
      <c r="E5" s="11" t="s">
        <v>6</v>
      </c>
      <c r="F5" s="11" t="s">
        <v>7</v>
      </c>
      <c r="G5" s="11" t="s">
        <v>8</v>
      </c>
    </row>
    <row r="6" spans="1:129" s="43" customFormat="1" ht="15" customHeight="1">
      <c r="A6" s="482" t="s">
        <v>9</v>
      </c>
      <c r="B6" s="481" t="s">
        <v>28</v>
      </c>
      <c r="C6" s="16" t="s">
        <v>11</v>
      </c>
      <c r="D6" s="16">
        <v>3</v>
      </c>
      <c r="E6" s="16">
        <v>180</v>
      </c>
      <c r="F6" s="71">
        <v>3000</v>
      </c>
      <c r="G6" s="71">
        <f>D6*F6</f>
        <v>9000</v>
      </c>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row>
    <row r="7" spans="1:129" s="43" customFormat="1" ht="15" customHeight="1">
      <c r="A7" s="482" t="s">
        <v>12</v>
      </c>
      <c r="B7" s="72" t="s">
        <v>29</v>
      </c>
      <c r="C7" s="16" t="s">
        <v>11</v>
      </c>
      <c r="D7" s="73">
        <v>3</v>
      </c>
      <c r="E7" s="73">
        <v>180</v>
      </c>
      <c r="F7" s="71">
        <v>3000</v>
      </c>
      <c r="G7" s="71">
        <f>D7*F7</f>
        <v>9000</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row>
    <row r="8" spans="1:129" s="75" customFormat="1" ht="15" customHeight="1">
      <c r="A8" s="482" t="s">
        <v>18</v>
      </c>
      <c r="B8" s="74" t="s">
        <v>30</v>
      </c>
      <c r="C8" s="16" t="s">
        <v>11</v>
      </c>
      <c r="D8" s="73">
        <v>4</v>
      </c>
      <c r="E8" s="73">
        <v>240</v>
      </c>
      <c r="F8" s="71">
        <v>3000</v>
      </c>
      <c r="G8" s="71">
        <f>D8*F8</f>
        <v>12000</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row>
    <row r="9" spans="1:129" s="43" customFormat="1" ht="15" customHeight="1">
      <c r="A9" s="482" t="s">
        <v>20</v>
      </c>
      <c r="B9" s="74" t="s">
        <v>31</v>
      </c>
      <c r="C9" s="16" t="s">
        <v>11</v>
      </c>
      <c r="D9" s="73">
        <v>4</v>
      </c>
      <c r="E9" s="73">
        <v>240</v>
      </c>
      <c r="F9" s="71">
        <v>3000</v>
      </c>
      <c r="G9" s="71">
        <f>D9*F9</f>
        <v>12000</v>
      </c>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row>
    <row r="10" spans="1:129" s="43" customFormat="1" ht="65.099999999999994" customHeight="1">
      <c r="A10" s="52"/>
      <c r="B10" s="10" t="s">
        <v>14</v>
      </c>
      <c r="C10" s="26" t="s">
        <v>32</v>
      </c>
      <c r="D10" s="26" t="s">
        <v>5</v>
      </c>
      <c r="E10" s="26" t="s">
        <v>6</v>
      </c>
      <c r="F10" s="26" t="s">
        <v>7</v>
      </c>
      <c r="G10" s="26" t="s">
        <v>8</v>
      </c>
      <c r="H10" s="76"/>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row>
    <row r="11" spans="1:129" s="43" customFormat="1" ht="15" customHeight="1">
      <c r="A11" s="496" t="s">
        <v>9</v>
      </c>
      <c r="B11" s="480" t="s">
        <v>33</v>
      </c>
      <c r="C11" s="30" t="s">
        <v>17</v>
      </c>
      <c r="D11" s="30">
        <v>2</v>
      </c>
      <c r="E11" s="77">
        <v>120</v>
      </c>
      <c r="F11" s="31">
        <v>4000</v>
      </c>
      <c r="G11" s="71">
        <f t="shared" ref="G11:G18" si="0">D11*F11</f>
        <v>8000</v>
      </c>
      <c r="H11" s="78"/>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row>
    <row r="12" spans="1:129" s="43" customFormat="1" ht="15" customHeight="1">
      <c r="A12" s="496" t="s">
        <v>12</v>
      </c>
      <c r="B12" s="480" t="s">
        <v>28</v>
      </c>
      <c r="C12" s="30" t="s">
        <v>17</v>
      </c>
      <c r="D12" s="30">
        <v>2</v>
      </c>
      <c r="E12" s="77">
        <v>120</v>
      </c>
      <c r="F12" s="31">
        <v>4000</v>
      </c>
      <c r="G12" s="71">
        <f t="shared" si="0"/>
        <v>8000</v>
      </c>
      <c r="H12" s="78"/>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row>
    <row r="13" spans="1:129" s="43" customFormat="1" ht="15" customHeight="1">
      <c r="A13" s="496" t="s">
        <v>18</v>
      </c>
      <c r="B13" s="480" t="s">
        <v>34</v>
      </c>
      <c r="C13" s="30" t="s">
        <v>17</v>
      </c>
      <c r="D13" s="30">
        <v>2</v>
      </c>
      <c r="E13" s="77">
        <v>120</v>
      </c>
      <c r="F13" s="31">
        <v>4000</v>
      </c>
      <c r="G13" s="71">
        <f t="shared" si="0"/>
        <v>8000</v>
      </c>
      <c r="H13" s="78"/>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row>
    <row r="14" spans="1:129" s="43" customFormat="1" ht="15" customHeight="1">
      <c r="A14" s="496" t="s">
        <v>20</v>
      </c>
      <c r="B14" s="480" t="s">
        <v>35</v>
      </c>
      <c r="C14" s="30" t="s">
        <v>17</v>
      </c>
      <c r="D14" s="30">
        <v>2</v>
      </c>
      <c r="E14" s="77">
        <v>120</v>
      </c>
      <c r="F14" s="31">
        <v>4000</v>
      </c>
      <c r="G14" s="71">
        <f t="shared" si="0"/>
        <v>8000</v>
      </c>
      <c r="H14" s="78"/>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row>
    <row r="15" spans="1:129" s="43" customFormat="1" ht="15" customHeight="1">
      <c r="A15" s="496" t="s">
        <v>36</v>
      </c>
      <c r="B15" s="480" t="s">
        <v>37</v>
      </c>
      <c r="C15" s="30" t="s">
        <v>17</v>
      </c>
      <c r="D15" s="30">
        <v>2</v>
      </c>
      <c r="E15" s="77">
        <v>120</v>
      </c>
      <c r="F15" s="31">
        <v>4000</v>
      </c>
      <c r="G15" s="71">
        <f t="shared" si="0"/>
        <v>8000</v>
      </c>
      <c r="H15" s="78"/>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row>
    <row r="16" spans="1:129" s="43" customFormat="1" ht="15" customHeight="1">
      <c r="A16" s="496" t="s">
        <v>38</v>
      </c>
      <c r="B16" s="480" t="s">
        <v>39</v>
      </c>
      <c r="C16" s="30" t="s">
        <v>17</v>
      </c>
      <c r="D16" s="30">
        <v>2</v>
      </c>
      <c r="E16" s="77">
        <v>120</v>
      </c>
      <c r="F16" s="31">
        <v>4000</v>
      </c>
      <c r="G16" s="71">
        <f t="shared" si="0"/>
        <v>8000</v>
      </c>
      <c r="H16" s="78"/>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row>
    <row r="17" spans="1:129" s="43" customFormat="1" ht="15" customHeight="1">
      <c r="A17" s="496" t="s">
        <v>40</v>
      </c>
      <c r="B17" s="480" t="s">
        <v>41</v>
      </c>
      <c r="C17" s="30" t="s">
        <v>17</v>
      </c>
      <c r="D17" s="30">
        <v>1</v>
      </c>
      <c r="E17" s="77">
        <v>60</v>
      </c>
      <c r="F17" s="31">
        <v>4000</v>
      </c>
      <c r="G17" s="71">
        <f t="shared" si="0"/>
        <v>4000</v>
      </c>
      <c r="H17" s="78"/>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row>
    <row r="18" spans="1:129" s="43" customFormat="1" ht="15" customHeight="1">
      <c r="A18" s="496" t="s">
        <v>42</v>
      </c>
      <c r="B18" s="480" t="s">
        <v>43</v>
      </c>
      <c r="C18" s="30" t="s">
        <v>17</v>
      </c>
      <c r="D18" s="30">
        <v>1</v>
      </c>
      <c r="E18" s="77">
        <v>60</v>
      </c>
      <c r="F18" s="31">
        <v>4000</v>
      </c>
      <c r="G18" s="71">
        <f t="shared" si="0"/>
        <v>4000</v>
      </c>
      <c r="H18" s="78"/>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row>
    <row r="19" spans="1:129">
      <c r="A19" s="62"/>
      <c r="B19" s="63"/>
      <c r="C19" s="63"/>
      <c r="D19" s="65"/>
      <c r="E19" s="65"/>
      <c r="F19" s="65"/>
      <c r="G19" s="65"/>
    </row>
    <row r="20" spans="1:129">
      <c r="A20" s="62"/>
      <c r="B20" s="63"/>
      <c r="C20" s="63"/>
      <c r="D20" s="65"/>
      <c r="E20" s="65"/>
      <c r="F20" s="65"/>
      <c r="G20" s="65"/>
    </row>
    <row r="21" spans="1:129">
      <c r="A21" s="62"/>
      <c r="B21" s="63"/>
      <c r="C21" s="63"/>
      <c r="D21" s="65"/>
      <c r="E21" s="65"/>
      <c r="F21" s="65"/>
      <c r="G21" s="65"/>
    </row>
  </sheetData>
  <mergeCells count="3">
    <mergeCell ref="A1:G1"/>
    <mergeCell ref="A3:B3"/>
    <mergeCell ref="A4:G4"/>
  </mergeCells>
  <dataValidations count="1">
    <dataValidation type="list" allowBlank="1" showInputMessage="1" showErrorMessage="1" sqref="F6:F9 F11:F18" xr:uid="{6EF470F2-4136-4874-A116-58A568E2CB42}">
      <formula1>cenik2021</formula1>
    </dataValidation>
  </dataValidations>
  <pageMargins left="0.7" right="0.7"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E1B-D9B5-4B82-8AF1-3E4C69E32069}">
  <dimension ref="A1:AF25"/>
  <sheetViews>
    <sheetView showGridLines="0" workbookViewId="0">
      <selection sqref="A1:H1"/>
    </sheetView>
  </sheetViews>
  <sheetFormatPr defaultRowHeight="15"/>
  <cols>
    <col min="1" max="1" width="3.28515625" customWidth="1"/>
    <col min="2" max="2" width="60.7109375" style="66" customWidth="1"/>
    <col min="3" max="3" width="20.7109375" style="95" customWidth="1"/>
    <col min="4" max="4" width="10.140625" style="96" hidden="1" customWidth="1"/>
    <col min="5" max="6" width="9.7109375" style="96" customWidth="1"/>
    <col min="7" max="8" width="20.7109375" customWidth="1"/>
    <col min="9" max="32" width="9.140625" style="1"/>
  </cols>
  <sheetData>
    <row r="1" spans="1:32" ht="60" customHeight="1">
      <c r="A1" s="502" t="s">
        <v>0</v>
      </c>
      <c r="B1" s="502"/>
      <c r="C1" s="502"/>
      <c r="D1" s="502"/>
      <c r="E1" s="502"/>
      <c r="F1" s="502"/>
      <c r="G1" s="502"/>
      <c r="H1" s="502"/>
    </row>
    <row r="2" spans="1:32" ht="15" customHeight="1">
      <c r="A2" s="3"/>
      <c r="B2" s="3"/>
      <c r="C2" s="3"/>
      <c r="D2" s="3"/>
      <c r="E2" s="3"/>
      <c r="F2" s="3"/>
      <c r="G2" s="3"/>
      <c r="H2" s="3"/>
    </row>
    <row r="3" spans="1:32" ht="15" customHeight="1">
      <c r="A3" s="504" t="s">
        <v>1</v>
      </c>
      <c r="B3" s="504"/>
      <c r="C3" s="79"/>
      <c r="D3" s="79"/>
      <c r="E3" s="79"/>
      <c r="F3" s="79"/>
      <c r="G3" s="79"/>
      <c r="H3" s="79"/>
    </row>
    <row r="4" spans="1:32" s="9" customFormat="1" ht="20.100000000000001" customHeight="1">
      <c r="A4" s="505" t="s">
        <v>44</v>
      </c>
      <c r="B4" s="506"/>
      <c r="C4" s="506"/>
      <c r="D4" s="506"/>
      <c r="E4" s="506"/>
      <c r="F4" s="506"/>
      <c r="G4" s="506"/>
      <c r="H4" s="507"/>
      <c r="I4" s="1"/>
      <c r="J4" s="1"/>
      <c r="K4" s="1"/>
      <c r="L4" s="1"/>
      <c r="M4" s="1"/>
      <c r="N4" s="1"/>
      <c r="O4" s="1"/>
      <c r="P4" s="1"/>
      <c r="Q4" s="1"/>
      <c r="R4" s="1"/>
      <c r="S4" s="1"/>
      <c r="T4" s="1"/>
      <c r="U4" s="1"/>
      <c r="V4" s="1"/>
      <c r="W4" s="1"/>
      <c r="X4" s="1"/>
      <c r="Y4" s="1"/>
      <c r="Z4" s="1"/>
      <c r="AA4" s="1"/>
      <c r="AB4" s="1"/>
      <c r="AC4" s="1"/>
      <c r="AD4" s="1"/>
      <c r="AE4" s="1"/>
      <c r="AF4" s="1"/>
    </row>
    <row r="5" spans="1:32" ht="65.099999999999994" customHeight="1">
      <c r="A5" s="70"/>
      <c r="B5" s="70" t="s">
        <v>3</v>
      </c>
      <c r="C5" s="11" t="s">
        <v>4</v>
      </c>
      <c r="D5" s="80"/>
      <c r="E5" s="11" t="s">
        <v>5</v>
      </c>
      <c r="F5" s="11" t="s">
        <v>6</v>
      </c>
      <c r="G5" s="11" t="s">
        <v>7</v>
      </c>
      <c r="H5" s="11" t="s">
        <v>8</v>
      </c>
    </row>
    <row r="6" spans="1:32" s="43" customFormat="1" ht="15" customHeight="1">
      <c r="A6" s="482" t="s">
        <v>9</v>
      </c>
      <c r="B6" s="482" t="s">
        <v>45</v>
      </c>
      <c r="C6" s="15" t="s">
        <v>11</v>
      </c>
      <c r="D6" s="15" t="s">
        <v>46</v>
      </c>
      <c r="E6" s="15">
        <v>3</v>
      </c>
      <c r="F6" s="15">
        <v>180</v>
      </c>
      <c r="G6" s="81">
        <v>4200</v>
      </c>
      <c r="H6" s="81">
        <f>E6*G6</f>
        <v>12600</v>
      </c>
      <c r="I6" s="42"/>
      <c r="J6" s="42"/>
      <c r="K6" s="42"/>
      <c r="L6" s="42"/>
      <c r="M6" s="42"/>
      <c r="N6" s="42"/>
      <c r="O6" s="42"/>
      <c r="P6" s="42"/>
      <c r="Q6" s="42"/>
      <c r="R6" s="42"/>
      <c r="S6" s="42"/>
      <c r="T6" s="42"/>
      <c r="U6" s="42"/>
      <c r="V6" s="42"/>
      <c r="W6" s="42"/>
      <c r="X6" s="42"/>
      <c r="Y6" s="42"/>
      <c r="Z6" s="42"/>
      <c r="AA6" s="42"/>
      <c r="AB6" s="42"/>
      <c r="AC6" s="42"/>
      <c r="AD6" s="42"/>
      <c r="AE6" s="42"/>
      <c r="AF6" s="42"/>
    </row>
    <row r="7" spans="1:32" s="43" customFormat="1" ht="15" customHeight="1">
      <c r="A7" s="482" t="s">
        <v>12</v>
      </c>
      <c r="B7" s="482" t="s">
        <v>47</v>
      </c>
      <c r="C7" s="15" t="s">
        <v>11</v>
      </c>
      <c r="D7" s="15" t="s">
        <v>46</v>
      </c>
      <c r="E7" s="15">
        <v>3</v>
      </c>
      <c r="F7" s="15">
        <v>180</v>
      </c>
      <c r="G7" s="81">
        <v>4200</v>
      </c>
      <c r="H7" s="81">
        <f>E7*G7</f>
        <v>12600</v>
      </c>
      <c r="I7" s="42"/>
      <c r="J7" s="42"/>
      <c r="K7" s="42"/>
      <c r="L7" s="42"/>
      <c r="M7" s="42"/>
      <c r="N7" s="42"/>
      <c r="O7" s="42"/>
      <c r="P7" s="42"/>
      <c r="Q7" s="42"/>
      <c r="R7" s="42"/>
      <c r="S7" s="42"/>
      <c r="T7" s="42"/>
      <c r="U7" s="42"/>
      <c r="V7" s="42"/>
      <c r="W7" s="42"/>
      <c r="X7" s="42"/>
      <c r="Y7" s="42"/>
      <c r="Z7" s="42"/>
      <c r="AA7" s="42"/>
      <c r="AB7" s="42"/>
      <c r="AC7" s="42"/>
      <c r="AD7" s="42"/>
      <c r="AE7" s="42"/>
      <c r="AF7" s="42"/>
    </row>
    <row r="8" spans="1:32" s="43" customFormat="1" ht="15" customHeight="1">
      <c r="A8" s="482" t="s">
        <v>18</v>
      </c>
      <c r="B8" s="72" t="s">
        <v>48</v>
      </c>
      <c r="C8" s="15" t="s">
        <v>11</v>
      </c>
      <c r="D8" s="82" t="s">
        <v>46</v>
      </c>
      <c r="E8" s="15">
        <v>3</v>
      </c>
      <c r="F8" s="15">
        <v>180</v>
      </c>
      <c r="G8" s="81">
        <v>4200</v>
      </c>
      <c r="H8" s="81">
        <f>E8*G8</f>
        <v>12600</v>
      </c>
      <c r="I8" s="42"/>
      <c r="J8" s="42"/>
      <c r="K8" s="42"/>
      <c r="L8" s="42"/>
      <c r="M8" s="42"/>
      <c r="N8" s="42"/>
      <c r="O8" s="42"/>
      <c r="P8" s="42"/>
      <c r="Q8" s="42"/>
      <c r="R8" s="42"/>
      <c r="S8" s="42"/>
      <c r="T8" s="42"/>
      <c r="U8" s="42"/>
      <c r="V8" s="42"/>
      <c r="W8" s="42"/>
      <c r="X8" s="42"/>
      <c r="Y8" s="42"/>
      <c r="Z8" s="42"/>
      <c r="AA8" s="42"/>
      <c r="AB8" s="42"/>
      <c r="AC8" s="42"/>
      <c r="AD8" s="42"/>
      <c r="AE8" s="42"/>
      <c r="AF8" s="42"/>
    </row>
    <row r="9" spans="1:32" s="43" customFormat="1" ht="15" customHeight="1">
      <c r="A9" s="482" t="s">
        <v>20</v>
      </c>
      <c r="B9" s="482" t="s">
        <v>49</v>
      </c>
      <c r="C9" s="15" t="s">
        <v>11</v>
      </c>
      <c r="D9" s="15" t="s">
        <v>46</v>
      </c>
      <c r="E9" s="15">
        <v>3</v>
      </c>
      <c r="F9" s="15">
        <v>180</v>
      </c>
      <c r="G9" s="81">
        <v>4200</v>
      </c>
      <c r="H9" s="81">
        <f>E9*G9</f>
        <v>12600</v>
      </c>
      <c r="I9" s="42"/>
      <c r="J9" s="42"/>
      <c r="K9" s="42"/>
      <c r="L9" s="42"/>
      <c r="M9" s="42"/>
      <c r="N9" s="42"/>
      <c r="O9" s="42"/>
      <c r="P9" s="42"/>
      <c r="Q9" s="42"/>
      <c r="R9" s="42"/>
      <c r="S9" s="42"/>
      <c r="T9" s="42"/>
      <c r="U9" s="42"/>
      <c r="V9" s="42"/>
      <c r="W9" s="42"/>
      <c r="X9" s="42"/>
      <c r="Y9" s="42"/>
      <c r="Z9" s="42"/>
      <c r="AA9" s="42"/>
      <c r="AB9" s="42"/>
      <c r="AC9" s="42"/>
      <c r="AD9" s="42"/>
      <c r="AE9" s="42"/>
      <c r="AF9" s="42"/>
    </row>
    <row r="10" spans="1:32" s="43" customFormat="1" ht="15" customHeight="1">
      <c r="A10" s="482" t="s">
        <v>36</v>
      </c>
      <c r="B10" s="482" t="s">
        <v>50</v>
      </c>
      <c r="C10" s="15" t="s">
        <v>11</v>
      </c>
      <c r="D10" s="15" t="s">
        <v>46</v>
      </c>
      <c r="E10" s="15">
        <v>3</v>
      </c>
      <c r="F10" s="15">
        <v>180</v>
      </c>
      <c r="G10" s="81">
        <v>4200</v>
      </c>
      <c r="H10" s="81">
        <f>E10*G10</f>
        <v>12600</v>
      </c>
      <c r="I10" s="42"/>
      <c r="J10" s="42"/>
      <c r="K10" s="42"/>
      <c r="L10" s="42"/>
      <c r="M10" s="42"/>
      <c r="N10" s="42"/>
      <c r="O10" s="42"/>
      <c r="P10" s="42"/>
      <c r="Q10" s="42"/>
      <c r="R10" s="42"/>
      <c r="S10" s="42"/>
      <c r="T10" s="42"/>
      <c r="U10" s="42"/>
      <c r="V10" s="42"/>
      <c r="W10" s="42"/>
      <c r="X10" s="42"/>
      <c r="Y10" s="42"/>
      <c r="Z10" s="42"/>
      <c r="AA10" s="42"/>
      <c r="AB10" s="42"/>
      <c r="AC10" s="42"/>
      <c r="AD10" s="42"/>
      <c r="AE10" s="42"/>
      <c r="AF10" s="42"/>
    </row>
    <row r="11" spans="1:32" s="27" customFormat="1" ht="65.099999999999994" customHeight="1">
      <c r="A11" s="25"/>
      <c r="B11" s="10" t="s">
        <v>14</v>
      </c>
      <c r="C11" s="26" t="s">
        <v>51</v>
      </c>
      <c r="D11" s="83"/>
      <c r="E11" s="26" t="s">
        <v>5</v>
      </c>
      <c r="F11" s="26" t="s">
        <v>6</v>
      </c>
      <c r="G11" s="26" t="s">
        <v>7</v>
      </c>
      <c r="H11" s="26" t="s">
        <v>8</v>
      </c>
      <c r="I11" s="1"/>
      <c r="J11" s="1"/>
      <c r="K11" s="1"/>
      <c r="L11" s="1"/>
      <c r="M11" s="1"/>
      <c r="N11" s="1"/>
      <c r="O11" s="1"/>
      <c r="P11" s="1"/>
      <c r="Q11" s="1"/>
      <c r="R11" s="1"/>
      <c r="S11" s="1"/>
      <c r="T11" s="1"/>
      <c r="U11" s="1"/>
      <c r="V11" s="1"/>
      <c r="W11" s="1"/>
      <c r="X11" s="1"/>
      <c r="Y11" s="1"/>
      <c r="Z11" s="1"/>
      <c r="AA11" s="1"/>
      <c r="AB11" s="1"/>
      <c r="AC11" s="1"/>
      <c r="AD11" s="1"/>
      <c r="AE11" s="1"/>
      <c r="AF11" s="1"/>
    </row>
    <row r="12" spans="1:32" ht="120" hidden="1">
      <c r="A12" s="84"/>
      <c r="B12" s="85"/>
      <c r="C12" s="86"/>
      <c r="D12" s="87" t="s">
        <v>52</v>
      </c>
      <c r="E12" s="87" t="s">
        <v>53</v>
      </c>
      <c r="F12" s="87" t="s">
        <v>54</v>
      </c>
      <c r="G12" s="88" t="s">
        <v>55</v>
      </c>
      <c r="H12" s="88" t="s">
        <v>56</v>
      </c>
    </row>
    <row r="13" spans="1:32" s="43" customFormat="1" ht="15" customHeight="1">
      <c r="A13" s="496" t="s">
        <v>9</v>
      </c>
      <c r="B13" s="480" t="s">
        <v>57</v>
      </c>
      <c r="C13" s="30" t="s">
        <v>17</v>
      </c>
      <c r="D13" s="30" t="s">
        <v>58</v>
      </c>
      <c r="E13" s="30">
        <v>2</v>
      </c>
      <c r="F13" s="30">
        <v>120</v>
      </c>
      <c r="G13" s="89">
        <v>5900</v>
      </c>
      <c r="H13" s="81">
        <f>E13*G13</f>
        <v>11800</v>
      </c>
      <c r="I13" s="42"/>
      <c r="J13" s="42"/>
      <c r="K13" s="42"/>
      <c r="L13" s="42"/>
      <c r="M13" s="42"/>
      <c r="N13" s="42"/>
      <c r="O13" s="42"/>
      <c r="P13" s="42"/>
      <c r="Q13" s="42"/>
      <c r="R13" s="42"/>
      <c r="S13" s="42"/>
      <c r="T13" s="42"/>
      <c r="U13" s="42"/>
      <c r="V13" s="42"/>
      <c r="W13" s="42"/>
      <c r="X13" s="42"/>
      <c r="Y13" s="42"/>
      <c r="Z13" s="42"/>
      <c r="AA13" s="42"/>
      <c r="AB13" s="42"/>
      <c r="AC13" s="42"/>
      <c r="AD13" s="42"/>
      <c r="AE13" s="42"/>
      <c r="AF13" s="42"/>
    </row>
    <row r="14" spans="1:32" s="43" customFormat="1" ht="15" customHeight="1">
      <c r="A14" s="496" t="s">
        <v>12</v>
      </c>
      <c r="B14" s="480" t="s">
        <v>47</v>
      </c>
      <c r="C14" s="30" t="s">
        <v>17</v>
      </c>
      <c r="D14" s="30" t="s">
        <v>58</v>
      </c>
      <c r="E14" s="30">
        <v>2</v>
      </c>
      <c r="F14" s="30">
        <v>120</v>
      </c>
      <c r="G14" s="89">
        <v>5900</v>
      </c>
      <c r="H14" s="81">
        <f>E14*G14</f>
        <v>11800</v>
      </c>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2" s="43" customFormat="1" ht="15" customHeight="1">
      <c r="A15" s="496" t="s">
        <v>18</v>
      </c>
      <c r="B15" s="480" t="s">
        <v>48</v>
      </c>
      <c r="C15" s="30" t="s">
        <v>17</v>
      </c>
      <c r="D15" s="30" t="s">
        <v>58</v>
      </c>
      <c r="E15" s="30">
        <v>2</v>
      </c>
      <c r="F15" s="30">
        <v>120</v>
      </c>
      <c r="G15" s="89">
        <v>5900</v>
      </c>
      <c r="H15" s="81">
        <f>E15*G15</f>
        <v>11800</v>
      </c>
      <c r="I15" s="42"/>
      <c r="J15" s="42"/>
      <c r="K15" s="42"/>
      <c r="L15" s="42"/>
      <c r="M15" s="42"/>
      <c r="N15" s="42"/>
      <c r="O15" s="42"/>
      <c r="P15" s="42"/>
      <c r="Q15" s="42"/>
      <c r="R15" s="42"/>
      <c r="S15" s="42"/>
      <c r="T15" s="42"/>
      <c r="U15" s="42"/>
      <c r="V15" s="42"/>
      <c r="W15" s="42"/>
      <c r="X15" s="42"/>
      <c r="Y15" s="42"/>
      <c r="Z15" s="42"/>
      <c r="AA15" s="42"/>
      <c r="AB15" s="42"/>
      <c r="AC15" s="42"/>
      <c r="AD15" s="42"/>
      <c r="AE15" s="42"/>
      <c r="AF15" s="42"/>
    </row>
    <row r="16" spans="1:32" s="43" customFormat="1" ht="15" customHeight="1">
      <c r="A16" s="496" t="s">
        <v>20</v>
      </c>
      <c r="B16" s="480" t="s">
        <v>49</v>
      </c>
      <c r="C16" s="30" t="s">
        <v>17</v>
      </c>
      <c r="D16" s="30" t="s">
        <v>58</v>
      </c>
      <c r="E16" s="30">
        <v>2</v>
      </c>
      <c r="F16" s="77">
        <v>120</v>
      </c>
      <c r="G16" s="89">
        <v>5900</v>
      </c>
      <c r="H16" s="81">
        <f>E16*G16</f>
        <v>11800</v>
      </c>
      <c r="I16" s="42"/>
      <c r="J16" s="42"/>
      <c r="K16" s="42"/>
      <c r="L16" s="42"/>
      <c r="M16" s="42"/>
      <c r="N16" s="42"/>
      <c r="O16" s="42"/>
      <c r="P16" s="42"/>
      <c r="Q16" s="42"/>
      <c r="R16" s="42"/>
      <c r="S16" s="42"/>
      <c r="T16" s="42"/>
      <c r="U16" s="42"/>
      <c r="V16" s="42"/>
      <c r="W16" s="42"/>
      <c r="X16" s="42"/>
      <c r="Y16" s="42"/>
      <c r="Z16" s="42"/>
      <c r="AA16" s="42"/>
      <c r="AB16" s="42"/>
      <c r="AC16" s="42"/>
      <c r="AD16" s="42"/>
      <c r="AE16" s="42"/>
      <c r="AF16" s="42"/>
    </row>
    <row r="17" spans="1:32" s="43" customFormat="1" ht="15" customHeight="1">
      <c r="A17" s="496" t="s">
        <v>36</v>
      </c>
      <c r="B17" s="480" t="s">
        <v>50</v>
      </c>
      <c r="C17" s="30" t="s">
        <v>17</v>
      </c>
      <c r="D17" s="30" t="s">
        <v>58</v>
      </c>
      <c r="E17" s="30">
        <v>2</v>
      </c>
      <c r="F17" s="30">
        <v>120</v>
      </c>
      <c r="G17" s="89">
        <v>5900</v>
      </c>
      <c r="H17" s="81">
        <f>E17*G17</f>
        <v>11800</v>
      </c>
      <c r="I17" s="42"/>
      <c r="J17" s="42"/>
      <c r="K17" s="42"/>
      <c r="L17" s="42"/>
      <c r="M17" s="42"/>
      <c r="N17" s="42"/>
      <c r="O17" s="42"/>
      <c r="P17" s="42"/>
      <c r="Q17" s="42"/>
      <c r="R17" s="42"/>
      <c r="S17" s="42"/>
      <c r="T17" s="42"/>
      <c r="U17" s="42"/>
      <c r="V17" s="42"/>
      <c r="W17" s="42"/>
      <c r="X17" s="42"/>
      <c r="Y17" s="42"/>
      <c r="Z17" s="42"/>
      <c r="AA17" s="42"/>
      <c r="AB17" s="42"/>
      <c r="AC17" s="42"/>
      <c r="AD17" s="42"/>
      <c r="AE17" s="42"/>
      <c r="AF17" s="42"/>
    </row>
    <row r="18" spans="1:32" s="51" customFormat="1" ht="65.099999999999994" customHeight="1">
      <c r="A18" s="90"/>
      <c r="B18" s="514" t="s">
        <v>24</v>
      </c>
      <c r="C18" s="514"/>
      <c r="D18" s="514"/>
      <c r="E18" s="514"/>
      <c r="F18" s="514"/>
      <c r="G18" s="514"/>
      <c r="H18" s="514"/>
      <c r="I18" s="50"/>
      <c r="J18" s="50"/>
      <c r="K18" s="50"/>
      <c r="L18" s="50"/>
      <c r="M18" s="50"/>
      <c r="N18" s="50"/>
      <c r="O18" s="50"/>
      <c r="P18" s="50"/>
      <c r="Q18" s="50"/>
      <c r="R18" s="50"/>
      <c r="S18" s="50"/>
      <c r="T18" s="50"/>
      <c r="U18" s="50"/>
      <c r="V18" s="50"/>
      <c r="W18" s="50"/>
      <c r="X18" s="50"/>
      <c r="Y18" s="50"/>
      <c r="Z18" s="50"/>
      <c r="AA18" s="50"/>
      <c r="AB18" s="50"/>
      <c r="AC18" s="50"/>
      <c r="AD18" s="50"/>
      <c r="AE18" s="50"/>
      <c r="AF18" s="50"/>
    </row>
    <row r="19" spans="1:32" ht="15" customHeight="1">
      <c r="A19" s="91" t="s">
        <v>9</v>
      </c>
      <c r="B19" s="515" t="s">
        <v>59</v>
      </c>
      <c r="C19" s="516"/>
      <c r="D19" s="516"/>
      <c r="E19" s="516"/>
      <c r="F19" s="516"/>
      <c r="G19" s="517"/>
      <c r="H19" s="92">
        <v>50.9</v>
      </c>
    </row>
    <row r="20" spans="1:32">
      <c r="A20" s="62"/>
      <c r="B20" s="63"/>
      <c r="C20" s="93"/>
      <c r="D20" s="94"/>
      <c r="E20" s="94"/>
      <c r="F20" s="94"/>
      <c r="G20" s="94"/>
      <c r="H20" s="94"/>
    </row>
    <row r="21" spans="1:32">
      <c r="A21" s="62"/>
      <c r="B21" s="63"/>
      <c r="C21" s="93"/>
      <c r="D21" s="94"/>
      <c r="E21" s="94"/>
      <c r="F21" s="94"/>
      <c r="G21" s="62"/>
      <c r="H21" s="62"/>
    </row>
    <row r="22" spans="1:32">
      <c r="A22" s="62"/>
      <c r="B22" s="63"/>
      <c r="C22" s="93"/>
      <c r="D22" s="94"/>
      <c r="E22" s="94"/>
      <c r="F22" s="94"/>
      <c r="G22" s="62"/>
      <c r="H22" s="62"/>
    </row>
    <row r="25" spans="1:32">
      <c r="G25" s="97"/>
      <c r="H25" s="97"/>
    </row>
  </sheetData>
  <mergeCells count="5">
    <mergeCell ref="A1:H1"/>
    <mergeCell ref="A3:B3"/>
    <mergeCell ref="A4:H4"/>
    <mergeCell ref="B18:H18"/>
    <mergeCell ref="B19:G19"/>
  </mergeCells>
  <dataValidations count="1">
    <dataValidation type="list" allowBlank="1" showInputMessage="1" showErrorMessage="1" sqref="G6:G10 G13:G17" xr:uid="{99867B95-D6AF-477D-9D5F-51F38FC51AFD}">
      <formula1>cenik2021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6A0B-45BD-4B04-874B-3934C1E84783}">
  <dimension ref="A1:W1001"/>
  <sheetViews>
    <sheetView showGridLines="0" zoomScaleNormal="100" workbookViewId="0">
      <selection sqref="A1:G1"/>
    </sheetView>
  </sheetViews>
  <sheetFormatPr defaultColWidth="14.42578125" defaultRowHeight="15" customHeight="1"/>
  <cols>
    <col min="1" max="1" width="3.28515625" style="100" customWidth="1"/>
    <col min="2" max="2" width="60.7109375" style="100" customWidth="1"/>
    <col min="3" max="3" width="20.7109375" style="100" customWidth="1"/>
    <col min="4" max="5" width="9.7109375" style="100" customWidth="1"/>
    <col min="6" max="7" width="20.7109375" style="100" customWidth="1"/>
    <col min="8" max="22" width="8.85546875" style="100" customWidth="1"/>
    <col min="23" max="16384" width="14.42578125" style="100"/>
  </cols>
  <sheetData>
    <row r="1" spans="1:23" ht="60" customHeight="1">
      <c r="A1" s="538" t="s">
        <v>0</v>
      </c>
      <c r="B1" s="539"/>
      <c r="C1" s="539"/>
      <c r="D1" s="539"/>
      <c r="E1" s="539"/>
      <c r="F1" s="539"/>
      <c r="G1" s="539"/>
      <c r="H1" s="98"/>
      <c r="I1" s="98"/>
      <c r="J1" s="98"/>
      <c r="K1" s="98"/>
      <c r="L1" s="98"/>
      <c r="M1" s="98"/>
      <c r="N1" s="98"/>
      <c r="O1" s="98"/>
      <c r="P1" s="98"/>
      <c r="Q1" s="98"/>
      <c r="R1" s="98"/>
      <c r="S1" s="98"/>
      <c r="T1" s="98"/>
      <c r="U1" s="98"/>
      <c r="V1" s="98"/>
      <c r="W1" s="99"/>
    </row>
    <row r="2" spans="1:23" ht="15" customHeight="1">
      <c r="A2" s="101"/>
      <c r="B2" s="101"/>
      <c r="C2" s="101"/>
      <c r="D2" s="101"/>
      <c r="E2" s="101"/>
      <c r="F2" s="101"/>
      <c r="G2" s="101"/>
      <c r="H2" s="98"/>
      <c r="I2" s="98"/>
      <c r="J2" s="98"/>
      <c r="K2" s="98"/>
      <c r="L2" s="98"/>
      <c r="M2" s="98"/>
      <c r="N2" s="98"/>
      <c r="O2" s="98"/>
      <c r="P2" s="98"/>
      <c r="Q2" s="98"/>
      <c r="R2" s="98"/>
      <c r="S2" s="98"/>
      <c r="T2" s="98"/>
      <c r="U2" s="98"/>
      <c r="V2" s="98"/>
      <c r="W2" s="99"/>
    </row>
    <row r="3" spans="1:23" ht="15" customHeight="1">
      <c r="A3" s="504" t="s">
        <v>1</v>
      </c>
      <c r="B3" s="504"/>
      <c r="C3" s="102"/>
      <c r="D3" s="102"/>
      <c r="E3" s="102"/>
      <c r="F3" s="102"/>
      <c r="G3" s="102"/>
      <c r="H3" s="98"/>
      <c r="I3" s="98"/>
      <c r="J3" s="98"/>
      <c r="K3" s="98"/>
      <c r="L3" s="98"/>
      <c r="M3" s="98"/>
      <c r="N3" s="98"/>
      <c r="O3" s="98"/>
      <c r="P3" s="98"/>
      <c r="Q3" s="98"/>
      <c r="R3" s="98"/>
      <c r="S3" s="98"/>
      <c r="T3" s="98"/>
      <c r="U3" s="98"/>
      <c r="V3" s="98"/>
      <c r="W3" s="99"/>
    </row>
    <row r="4" spans="1:23" ht="20.100000000000001" customHeight="1">
      <c r="A4" s="103" t="s">
        <v>60</v>
      </c>
      <c r="B4" s="104"/>
      <c r="C4" s="104"/>
      <c r="D4" s="104"/>
      <c r="E4" s="104"/>
      <c r="F4" s="104"/>
      <c r="G4" s="105"/>
      <c r="H4" s="98"/>
      <c r="I4" s="98"/>
      <c r="J4" s="98"/>
      <c r="K4" s="98"/>
      <c r="L4" s="98"/>
      <c r="M4" s="98"/>
      <c r="N4" s="98"/>
      <c r="O4" s="98"/>
      <c r="P4" s="98"/>
      <c r="Q4" s="98"/>
      <c r="R4" s="98"/>
      <c r="S4" s="98"/>
      <c r="T4" s="98"/>
      <c r="U4" s="98"/>
      <c r="V4" s="98"/>
      <c r="W4" s="99"/>
    </row>
    <row r="5" spans="1:23" ht="65.099999999999994" customHeight="1">
      <c r="A5" s="106"/>
      <c r="B5" s="106" t="s">
        <v>3</v>
      </c>
      <c r="C5" s="107" t="s">
        <v>4</v>
      </c>
      <c r="D5" s="108" t="s">
        <v>5</v>
      </c>
      <c r="E5" s="108" t="s">
        <v>6</v>
      </c>
      <c r="F5" s="108" t="s">
        <v>7</v>
      </c>
      <c r="G5" s="109" t="s">
        <v>8</v>
      </c>
      <c r="H5" s="98"/>
      <c r="I5" s="98"/>
      <c r="J5" s="98"/>
      <c r="K5" s="98"/>
      <c r="L5" s="98"/>
      <c r="M5" s="98"/>
      <c r="N5" s="98"/>
      <c r="O5" s="98"/>
      <c r="P5" s="98"/>
      <c r="Q5" s="98"/>
      <c r="R5" s="98"/>
      <c r="S5" s="98"/>
      <c r="T5" s="98"/>
      <c r="U5" s="98"/>
      <c r="V5" s="98"/>
      <c r="W5" s="99"/>
    </row>
    <row r="6" spans="1:23" s="116" customFormat="1" ht="15" customHeight="1">
      <c r="A6" s="110" t="s">
        <v>9</v>
      </c>
      <c r="B6" s="110" t="s">
        <v>61</v>
      </c>
      <c r="C6" s="111" t="s">
        <v>62</v>
      </c>
      <c r="D6" s="111">
        <v>3</v>
      </c>
      <c r="E6" s="111">
        <v>180</v>
      </c>
      <c r="F6" s="112">
        <v>8000</v>
      </c>
      <c r="G6" s="113">
        <f t="shared" ref="G6:G18" si="0">D6*F6</f>
        <v>24000</v>
      </c>
      <c r="H6" s="114"/>
      <c r="I6" s="114"/>
      <c r="J6" s="114"/>
      <c r="K6" s="114"/>
      <c r="L6" s="114"/>
      <c r="M6" s="114"/>
      <c r="N6" s="114"/>
      <c r="O6" s="114"/>
      <c r="P6" s="114"/>
      <c r="Q6" s="114"/>
      <c r="R6" s="114"/>
      <c r="S6" s="114"/>
      <c r="T6" s="114"/>
      <c r="U6" s="114"/>
      <c r="V6" s="114"/>
      <c r="W6" s="115"/>
    </row>
    <row r="7" spans="1:23" s="116" customFormat="1" ht="15" customHeight="1">
      <c r="A7" s="110" t="s">
        <v>12</v>
      </c>
      <c r="B7" s="110" t="s">
        <v>63</v>
      </c>
      <c r="C7" s="111" t="s">
        <v>62</v>
      </c>
      <c r="D7" s="111">
        <v>3</v>
      </c>
      <c r="E7" s="111">
        <v>180</v>
      </c>
      <c r="F7" s="112">
        <v>8000</v>
      </c>
      <c r="G7" s="113">
        <f t="shared" si="0"/>
        <v>24000</v>
      </c>
      <c r="H7" s="114"/>
      <c r="I7" s="114"/>
      <c r="J7" s="114"/>
      <c r="K7" s="114"/>
      <c r="L7" s="114"/>
      <c r="M7" s="114"/>
      <c r="N7" s="114"/>
      <c r="O7" s="114"/>
      <c r="P7" s="114"/>
      <c r="Q7" s="114"/>
      <c r="R7" s="114"/>
      <c r="S7" s="114"/>
      <c r="T7" s="114"/>
      <c r="U7" s="114"/>
      <c r="V7" s="114"/>
      <c r="W7" s="115"/>
    </row>
    <row r="8" spans="1:23" s="116" customFormat="1" ht="15" customHeight="1">
      <c r="A8" s="110" t="s">
        <v>18</v>
      </c>
      <c r="B8" s="110" t="s">
        <v>64</v>
      </c>
      <c r="C8" s="111" t="s">
        <v>62</v>
      </c>
      <c r="D8" s="111">
        <v>3</v>
      </c>
      <c r="E8" s="111">
        <v>180</v>
      </c>
      <c r="F8" s="117">
        <v>8000</v>
      </c>
      <c r="G8" s="113">
        <f t="shared" si="0"/>
        <v>24000</v>
      </c>
      <c r="H8" s="114"/>
      <c r="I8" s="114"/>
      <c r="J8" s="114"/>
      <c r="K8" s="114"/>
      <c r="L8" s="114"/>
      <c r="M8" s="114"/>
      <c r="N8" s="114"/>
      <c r="O8" s="114"/>
      <c r="P8" s="114"/>
      <c r="Q8" s="114"/>
      <c r="R8" s="114"/>
      <c r="S8" s="114"/>
      <c r="T8" s="114"/>
      <c r="U8" s="114"/>
      <c r="V8" s="114"/>
      <c r="W8" s="115"/>
    </row>
    <row r="9" spans="1:23" s="116" customFormat="1" ht="15" customHeight="1">
      <c r="A9" s="110" t="s">
        <v>20</v>
      </c>
      <c r="B9" s="110" t="s">
        <v>65</v>
      </c>
      <c r="C9" s="111" t="s">
        <v>62</v>
      </c>
      <c r="D9" s="111">
        <v>3</v>
      </c>
      <c r="E9" s="111">
        <v>180</v>
      </c>
      <c r="F9" s="117">
        <v>5500</v>
      </c>
      <c r="G9" s="113">
        <f t="shared" si="0"/>
        <v>16500</v>
      </c>
      <c r="H9" s="114"/>
      <c r="I9" s="114"/>
      <c r="J9" s="114"/>
      <c r="K9" s="114"/>
      <c r="L9" s="114"/>
      <c r="M9" s="114"/>
      <c r="N9" s="114"/>
      <c r="O9" s="114"/>
      <c r="P9" s="114"/>
      <c r="Q9" s="114"/>
      <c r="R9" s="114"/>
      <c r="S9" s="114"/>
      <c r="T9" s="114"/>
      <c r="U9" s="114"/>
      <c r="V9" s="114"/>
      <c r="W9" s="115"/>
    </row>
    <row r="10" spans="1:23" s="116" customFormat="1" ht="15" customHeight="1">
      <c r="A10" s="110" t="s">
        <v>36</v>
      </c>
      <c r="B10" s="110" t="s">
        <v>66</v>
      </c>
      <c r="C10" s="118" t="s">
        <v>11</v>
      </c>
      <c r="D10" s="111">
        <v>3</v>
      </c>
      <c r="E10" s="111">
        <v>180</v>
      </c>
      <c r="F10" s="117">
        <v>8000</v>
      </c>
      <c r="G10" s="113">
        <f t="shared" si="0"/>
        <v>24000</v>
      </c>
      <c r="H10" s="114"/>
      <c r="I10" s="114"/>
      <c r="J10" s="114"/>
      <c r="K10" s="114"/>
      <c r="L10" s="114"/>
      <c r="M10" s="114"/>
      <c r="N10" s="114"/>
      <c r="O10" s="114"/>
      <c r="P10" s="114"/>
      <c r="Q10" s="114"/>
      <c r="R10" s="114"/>
      <c r="S10" s="114"/>
      <c r="T10" s="114"/>
      <c r="U10" s="114"/>
      <c r="V10" s="114"/>
      <c r="W10" s="115"/>
    </row>
    <row r="11" spans="1:23" s="116" customFormat="1" ht="15" customHeight="1">
      <c r="A11" s="110" t="s">
        <v>38</v>
      </c>
      <c r="B11" s="110" t="s">
        <v>67</v>
      </c>
      <c r="C11" s="118" t="s">
        <v>11</v>
      </c>
      <c r="D11" s="111">
        <v>3</v>
      </c>
      <c r="E11" s="111">
        <v>180</v>
      </c>
      <c r="F11" s="117">
        <v>8000</v>
      </c>
      <c r="G11" s="113">
        <f t="shared" si="0"/>
        <v>24000</v>
      </c>
      <c r="H11" s="114"/>
      <c r="I11" s="114"/>
      <c r="J11" s="114"/>
      <c r="K11" s="114"/>
      <c r="L11" s="114"/>
      <c r="M11" s="114"/>
      <c r="N11" s="114"/>
      <c r="O11" s="114"/>
      <c r="P11" s="114"/>
      <c r="Q11" s="114"/>
      <c r="R11" s="114"/>
      <c r="S11" s="114"/>
      <c r="T11" s="114"/>
      <c r="U11" s="114"/>
      <c r="V11" s="114"/>
      <c r="W11" s="115"/>
    </row>
    <row r="12" spans="1:23" s="116" customFormat="1" ht="15" customHeight="1">
      <c r="A12" s="110" t="s">
        <v>40</v>
      </c>
      <c r="B12" s="110" t="s">
        <v>68</v>
      </c>
      <c r="C12" s="118" t="s">
        <v>11</v>
      </c>
      <c r="D12" s="111">
        <v>3</v>
      </c>
      <c r="E12" s="111">
        <v>180</v>
      </c>
      <c r="F12" s="117">
        <v>8000</v>
      </c>
      <c r="G12" s="113">
        <f t="shared" si="0"/>
        <v>24000</v>
      </c>
      <c r="H12" s="114"/>
      <c r="I12" s="114"/>
      <c r="J12" s="114"/>
      <c r="K12" s="114"/>
      <c r="L12" s="114"/>
      <c r="M12" s="114"/>
      <c r="N12" s="114"/>
      <c r="O12" s="114"/>
      <c r="P12" s="114"/>
      <c r="Q12" s="114"/>
      <c r="R12" s="114"/>
      <c r="S12" s="114"/>
      <c r="T12" s="114"/>
      <c r="U12" s="114"/>
      <c r="V12" s="114"/>
      <c r="W12" s="115"/>
    </row>
    <row r="13" spans="1:23" s="116" customFormat="1" ht="15" customHeight="1">
      <c r="A13" s="110" t="s">
        <v>42</v>
      </c>
      <c r="B13" s="110" t="s">
        <v>69</v>
      </c>
      <c r="C13" s="118" t="s">
        <v>11</v>
      </c>
      <c r="D13" s="111">
        <v>3</v>
      </c>
      <c r="E13" s="111">
        <v>180</v>
      </c>
      <c r="F13" s="117">
        <v>8000</v>
      </c>
      <c r="G13" s="113">
        <f t="shared" si="0"/>
        <v>24000</v>
      </c>
      <c r="H13" s="114"/>
      <c r="I13" s="114"/>
      <c r="J13" s="114"/>
      <c r="K13" s="114"/>
      <c r="L13" s="114"/>
      <c r="M13" s="114"/>
      <c r="N13" s="114"/>
      <c r="O13" s="114"/>
      <c r="P13" s="114"/>
      <c r="Q13" s="114"/>
      <c r="R13" s="114"/>
      <c r="S13" s="114"/>
      <c r="T13" s="114"/>
      <c r="U13" s="114"/>
      <c r="V13" s="114"/>
      <c r="W13" s="115"/>
    </row>
    <row r="14" spans="1:23" s="116" customFormat="1" ht="15" customHeight="1">
      <c r="A14" s="110" t="s">
        <v>70</v>
      </c>
      <c r="B14" s="110" t="s">
        <v>71</v>
      </c>
      <c r="C14" s="118" t="s">
        <v>11</v>
      </c>
      <c r="D14" s="111">
        <v>3</v>
      </c>
      <c r="E14" s="111">
        <v>180</v>
      </c>
      <c r="F14" s="117">
        <v>8000</v>
      </c>
      <c r="G14" s="113">
        <f t="shared" si="0"/>
        <v>24000</v>
      </c>
      <c r="H14" s="114"/>
      <c r="I14" s="114"/>
      <c r="J14" s="114"/>
      <c r="K14" s="114"/>
      <c r="L14" s="114"/>
      <c r="M14" s="114"/>
      <c r="N14" s="114"/>
      <c r="O14" s="114"/>
      <c r="P14" s="114"/>
      <c r="Q14" s="114"/>
      <c r="R14" s="114"/>
      <c r="S14" s="114"/>
      <c r="T14" s="114"/>
      <c r="U14" s="114"/>
      <c r="V14" s="114"/>
      <c r="W14" s="115"/>
    </row>
    <row r="15" spans="1:23" s="116" customFormat="1" ht="15" customHeight="1">
      <c r="A15" s="119" t="s">
        <v>72</v>
      </c>
      <c r="B15" s="110" t="s">
        <v>73</v>
      </c>
      <c r="C15" s="118" t="s">
        <v>11</v>
      </c>
      <c r="D15" s="111">
        <v>3</v>
      </c>
      <c r="E15" s="111">
        <v>180</v>
      </c>
      <c r="F15" s="117">
        <v>8000</v>
      </c>
      <c r="G15" s="113">
        <f t="shared" si="0"/>
        <v>24000</v>
      </c>
      <c r="H15" s="114"/>
      <c r="I15" s="114"/>
      <c r="J15" s="114"/>
      <c r="K15" s="114"/>
      <c r="L15" s="114"/>
      <c r="M15" s="114"/>
      <c r="N15" s="114"/>
      <c r="O15" s="114"/>
      <c r="P15" s="114"/>
      <c r="Q15" s="114"/>
      <c r="R15" s="114"/>
      <c r="S15" s="114"/>
      <c r="T15" s="114"/>
      <c r="U15" s="114"/>
      <c r="V15" s="114"/>
      <c r="W15" s="115"/>
    </row>
    <row r="16" spans="1:23" s="116" customFormat="1" ht="15" customHeight="1">
      <c r="A16" s="119" t="s">
        <v>74</v>
      </c>
      <c r="B16" s="110" t="s">
        <v>75</v>
      </c>
      <c r="C16" s="118" t="s">
        <v>11</v>
      </c>
      <c r="D16" s="111">
        <v>3</v>
      </c>
      <c r="E16" s="111">
        <v>180</v>
      </c>
      <c r="F16" s="117">
        <v>11000</v>
      </c>
      <c r="G16" s="113">
        <f t="shared" si="0"/>
        <v>33000</v>
      </c>
      <c r="H16" s="114"/>
      <c r="I16" s="114"/>
      <c r="J16" s="114"/>
      <c r="K16" s="114"/>
      <c r="L16" s="114"/>
      <c r="M16" s="114"/>
      <c r="N16" s="114"/>
      <c r="O16" s="114"/>
      <c r="P16" s="114"/>
      <c r="Q16" s="114"/>
      <c r="R16" s="114"/>
      <c r="S16" s="114"/>
      <c r="T16" s="114"/>
      <c r="U16" s="114"/>
      <c r="V16" s="114"/>
      <c r="W16" s="115"/>
    </row>
    <row r="17" spans="1:23" s="116" customFormat="1" ht="15" customHeight="1">
      <c r="A17" s="119" t="s">
        <v>76</v>
      </c>
      <c r="B17" s="110" t="s">
        <v>77</v>
      </c>
      <c r="C17" s="118" t="s">
        <v>11</v>
      </c>
      <c r="D17" s="111">
        <v>3</v>
      </c>
      <c r="E17" s="111">
        <v>180</v>
      </c>
      <c r="F17" s="117">
        <v>8000</v>
      </c>
      <c r="G17" s="113">
        <f t="shared" si="0"/>
        <v>24000</v>
      </c>
      <c r="H17" s="114"/>
      <c r="I17" s="114"/>
      <c r="J17" s="114"/>
      <c r="K17" s="114"/>
      <c r="L17" s="114"/>
      <c r="M17" s="114"/>
      <c r="N17" s="114"/>
      <c r="O17" s="114"/>
      <c r="P17" s="114"/>
      <c r="Q17" s="114"/>
      <c r="R17" s="114"/>
      <c r="S17" s="114"/>
      <c r="T17" s="114"/>
      <c r="U17" s="114"/>
      <c r="V17" s="114"/>
      <c r="W17" s="115"/>
    </row>
    <row r="18" spans="1:23" s="116" customFormat="1" ht="15" customHeight="1">
      <c r="A18" s="119" t="s">
        <v>78</v>
      </c>
      <c r="B18" s="110" t="s">
        <v>79</v>
      </c>
      <c r="C18" s="118" t="s">
        <v>11</v>
      </c>
      <c r="D18" s="111">
        <v>3</v>
      </c>
      <c r="E18" s="111">
        <v>180</v>
      </c>
      <c r="F18" s="117">
        <v>8000</v>
      </c>
      <c r="G18" s="113">
        <f t="shared" si="0"/>
        <v>24000</v>
      </c>
      <c r="H18" s="114"/>
      <c r="I18" s="114"/>
      <c r="J18" s="114"/>
      <c r="K18" s="114"/>
      <c r="L18" s="114"/>
      <c r="M18" s="114"/>
      <c r="N18" s="114"/>
      <c r="O18" s="114"/>
      <c r="P18" s="114"/>
      <c r="Q18" s="114"/>
      <c r="R18" s="114"/>
      <c r="S18" s="114"/>
      <c r="T18" s="114"/>
      <c r="U18" s="114"/>
      <c r="V18" s="114"/>
      <c r="W18" s="115"/>
    </row>
    <row r="19" spans="1:23" s="116" customFormat="1" ht="65.099999999999994" customHeight="1">
      <c r="A19" s="120"/>
      <c r="B19" s="121" t="s">
        <v>14</v>
      </c>
      <c r="C19" s="109" t="s">
        <v>32</v>
      </c>
      <c r="D19" s="109" t="s">
        <v>5</v>
      </c>
      <c r="E19" s="109" t="s">
        <v>6</v>
      </c>
      <c r="F19" s="109" t="s">
        <v>7</v>
      </c>
      <c r="G19" s="109" t="s">
        <v>8</v>
      </c>
      <c r="H19" s="114"/>
      <c r="I19" s="114"/>
      <c r="J19" s="114"/>
      <c r="K19" s="114"/>
      <c r="L19" s="114"/>
      <c r="M19" s="114"/>
      <c r="N19" s="114"/>
      <c r="O19" s="114"/>
      <c r="P19" s="114"/>
      <c r="Q19" s="114"/>
      <c r="R19" s="114"/>
      <c r="S19" s="114"/>
      <c r="T19" s="114"/>
      <c r="U19" s="114"/>
      <c r="V19" s="114"/>
      <c r="W19" s="115"/>
    </row>
    <row r="20" spans="1:23" ht="15" customHeight="1">
      <c r="A20" s="119" t="s">
        <v>9</v>
      </c>
      <c r="B20" s="110" t="s">
        <v>80</v>
      </c>
      <c r="C20" s="118" t="s">
        <v>17</v>
      </c>
      <c r="D20" s="118">
        <v>2</v>
      </c>
      <c r="E20" s="111">
        <v>120</v>
      </c>
      <c r="F20" s="112">
        <v>8000</v>
      </c>
      <c r="G20" s="113">
        <f t="shared" ref="G20:G34" si="1">D20*F20</f>
        <v>16000</v>
      </c>
      <c r="H20" s="98"/>
      <c r="I20" s="98"/>
      <c r="J20" s="98"/>
      <c r="K20" s="98"/>
      <c r="L20" s="98"/>
      <c r="M20" s="98"/>
      <c r="N20" s="98"/>
      <c r="O20" s="98"/>
      <c r="P20" s="98"/>
      <c r="Q20" s="98"/>
      <c r="R20" s="98"/>
      <c r="S20" s="98"/>
      <c r="T20" s="98"/>
      <c r="U20" s="98"/>
      <c r="V20" s="98"/>
      <c r="W20" s="99"/>
    </row>
    <row r="21" spans="1:23" ht="15" customHeight="1">
      <c r="A21" s="119" t="s">
        <v>12</v>
      </c>
      <c r="B21" s="110" t="s">
        <v>81</v>
      </c>
      <c r="C21" s="118" t="s">
        <v>17</v>
      </c>
      <c r="D21" s="118">
        <v>2</v>
      </c>
      <c r="E21" s="111">
        <v>120</v>
      </c>
      <c r="F21" s="112">
        <v>11000</v>
      </c>
      <c r="G21" s="113">
        <f t="shared" si="1"/>
        <v>22000</v>
      </c>
      <c r="H21" s="98"/>
      <c r="I21" s="98"/>
      <c r="J21" s="98"/>
      <c r="K21" s="98"/>
      <c r="L21" s="98"/>
      <c r="M21" s="98"/>
      <c r="N21" s="98"/>
      <c r="O21" s="98"/>
      <c r="P21" s="98"/>
      <c r="Q21" s="98"/>
      <c r="R21" s="98"/>
      <c r="S21" s="98"/>
      <c r="T21" s="98"/>
      <c r="U21" s="98"/>
      <c r="V21" s="98"/>
      <c r="W21" s="99"/>
    </row>
    <row r="22" spans="1:23" ht="15" customHeight="1">
      <c r="A22" s="119" t="s">
        <v>18</v>
      </c>
      <c r="B22" s="110" t="s">
        <v>82</v>
      </c>
      <c r="C22" s="118" t="s">
        <v>17</v>
      </c>
      <c r="D22" s="118">
        <v>2</v>
      </c>
      <c r="E22" s="111">
        <v>120</v>
      </c>
      <c r="F22" s="112">
        <v>15000</v>
      </c>
      <c r="G22" s="113">
        <f t="shared" si="1"/>
        <v>30000</v>
      </c>
      <c r="H22" s="98"/>
      <c r="I22" s="98"/>
      <c r="J22" s="98"/>
      <c r="K22" s="98"/>
      <c r="L22" s="98"/>
      <c r="M22" s="98"/>
      <c r="N22" s="98"/>
      <c r="O22" s="98"/>
      <c r="P22" s="98"/>
      <c r="Q22" s="98"/>
      <c r="R22" s="98"/>
      <c r="S22" s="98"/>
      <c r="T22" s="98"/>
      <c r="U22" s="98"/>
      <c r="V22" s="98"/>
      <c r="W22" s="99"/>
    </row>
    <row r="23" spans="1:23" ht="15" customHeight="1">
      <c r="A23" s="119" t="s">
        <v>20</v>
      </c>
      <c r="B23" s="110" t="s">
        <v>83</v>
      </c>
      <c r="C23" s="118" t="s">
        <v>17</v>
      </c>
      <c r="D23" s="118">
        <v>2</v>
      </c>
      <c r="E23" s="111">
        <v>120</v>
      </c>
      <c r="F23" s="112">
        <v>8000</v>
      </c>
      <c r="G23" s="113">
        <f t="shared" si="1"/>
        <v>16000</v>
      </c>
      <c r="H23" s="98"/>
      <c r="I23" s="98"/>
      <c r="J23" s="98"/>
      <c r="K23" s="98"/>
      <c r="L23" s="98"/>
      <c r="M23" s="98"/>
      <c r="N23" s="98"/>
      <c r="O23" s="98"/>
      <c r="P23" s="98"/>
      <c r="Q23" s="98"/>
      <c r="R23" s="98"/>
      <c r="S23" s="98"/>
      <c r="T23" s="98"/>
      <c r="U23" s="98"/>
      <c r="V23" s="98"/>
      <c r="W23" s="99"/>
    </row>
    <row r="24" spans="1:23" ht="15" customHeight="1">
      <c r="A24" s="119" t="s">
        <v>36</v>
      </c>
      <c r="B24" s="110" t="s">
        <v>84</v>
      </c>
      <c r="C24" s="118" t="s">
        <v>17</v>
      </c>
      <c r="D24" s="118">
        <v>2</v>
      </c>
      <c r="E24" s="111">
        <v>120</v>
      </c>
      <c r="F24" s="112">
        <v>8000</v>
      </c>
      <c r="G24" s="113">
        <f t="shared" si="1"/>
        <v>16000</v>
      </c>
      <c r="H24" s="98"/>
      <c r="I24" s="98"/>
      <c r="J24" s="98"/>
      <c r="K24" s="98"/>
      <c r="L24" s="98"/>
      <c r="M24" s="98"/>
      <c r="N24" s="98"/>
      <c r="O24" s="98"/>
      <c r="P24" s="98"/>
      <c r="Q24" s="98"/>
      <c r="R24" s="98"/>
      <c r="S24" s="98"/>
      <c r="T24" s="98"/>
      <c r="U24" s="98"/>
      <c r="V24" s="98"/>
      <c r="W24" s="99"/>
    </row>
    <row r="25" spans="1:23" ht="15" customHeight="1">
      <c r="A25" s="119" t="s">
        <v>38</v>
      </c>
      <c r="B25" s="110" t="s">
        <v>85</v>
      </c>
      <c r="C25" s="118" t="s">
        <v>17</v>
      </c>
      <c r="D25" s="118">
        <v>2</v>
      </c>
      <c r="E25" s="111">
        <v>120</v>
      </c>
      <c r="F25" s="112">
        <v>8000</v>
      </c>
      <c r="G25" s="113">
        <f t="shared" si="1"/>
        <v>16000</v>
      </c>
      <c r="H25" s="98"/>
      <c r="I25" s="98"/>
      <c r="J25" s="98"/>
      <c r="K25" s="98"/>
      <c r="L25" s="98"/>
      <c r="M25" s="98"/>
      <c r="N25" s="98"/>
      <c r="O25" s="98"/>
      <c r="P25" s="98"/>
      <c r="Q25" s="98"/>
      <c r="R25" s="98"/>
      <c r="S25" s="98"/>
      <c r="T25" s="98"/>
      <c r="U25" s="98"/>
      <c r="V25" s="98"/>
      <c r="W25" s="99"/>
    </row>
    <row r="26" spans="1:23" ht="15" customHeight="1">
      <c r="A26" s="119" t="s">
        <v>40</v>
      </c>
      <c r="B26" s="110" t="s">
        <v>86</v>
      </c>
      <c r="C26" s="118" t="s">
        <v>17</v>
      </c>
      <c r="D26" s="118">
        <v>2</v>
      </c>
      <c r="E26" s="111">
        <v>120</v>
      </c>
      <c r="F26" s="112">
        <v>11000</v>
      </c>
      <c r="G26" s="113">
        <f t="shared" si="1"/>
        <v>22000</v>
      </c>
      <c r="H26" s="98"/>
      <c r="I26" s="98"/>
      <c r="J26" s="98"/>
      <c r="K26" s="98"/>
      <c r="L26" s="98"/>
      <c r="M26" s="98"/>
      <c r="N26" s="98"/>
      <c r="O26" s="98"/>
      <c r="P26" s="98"/>
      <c r="Q26" s="98"/>
      <c r="R26" s="98"/>
      <c r="S26" s="98"/>
      <c r="T26" s="98"/>
      <c r="U26" s="98"/>
      <c r="V26" s="98"/>
      <c r="W26" s="99"/>
    </row>
    <row r="27" spans="1:23" ht="15" customHeight="1">
      <c r="A27" s="119" t="s">
        <v>42</v>
      </c>
      <c r="B27" s="110" t="s">
        <v>87</v>
      </c>
      <c r="C27" s="118" t="s">
        <v>17</v>
      </c>
      <c r="D27" s="118">
        <v>2</v>
      </c>
      <c r="E27" s="111">
        <v>120</v>
      </c>
      <c r="F27" s="112">
        <v>8000</v>
      </c>
      <c r="G27" s="113">
        <f t="shared" si="1"/>
        <v>16000</v>
      </c>
      <c r="H27" s="98"/>
      <c r="I27" s="98"/>
      <c r="J27" s="98"/>
      <c r="K27" s="98"/>
      <c r="L27" s="98"/>
      <c r="M27" s="98"/>
      <c r="N27" s="98"/>
      <c r="O27" s="98"/>
      <c r="P27" s="98"/>
      <c r="Q27" s="98"/>
      <c r="R27" s="98"/>
      <c r="S27" s="98"/>
      <c r="T27" s="98"/>
      <c r="U27" s="98"/>
      <c r="V27" s="98"/>
      <c r="W27" s="99"/>
    </row>
    <row r="28" spans="1:23" ht="15" customHeight="1">
      <c r="A28" s="119" t="s">
        <v>70</v>
      </c>
      <c r="B28" s="110" t="s">
        <v>88</v>
      </c>
      <c r="C28" s="118" t="s">
        <v>17</v>
      </c>
      <c r="D28" s="118">
        <v>2</v>
      </c>
      <c r="E28" s="111">
        <v>120</v>
      </c>
      <c r="F28" s="112">
        <v>8000</v>
      </c>
      <c r="G28" s="113">
        <f t="shared" si="1"/>
        <v>16000</v>
      </c>
      <c r="H28" s="98"/>
      <c r="I28" s="98"/>
      <c r="J28" s="98"/>
      <c r="K28" s="98"/>
      <c r="L28" s="98"/>
      <c r="M28" s="98"/>
      <c r="N28" s="98"/>
      <c r="O28" s="98"/>
      <c r="P28" s="98"/>
      <c r="Q28" s="98"/>
      <c r="R28" s="98"/>
      <c r="S28" s="98"/>
      <c r="T28" s="98"/>
      <c r="U28" s="98"/>
      <c r="V28" s="98"/>
      <c r="W28" s="99"/>
    </row>
    <row r="29" spans="1:23" ht="15" customHeight="1">
      <c r="A29" s="119" t="s">
        <v>72</v>
      </c>
      <c r="B29" s="110" t="s">
        <v>75</v>
      </c>
      <c r="C29" s="118" t="s">
        <v>17</v>
      </c>
      <c r="D29" s="118">
        <v>2</v>
      </c>
      <c r="E29" s="111">
        <v>120</v>
      </c>
      <c r="F29" s="112">
        <v>11000</v>
      </c>
      <c r="G29" s="113">
        <f t="shared" si="1"/>
        <v>22000</v>
      </c>
      <c r="H29" s="98"/>
      <c r="I29" s="98"/>
      <c r="J29" s="98"/>
      <c r="K29" s="98"/>
      <c r="L29" s="98"/>
      <c r="M29" s="98"/>
      <c r="N29" s="98"/>
      <c r="O29" s="98"/>
      <c r="P29" s="98"/>
      <c r="Q29" s="98"/>
      <c r="R29" s="98"/>
      <c r="S29" s="98"/>
      <c r="T29" s="98"/>
      <c r="U29" s="98"/>
      <c r="V29" s="98"/>
      <c r="W29" s="99"/>
    </row>
    <row r="30" spans="1:23" ht="15" customHeight="1">
      <c r="A30" s="119" t="s">
        <v>74</v>
      </c>
      <c r="B30" s="110" t="s">
        <v>77</v>
      </c>
      <c r="C30" s="118" t="s">
        <v>17</v>
      </c>
      <c r="D30" s="118">
        <v>2</v>
      </c>
      <c r="E30" s="111">
        <v>120</v>
      </c>
      <c r="F30" s="112">
        <v>11000</v>
      </c>
      <c r="G30" s="113">
        <f t="shared" si="1"/>
        <v>22000</v>
      </c>
      <c r="H30" s="98"/>
      <c r="I30" s="98"/>
      <c r="J30" s="98"/>
      <c r="K30" s="98"/>
      <c r="L30" s="98"/>
      <c r="M30" s="98"/>
      <c r="N30" s="98"/>
      <c r="O30" s="98"/>
      <c r="P30" s="98"/>
      <c r="Q30" s="98"/>
      <c r="R30" s="98"/>
      <c r="S30" s="98"/>
      <c r="T30" s="98"/>
      <c r="U30" s="98"/>
      <c r="V30" s="98"/>
      <c r="W30" s="99"/>
    </row>
    <row r="31" spans="1:23" ht="15" customHeight="1">
      <c r="A31" s="119" t="s">
        <v>76</v>
      </c>
      <c r="B31" s="110" t="s">
        <v>89</v>
      </c>
      <c r="C31" s="118" t="s">
        <v>17</v>
      </c>
      <c r="D31" s="118">
        <v>2</v>
      </c>
      <c r="E31" s="111">
        <v>120</v>
      </c>
      <c r="F31" s="112">
        <v>8000</v>
      </c>
      <c r="G31" s="113">
        <f t="shared" si="1"/>
        <v>16000</v>
      </c>
      <c r="H31" s="98"/>
      <c r="I31" s="98"/>
      <c r="J31" s="98"/>
      <c r="K31" s="98"/>
      <c r="L31" s="98"/>
      <c r="M31" s="98"/>
      <c r="N31" s="98"/>
      <c r="O31" s="98"/>
      <c r="P31" s="98"/>
      <c r="Q31" s="98"/>
      <c r="R31" s="98"/>
      <c r="S31" s="98"/>
      <c r="T31" s="98"/>
      <c r="U31" s="98"/>
      <c r="V31" s="98"/>
      <c r="W31" s="99"/>
    </row>
    <row r="32" spans="1:23" ht="15" customHeight="1">
      <c r="A32" s="119" t="s">
        <v>78</v>
      </c>
      <c r="B32" s="110" t="s">
        <v>90</v>
      </c>
      <c r="C32" s="118" t="s">
        <v>17</v>
      </c>
      <c r="D32" s="118">
        <v>2</v>
      </c>
      <c r="E32" s="111">
        <v>120</v>
      </c>
      <c r="F32" s="112">
        <v>11000</v>
      </c>
      <c r="G32" s="113">
        <f t="shared" si="1"/>
        <v>22000</v>
      </c>
      <c r="H32" s="98"/>
      <c r="I32" s="98"/>
      <c r="J32" s="98"/>
      <c r="K32" s="98"/>
      <c r="L32" s="98"/>
      <c r="M32" s="98"/>
      <c r="N32" s="98"/>
      <c r="O32" s="98"/>
      <c r="P32" s="98"/>
      <c r="Q32" s="98"/>
      <c r="R32" s="98"/>
      <c r="S32" s="98"/>
      <c r="T32" s="98"/>
      <c r="U32" s="98"/>
      <c r="V32" s="98"/>
      <c r="W32" s="99"/>
    </row>
    <row r="33" spans="1:23" ht="15" customHeight="1">
      <c r="A33" s="119" t="s">
        <v>91</v>
      </c>
      <c r="B33" s="110" t="s">
        <v>79</v>
      </c>
      <c r="C33" s="122" t="s">
        <v>17</v>
      </c>
      <c r="D33" s="122">
        <v>2</v>
      </c>
      <c r="E33" s="123">
        <v>120</v>
      </c>
      <c r="F33" s="124">
        <v>8000</v>
      </c>
      <c r="G33" s="113">
        <f t="shared" si="1"/>
        <v>16000</v>
      </c>
      <c r="H33" s="98"/>
      <c r="I33" s="98"/>
      <c r="J33" s="98"/>
      <c r="K33" s="98"/>
      <c r="L33" s="98"/>
      <c r="M33" s="98"/>
      <c r="N33" s="98"/>
      <c r="O33" s="98"/>
      <c r="P33" s="98"/>
      <c r="Q33" s="98"/>
      <c r="R33" s="98"/>
      <c r="S33" s="98"/>
      <c r="T33" s="98"/>
      <c r="U33" s="98"/>
      <c r="V33" s="98"/>
      <c r="W33" s="99"/>
    </row>
    <row r="34" spans="1:23" ht="30" customHeight="1">
      <c r="A34" s="119" t="s">
        <v>92</v>
      </c>
      <c r="B34" s="125" t="s">
        <v>93</v>
      </c>
      <c r="C34" s="122" t="s">
        <v>17</v>
      </c>
      <c r="D34" s="122">
        <v>2</v>
      </c>
      <c r="E34" s="123">
        <v>120</v>
      </c>
      <c r="F34" s="126">
        <v>5500</v>
      </c>
      <c r="G34" s="113">
        <f t="shared" si="1"/>
        <v>11000</v>
      </c>
      <c r="H34" s="98"/>
      <c r="I34" s="98"/>
      <c r="J34" s="98"/>
      <c r="K34" s="98"/>
      <c r="L34" s="98"/>
      <c r="M34" s="98"/>
      <c r="N34" s="98"/>
      <c r="O34" s="98"/>
      <c r="P34" s="98"/>
      <c r="Q34" s="98"/>
      <c r="R34" s="98"/>
      <c r="S34" s="98"/>
      <c r="T34" s="98"/>
      <c r="U34" s="98"/>
      <c r="V34" s="98"/>
      <c r="W34" s="99"/>
    </row>
    <row r="35" spans="1:23" s="130" customFormat="1" ht="65.099999999999994" customHeight="1">
      <c r="A35" s="127"/>
      <c r="B35" s="540" t="s">
        <v>24</v>
      </c>
      <c r="C35" s="541"/>
      <c r="D35" s="541"/>
      <c r="E35" s="541"/>
      <c r="F35" s="541"/>
      <c r="G35" s="542"/>
      <c r="H35" s="128"/>
      <c r="I35" s="128"/>
      <c r="J35" s="128"/>
      <c r="K35" s="128"/>
      <c r="L35" s="128"/>
      <c r="M35" s="128"/>
      <c r="N35" s="128"/>
      <c r="O35" s="128"/>
      <c r="P35" s="128"/>
      <c r="Q35" s="128"/>
      <c r="R35" s="128"/>
      <c r="S35" s="128"/>
      <c r="T35" s="128"/>
      <c r="U35" s="128"/>
      <c r="V35" s="128"/>
      <c r="W35" s="129"/>
    </row>
    <row r="36" spans="1:23" s="130" customFormat="1" ht="20.100000000000001" customHeight="1">
      <c r="A36" s="131"/>
      <c r="B36" s="543" t="s">
        <v>94</v>
      </c>
      <c r="C36" s="543"/>
      <c r="D36" s="543"/>
      <c r="E36" s="543"/>
      <c r="F36" s="543"/>
      <c r="G36" s="544"/>
      <c r="H36" s="128"/>
      <c r="I36" s="128"/>
      <c r="J36" s="128"/>
      <c r="K36" s="128"/>
      <c r="L36" s="128"/>
      <c r="M36" s="128"/>
      <c r="N36" s="128"/>
      <c r="O36" s="128"/>
      <c r="P36" s="128"/>
      <c r="Q36" s="128"/>
      <c r="R36" s="128"/>
      <c r="S36" s="128"/>
      <c r="T36" s="128"/>
      <c r="U36" s="128"/>
      <c r="V36" s="128"/>
      <c r="W36" s="129"/>
    </row>
    <row r="37" spans="1:23" s="130" customFormat="1" ht="15" customHeight="1">
      <c r="A37" s="132" t="s">
        <v>9</v>
      </c>
      <c r="B37" s="545" t="s">
        <v>95</v>
      </c>
      <c r="C37" s="546"/>
      <c r="D37" s="546"/>
      <c r="E37" s="546"/>
      <c r="F37" s="546"/>
      <c r="G37" s="547"/>
      <c r="H37" s="128"/>
      <c r="I37" s="128"/>
      <c r="J37" s="128"/>
      <c r="K37" s="128"/>
      <c r="L37" s="128"/>
      <c r="M37" s="128"/>
      <c r="N37" s="128"/>
      <c r="O37" s="128"/>
      <c r="P37" s="128"/>
      <c r="Q37" s="128"/>
      <c r="R37" s="128"/>
      <c r="S37" s="128"/>
      <c r="T37" s="128"/>
      <c r="U37" s="128"/>
      <c r="V37" s="128"/>
      <c r="W37" s="129"/>
    </row>
    <row r="38" spans="1:23" s="130" customFormat="1" ht="15" customHeight="1">
      <c r="A38" s="133"/>
      <c r="B38" s="474" t="s">
        <v>96</v>
      </c>
      <c r="C38" s="134"/>
      <c r="D38" s="134"/>
      <c r="E38" s="134"/>
      <c r="F38" s="135"/>
      <c r="G38" s="136">
        <v>30</v>
      </c>
      <c r="H38" s="128"/>
      <c r="I38" s="128"/>
      <c r="J38" s="128"/>
      <c r="K38" s="128"/>
      <c r="L38" s="128"/>
      <c r="M38" s="128"/>
      <c r="N38" s="128"/>
      <c r="O38" s="128"/>
      <c r="P38" s="128"/>
      <c r="Q38" s="128"/>
      <c r="R38" s="128"/>
      <c r="S38" s="128"/>
      <c r="T38" s="128"/>
      <c r="U38" s="128"/>
      <c r="V38" s="128"/>
      <c r="W38" s="129"/>
    </row>
    <row r="39" spans="1:23" s="130" customFormat="1" ht="15" customHeight="1">
      <c r="A39" s="133"/>
      <c r="B39" s="474" t="s">
        <v>97</v>
      </c>
      <c r="C39" s="137"/>
      <c r="D39" s="137"/>
      <c r="E39" s="137"/>
      <c r="F39" s="138"/>
      <c r="G39" s="139">
        <v>74</v>
      </c>
      <c r="H39" s="128"/>
      <c r="I39" s="128"/>
      <c r="J39" s="128"/>
      <c r="K39" s="128"/>
      <c r="L39" s="128"/>
      <c r="M39" s="128"/>
      <c r="N39" s="128"/>
      <c r="O39" s="128"/>
      <c r="P39" s="128"/>
      <c r="Q39" s="128"/>
      <c r="R39" s="128"/>
      <c r="S39" s="128"/>
      <c r="T39" s="128"/>
      <c r="U39" s="128"/>
      <c r="V39" s="128"/>
      <c r="W39" s="129"/>
    </row>
    <row r="40" spans="1:23" s="130" customFormat="1" ht="15" customHeight="1">
      <c r="A40" s="133"/>
      <c r="B40" s="474" t="s">
        <v>98</v>
      </c>
      <c r="C40" s="137"/>
      <c r="D40" s="137"/>
      <c r="E40" s="137"/>
      <c r="F40" s="137"/>
      <c r="G40" s="140">
        <v>115</v>
      </c>
      <c r="H40" s="128"/>
      <c r="I40" s="128"/>
      <c r="J40" s="128"/>
      <c r="K40" s="128"/>
      <c r="L40" s="128"/>
      <c r="M40" s="128"/>
      <c r="N40" s="128"/>
      <c r="O40" s="128"/>
      <c r="P40" s="128"/>
      <c r="Q40" s="128"/>
      <c r="R40" s="128"/>
      <c r="S40" s="128"/>
      <c r="T40" s="128"/>
      <c r="U40" s="128"/>
      <c r="V40" s="128"/>
      <c r="W40" s="129"/>
    </row>
    <row r="41" spans="1:23" s="130" customFormat="1" ht="15" customHeight="1">
      <c r="A41" s="133"/>
      <c r="B41" s="474" t="s">
        <v>99</v>
      </c>
      <c r="C41" s="137"/>
      <c r="D41" s="137"/>
      <c r="E41" s="137"/>
      <c r="F41" s="137"/>
      <c r="G41" s="140">
        <v>47</v>
      </c>
      <c r="H41" s="128"/>
      <c r="I41" s="128"/>
      <c r="J41" s="128"/>
      <c r="K41" s="128"/>
      <c r="L41" s="128"/>
      <c r="M41" s="128"/>
      <c r="N41" s="128"/>
      <c r="O41" s="128"/>
      <c r="P41" s="128"/>
      <c r="Q41" s="128"/>
      <c r="R41" s="128"/>
      <c r="S41" s="128"/>
      <c r="T41" s="128"/>
      <c r="U41" s="128"/>
      <c r="V41" s="128"/>
      <c r="W41" s="129"/>
    </row>
    <row r="42" spans="1:23" s="130" customFormat="1" ht="15" customHeight="1">
      <c r="A42" s="133"/>
      <c r="B42" s="474" t="s">
        <v>100</v>
      </c>
      <c r="C42" s="137"/>
      <c r="D42" s="137"/>
      <c r="E42" s="137"/>
      <c r="F42" s="137"/>
      <c r="G42" s="140">
        <v>50</v>
      </c>
      <c r="H42" s="128"/>
      <c r="I42" s="128"/>
      <c r="J42" s="128"/>
      <c r="K42" s="128"/>
      <c r="L42" s="128"/>
      <c r="M42" s="128"/>
      <c r="N42" s="128"/>
      <c r="O42" s="128"/>
      <c r="P42" s="128"/>
      <c r="Q42" s="128"/>
      <c r="R42" s="128"/>
      <c r="S42" s="128"/>
      <c r="T42" s="128"/>
      <c r="U42" s="128"/>
      <c r="V42" s="128"/>
      <c r="W42" s="129"/>
    </row>
    <row r="43" spans="1:23" s="130" customFormat="1" ht="15" customHeight="1">
      <c r="A43" s="133"/>
      <c r="B43" s="474" t="s">
        <v>101</v>
      </c>
      <c r="C43" s="137"/>
      <c r="D43" s="137"/>
      <c r="E43" s="137"/>
      <c r="F43" s="137"/>
      <c r="G43" s="140">
        <v>9</v>
      </c>
      <c r="H43" s="128"/>
      <c r="I43" s="128"/>
      <c r="J43" s="128"/>
      <c r="K43" s="128"/>
      <c r="L43" s="128"/>
      <c r="M43" s="128"/>
      <c r="N43" s="128"/>
      <c r="O43" s="128"/>
      <c r="P43" s="128"/>
      <c r="Q43" s="128"/>
      <c r="R43" s="128"/>
      <c r="S43" s="128"/>
      <c r="T43" s="128"/>
      <c r="U43" s="128"/>
      <c r="V43" s="128"/>
      <c r="W43" s="129"/>
    </row>
    <row r="44" spans="1:23" s="130" customFormat="1" ht="15" customHeight="1">
      <c r="A44" s="133"/>
      <c r="B44" s="474" t="s">
        <v>102</v>
      </c>
      <c r="C44" s="137"/>
      <c r="D44" s="137"/>
      <c r="E44" s="137"/>
      <c r="F44" s="137"/>
      <c r="G44" s="140">
        <v>27</v>
      </c>
      <c r="H44" s="128"/>
      <c r="I44" s="128"/>
      <c r="J44" s="128"/>
      <c r="K44" s="128"/>
      <c r="L44" s="128"/>
      <c r="M44" s="128"/>
      <c r="N44" s="128"/>
      <c r="O44" s="128"/>
      <c r="P44" s="128"/>
      <c r="Q44" s="128"/>
      <c r="R44" s="128"/>
      <c r="S44" s="128"/>
      <c r="T44" s="128"/>
      <c r="U44" s="128"/>
      <c r="V44" s="128"/>
      <c r="W44" s="129"/>
    </row>
    <row r="45" spans="1:23" s="130" customFormat="1" ht="15" customHeight="1">
      <c r="A45" s="132" t="s">
        <v>12</v>
      </c>
      <c r="B45" s="530" t="s">
        <v>103</v>
      </c>
      <c r="C45" s="530"/>
      <c r="D45" s="530"/>
      <c r="E45" s="530"/>
      <c r="F45" s="530"/>
      <c r="G45" s="531"/>
      <c r="H45" s="128"/>
      <c r="I45" s="128"/>
      <c r="J45" s="128"/>
      <c r="K45" s="128"/>
      <c r="L45" s="128"/>
      <c r="M45" s="128"/>
      <c r="N45" s="128"/>
      <c r="O45" s="128"/>
      <c r="P45" s="128"/>
      <c r="Q45" s="128"/>
      <c r="R45" s="128"/>
      <c r="S45" s="128"/>
      <c r="T45" s="128"/>
      <c r="U45" s="128"/>
      <c r="V45" s="128"/>
      <c r="W45" s="129"/>
    </row>
    <row r="46" spans="1:23" s="130" customFormat="1" ht="15" customHeight="1">
      <c r="A46" s="141"/>
      <c r="B46" s="474" t="s">
        <v>104</v>
      </c>
      <c r="C46" s="137"/>
      <c r="D46" s="137"/>
      <c r="E46" s="137"/>
      <c r="F46" s="138"/>
      <c r="G46" s="142">
        <v>90.81</v>
      </c>
      <c r="H46" s="128"/>
      <c r="I46" s="128"/>
      <c r="J46" s="128"/>
      <c r="K46" s="128"/>
      <c r="L46" s="128"/>
      <c r="M46" s="128"/>
      <c r="N46" s="128"/>
      <c r="O46" s="128"/>
      <c r="P46" s="128"/>
      <c r="Q46" s="128"/>
      <c r="R46" s="128"/>
      <c r="S46" s="128"/>
      <c r="T46" s="128"/>
      <c r="U46" s="128"/>
      <c r="V46" s="128"/>
      <c r="W46" s="129"/>
    </row>
    <row r="47" spans="1:23" s="130" customFormat="1" ht="15" customHeight="1">
      <c r="A47" s="141"/>
      <c r="B47" s="474" t="s">
        <v>105</v>
      </c>
      <c r="C47" s="137"/>
      <c r="D47" s="137"/>
      <c r="E47" s="137"/>
      <c r="F47" s="138"/>
      <c r="G47" s="142">
        <v>268.45</v>
      </c>
      <c r="H47" s="128"/>
      <c r="I47" s="128"/>
      <c r="J47" s="128"/>
      <c r="K47" s="128"/>
      <c r="L47" s="128"/>
      <c r="M47" s="128"/>
      <c r="N47" s="128"/>
      <c r="O47" s="128"/>
      <c r="P47" s="128"/>
      <c r="Q47" s="128"/>
      <c r="R47" s="128"/>
      <c r="S47" s="128"/>
      <c r="T47" s="128"/>
      <c r="U47" s="128"/>
      <c r="V47" s="128"/>
      <c r="W47" s="129"/>
    </row>
    <row r="48" spans="1:23" s="130" customFormat="1" ht="15" customHeight="1">
      <c r="A48" s="141"/>
      <c r="B48" s="474" t="s">
        <v>106</v>
      </c>
      <c r="C48" s="137"/>
      <c r="D48" s="137"/>
      <c r="E48" s="137"/>
      <c r="F48" s="138"/>
      <c r="G48" s="142">
        <v>105.3</v>
      </c>
      <c r="H48" s="128"/>
      <c r="I48" s="128"/>
      <c r="J48" s="128"/>
      <c r="K48" s="128"/>
      <c r="L48" s="128"/>
      <c r="M48" s="128"/>
      <c r="N48" s="128"/>
      <c r="O48" s="128"/>
      <c r="P48" s="128"/>
      <c r="Q48" s="128"/>
      <c r="R48" s="128"/>
      <c r="S48" s="128"/>
      <c r="T48" s="128"/>
      <c r="U48" s="128"/>
      <c r="V48" s="128"/>
      <c r="W48" s="129"/>
    </row>
    <row r="49" spans="1:23" s="130" customFormat="1" ht="15" customHeight="1">
      <c r="A49" s="132" t="s">
        <v>18</v>
      </c>
      <c r="B49" s="524" t="s">
        <v>107</v>
      </c>
      <c r="C49" s="524"/>
      <c r="D49" s="524"/>
      <c r="E49" s="524"/>
      <c r="F49" s="524"/>
      <c r="G49" s="525"/>
      <c r="H49" s="128"/>
      <c r="I49" s="128"/>
      <c r="J49" s="128"/>
      <c r="K49" s="128"/>
      <c r="L49" s="128"/>
      <c r="M49" s="128"/>
      <c r="N49" s="128"/>
      <c r="O49" s="128"/>
      <c r="P49" s="128"/>
      <c r="Q49" s="128"/>
      <c r="R49" s="128"/>
      <c r="S49" s="128"/>
      <c r="T49" s="128"/>
      <c r="U49" s="128"/>
      <c r="V49" s="128"/>
      <c r="W49" s="129"/>
    </row>
    <row r="50" spans="1:23" s="130" customFormat="1" ht="15" customHeight="1">
      <c r="A50" s="133"/>
      <c r="B50" s="474" t="s">
        <v>104</v>
      </c>
      <c r="C50" s="137"/>
      <c r="D50" s="137"/>
      <c r="E50" s="137"/>
      <c r="F50" s="138"/>
      <c r="G50" s="142">
        <v>43.65</v>
      </c>
      <c r="H50" s="128"/>
      <c r="I50" s="128"/>
      <c r="J50" s="128"/>
      <c r="K50" s="128"/>
      <c r="L50" s="128"/>
      <c r="M50" s="128"/>
      <c r="N50" s="128"/>
      <c r="O50" s="128"/>
      <c r="P50" s="128"/>
      <c r="Q50" s="128"/>
      <c r="R50" s="128"/>
      <c r="S50" s="128"/>
      <c r="T50" s="128"/>
      <c r="U50" s="128"/>
      <c r="V50" s="128"/>
      <c r="W50" s="129"/>
    </row>
    <row r="51" spans="1:23" s="130" customFormat="1" ht="15" customHeight="1">
      <c r="A51" s="133"/>
      <c r="B51" s="474" t="s">
        <v>105</v>
      </c>
      <c r="C51" s="137"/>
      <c r="D51" s="137"/>
      <c r="E51" s="137"/>
      <c r="F51" s="138"/>
      <c r="G51" s="142">
        <v>100.04</v>
      </c>
      <c r="H51" s="128"/>
      <c r="I51" s="128"/>
      <c r="J51" s="128"/>
      <c r="K51" s="128"/>
      <c r="L51" s="128"/>
      <c r="M51" s="128"/>
      <c r="N51" s="128"/>
      <c r="O51" s="128"/>
      <c r="P51" s="128"/>
      <c r="Q51" s="128"/>
      <c r="R51" s="128"/>
      <c r="S51" s="128"/>
      <c r="T51" s="128"/>
      <c r="U51" s="128"/>
      <c r="V51" s="128"/>
      <c r="W51" s="129"/>
    </row>
    <row r="52" spans="1:23" s="130" customFormat="1" ht="15" customHeight="1">
      <c r="A52" s="133"/>
      <c r="B52" s="474" t="s">
        <v>106</v>
      </c>
      <c r="C52" s="137"/>
      <c r="D52" s="137"/>
      <c r="E52" s="137"/>
      <c r="F52" s="138"/>
      <c r="G52" s="142">
        <v>109.49</v>
      </c>
      <c r="H52" s="128"/>
      <c r="I52" s="128"/>
      <c r="J52" s="128"/>
      <c r="K52" s="128"/>
      <c r="L52" s="128"/>
      <c r="M52" s="128"/>
      <c r="N52" s="128"/>
      <c r="O52" s="128"/>
      <c r="P52" s="128"/>
      <c r="Q52" s="128"/>
      <c r="R52" s="128"/>
      <c r="S52" s="128"/>
      <c r="T52" s="128"/>
      <c r="U52" s="128"/>
      <c r="V52" s="128"/>
      <c r="W52" s="129"/>
    </row>
    <row r="53" spans="1:23" s="130" customFormat="1" ht="20.100000000000001" customHeight="1">
      <c r="A53" s="131"/>
      <c r="B53" s="518" t="s">
        <v>108</v>
      </c>
      <c r="C53" s="518"/>
      <c r="D53" s="518"/>
      <c r="E53" s="518"/>
      <c r="F53" s="518"/>
      <c r="G53" s="519"/>
      <c r="H53" s="128"/>
      <c r="I53" s="128"/>
      <c r="J53" s="128"/>
      <c r="K53" s="128"/>
      <c r="L53" s="128"/>
      <c r="M53" s="128"/>
      <c r="N53" s="128"/>
      <c r="O53" s="128"/>
      <c r="P53" s="128"/>
      <c r="Q53" s="128"/>
      <c r="R53" s="128"/>
      <c r="S53" s="128"/>
      <c r="T53" s="128"/>
      <c r="U53" s="128"/>
      <c r="V53" s="128"/>
      <c r="W53" s="129"/>
    </row>
    <row r="54" spans="1:23" s="130" customFormat="1" ht="15" customHeight="1">
      <c r="A54" s="132" t="s">
        <v>9</v>
      </c>
      <c r="B54" s="548" t="s">
        <v>109</v>
      </c>
      <c r="C54" s="548"/>
      <c r="D54" s="548"/>
      <c r="E54" s="548"/>
      <c r="F54" s="548"/>
      <c r="G54" s="549"/>
      <c r="H54" s="128"/>
      <c r="I54" s="128"/>
      <c r="J54" s="128"/>
      <c r="K54" s="128"/>
      <c r="L54" s="128"/>
      <c r="M54" s="128"/>
      <c r="N54" s="128"/>
      <c r="O54" s="128"/>
      <c r="P54" s="128"/>
      <c r="Q54" s="128"/>
      <c r="R54" s="128"/>
      <c r="S54" s="128"/>
      <c r="T54" s="128"/>
      <c r="U54" s="128"/>
      <c r="V54" s="128"/>
      <c r="W54" s="129"/>
    </row>
    <row r="55" spans="1:23" s="130" customFormat="1" ht="15" customHeight="1">
      <c r="A55" s="133"/>
      <c r="B55" s="474" t="s">
        <v>96</v>
      </c>
      <c r="C55" s="137"/>
      <c r="D55" s="137"/>
      <c r="E55" s="137"/>
      <c r="F55" s="138"/>
      <c r="G55" s="136">
        <v>20</v>
      </c>
      <c r="H55" s="128"/>
      <c r="I55" s="128"/>
      <c r="J55" s="128"/>
      <c r="K55" s="128"/>
      <c r="L55" s="128"/>
      <c r="M55" s="128"/>
      <c r="N55" s="128"/>
      <c r="O55" s="128"/>
      <c r="P55" s="128"/>
      <c r="Q55" s="128"/>
      <c r="R55" s="128"/>
      <c r="S55" s="128"/>
      <c r="T55" s="128"/>
      <c r="U55" s="128"/>
      <c r="V55" s="128"/>
      <c r="W55" s="129"/>
    </row>
    <row r="56" spans="1:23" s="130" customFormat="1" ht="15" customHeight="1">
      <c r="A56" s="133"/>
      <c r="B56" s="474" t="s">
        <v>105</v>
      </c>
      <c r="C56" s="137"/>
      <c r="D56" s="137"/>
      <c r="E56" s="137"/>
      <c r="F56" s="138"/>
      <c r="G56" s="139">
        <v>66</v>
      </c>
      <c r="H56" s="128"/>
      <c r="I56" s="128"/>
      <c r="J56" s="128"/>
      <c r="K56" s="128"/>
      <c r="L56" s="128"/>
      <c r="M56" s="128"/>
      <c r="N56" s="128"/>
      <c r="O56" s="128"/>
      <c r="P56" s="128"/>
      <c r="Q56" s="128"/>
      <c r="R56" s="128"/>
      <c r="S56" s="128"/>
      <c r="T56" s="128"/>
      <c r="U56" s="128"/>
      <c r="V56" s="128"/>
      <c r="W56" s="129"/>
    </row>
    <row r="57" spans="1:23" s="130" customFormat="1" ht="15" customHeight="1">
      <c r="A57" s="133"/>
      <c r="B57" s="474" t="s">
        <v>110</v>
      </c>
      <c r="C57" s="137"/>
      <c r="D57" s="137"/>
      <c r="E57" s="137"/>
      <c r="F57" s="137"/>
      <c r="G57" s="140">
        <v>78</v>
      </c>
      <c r="H57" s="128"/>
      <c r="I57" s="128"/>
      <c r="J57" s="128"/>
      <c r="K57" s="128"/>
      <c r="L57" s="128"/>
      <c r="M57" s="128"/>
      <c r="N57" s="128"/>
      <c r="O57" s="128"/>
      <c r="P57" s="128"/>
      <c r="Q57" s="128"/>
      <c r="R57" s="128"/>
      <c r="S57" s="128"/>
      <c r="T57" s="128"/>
      <c r="U57" s="128"/>
      <c r="V57" s="128"/>
      <c r="W57" s="129"/>
    </row>
    <row r="58" spans="1:23" s="130" customFormat="1" ht="15" customHeight="1">
      <c r="A58" s="133"/>
      <c r="B58" s="474" t="s">
        <v>101</v>
      </c>
      <c r="C58" s="137"/>
      <c r="D58" s="137"/>
      <c r="E58" s="137"/>
      <c r="F58" s="137"/>
      <c r="G58" s="140">
        <v>9</v>
      </c>
      <c r="H58" s="128"/>
      <c r="I58" s="128"/>
      <c r="J58" s="128"/>
      <c r="K58" s="128"/>
      <c r="L58" s="128"/>
      <c r="M58" s="128"/>
      <c r="N58" s="128"/>
      <c r="O58" s="128"/>
      <c r="P58" s="128"/>
      <c r="Q58" s="128"/>
      <c r="R58" s="128"/>
      <c r="S58" s="128"/>
      <c r="T58" s="128"/>
      <c r="U58" s="128"/>
      <c r="V58" s="128"/>
      <c r="W58" s="129"/>
    </row>
    <row r="59" spans="1:23" s="130" customFormat="1" ht="15" customHeight="1">
      <c r="A59" s="133"/>
      <c r="B59" s="474" t="s">
        <v>111</v>
      </c>
      <c r="C59" s="137"/>
      <c r="D59" s="137"/>
      <c r="E59" s="137"/>
      <c r="F59" s="137"/>
      <c r="G59" s="140">
        <v>20</v>
      </c>
      <c r="H59" s="128"/>
      <c r="I59" s="128"/>
      <c r="J59" s="128"/>
      <c r="K59" s="128"/>
      <c r="L59" s="128"/>
      <c r="M59" s="128"/>
      <c r="N59" s="128"/>
      <c r="O59" s="128"/>
      <c r="P59" s="128"/>
      <c r="Q59" s="128"/>
      <c r="R59" s="128"/>
      <c r="S59" s="128"/>
      <c r="T59" s="128"/>
      <c r="U59" s="128"/>
      <c r="V59" s="128"/>
      <c r="W59" s="129"/>
    </row>
    <row r="60" spans="1:23" s="130" customFormat="1" ht="15" customHeight="1">
      <c r="A60" s="132" t="s">
        <v>12</v>
      </c>
      <c r="B60" s="530" t="s">
        <v>112</v>
      </c>
      <c r="C60" s="530"/>
      <c r="D60" s="530"/>
      <c r="E60" s="530"/>
      <c r="F60" s="530"/>
      <c r="G60" s="531"/>
      <c r="H60" s="128"/>
      <c r="I60" s="128"/>
      <c r="J60" s="128"/>
      <c r="K60" s="128"/>
      <c r="L60" s="128"/>
      <c r="M60" s="128"/>
      <c r="N60" s="128"/>
      <c r="O60" s="128"/>
      <c r="P60" s="128"/>
      <c r="Q60" s="128"/>
      <c r="R60" s="128"/>
      <c r="S60" s="128"/>
      <c r="T60" s="128"/>
      <c r="U60" s="128"/>
      <c r="V60" s="128"/>
      <c r="W60" s="129"/>
    </row>
    <row r="61" spans="1:23" s="130" customFormat="1" ht="15" customHeight="1">
      <c r="A61" s="141"/>
      <c r="B61" s="474" t="s">
        <v>113</v>
      </c>
      <c r="C61" s="137"/>
      <c r="D61" s="137"/>
      <c r="E61" s="137"/>
      <c r="F61" s="138"/>
      <c r="G61" s="142">
        <v>14.81</v>
      </c>
      <c r="H61" s="128"/>
      <c r="I61" s="128"/>
      <c r="J61" s="128"/>
      <c r="K61" s="128"/>
      <c r="L61" s="128"/>
      <c r="M61" s="128"/>
      <c r="N61" s="128"/>
      <c r="O61" s="128"/>
      <c r="P61" s="128"/>
      <c r="Q61" s="128"/>
      <c r="R61" s="128"/>
      <c r="S61" s="128"/>
      <c r="T61" s="128"/>
      <c r="U61" s="128"/>
      <c r="V61" s="128"/>
      <c r="W61" s="129"/>
    </row>
    <row r="62" spans="1:23" s="130" customFormat="1" ht="15" customHeight="1">
      <c r="A62" s="141"/>
      <c r="B62" s="474" t="s">
        <v>114</v>
      </c>
      <c r="C62" s="137"/>
      <c r="D62" s="137"/>
      <c r="E62" s="137"/>
      <c r="F62" s="138"/>
      <c r="G62" s="136">
        <v>36.520000000000003</v>
      </c>
      <c r="H62" s="128"/>
      <c r="I62" s="128"/>
      <c r="J62" s="128"/>
      <c r="K62" s="128"/>
      <c r="L62" s="128"/>
      <c r="M62" s="128"/>
      <c r="N62" s="128"/>
      <c r="O62" s="128"/>
      <c r="P62" s="128"/>
      <c r="Q62" s="128"/>
      <c r="R62" s="128"/>
      <c r="S62" s="128"/>
      <c r="T62" s="128"/>
      <c r="U62" s="128"/>
      <c r="V62" s="128"/>
      <c r="W62" s="129"/>
    </row>
    <row r="63" spans="1:23" s="130" customFormat="1" ht="15" customHeight="1">
      <c r="A63" s="141"/>
      <c r="B63" s="474" t="s">
        <v>115</v>
      </c>
      <c r="C63" s="137"/>
      <c r="D63" s="137"/>
      <c r="E63" s="137"/>
      <c r="F63" s="138"/>
      <c r="G63" s="136">
        <v>23.61</v>
      </c>
      <c r="H63" s="128"/>
      <c r="I63" s="128"/>
      <c r="J63" s="128"/>
      <c r="K63" s="128"/>
      <c r="L63" s="128"/>
      <c r="M63" s="128"/>
      <c r="N63" s="128"/>
      <c r="O63" s="128"/>
      <c r="P63" s="128"/>
      <c r="Q63" s="128"/>
      <c r="R63" s="128"/>
      <c r="S63" s="128"/>
      <c r="T63" s="128"/>
      <c r="U63" s="128"/>
      <c r="V63" s="128"/>
      <c r="W63" s="129"/>
    </row>
    <row r="64" spans="1:23" s="130" customFormat="1" ht="15" customHeight="1">
      <c r="A64" s="141"/>
      <c r="B64" s="474" t="s">
        <v>116</v>
      </c>
      <c r="C64" s="137"/>
      <c r="D64" s="137"/>
      <c r="E64" s="137"/>
      <c r="F64" s="138"/>
      <c r="G64" s="136">
        <v>17.059999999999999</v>
      </c>
      <c r="H64" s="128"/>
      <c r="I64" s="128"/>
      <c r="J64" s="128"/>
      <c r="K64" s="128"/>
      <c r="L64" s="128"/>
      <c r="M64" s="128"/>
      <c r="N64" s="128"/>
      <c r="O64" s="128"/>
      <c r="P64" s="128"/>
      <c r="Q64" s="128"/>
      <c r="R64" s="128"/>
      <c r="S64" s="128"/>
      <c r="T64" s="128"/>
      <c r="U64" s="128"/>
      <c r="V64" s="128"/>
      <c r="W64" s="129"/>
    </row>
    <row r="65" spans="1:23" s="130" customFormat="1" ht="15" customHeight="1">
      <c r="A65" s="141"/>
      <c r="B65" s="143" t="s">
        <v>117</v>
      </c>
      <c r="C65" s="144"/>
      <c r="D65" s="144"/>
      <c r="E65" s="144"/>
      <c r="F65" s="145"/>
      <c r="G65" s="146">
        <v>8.7799999999999994</v>
      </c>
      <c r="H65" s="128"/>
      <c r="I65" s="128"/>
      <c r="J65" s="128"/>
      <c r="K65" s="128"/>
      <c r="L65" s="128"/>
      <c r="M65" s="128"/>
      <c r="N65" s="128"/>
      <c r="O65" s="128"/>
      <c r="P65" s="128"/>
      <c r="Q65" s="128"/>
      <c r="R65" s="128"/>
      <c r="S65" s="128"/>
      <c r="T65" s="128"/>
      <c r="U65" s="128"/>
      <c r="V65" s="128"/>
      <c r="W65" s="129"/>
    </row>
    <row r="66" spans="1:23" s="130" customFormat="1" ht="15" customHeight="1">
      <c r="A66" s="141"/>
      <c r="B66" s="143" t="s">
        <v>118</v>
      </c>
      <c r="C66" s="144"/>
      <c r="D66" s="144"/>
      <c r="E66" s="144"/>
      <c r="F66" s="145"/>
      <c r="G66" s="146">
        <v>7.29</v>
      </c>
      <c r="H66" s="128"/>
      <c r="I66" s="128"/>
      <c r="J66" s="128"/>
      <c r="K66" s="128"/>
      <c r="L66" s="128"/>
      <c r="M66" s="128"/>
      <c r="N66" s="128"/>
      <c r="O66" s="128"/>
      <c r="P66" s="128"/>
      <c r="Q66" s="128"/>
      <c r="R66" s="128"/>
      <c r="S66" s="128"/>
      <c r="T66" s="128"/>
      <c r="U66" s="128"/>
      <c r="V66" s="128"/>
      <c r="W66" s="129"/>
    </row>
    <row r="67" spans="1:23" s="130" customFormat="1" ht="15" customHeight="1">
      <c r="A67" s="141"/>
      <c r="B67" s="143" t="s">
        <v>119</v>
      </c>
      <c r="C67" s="144"/>
      <c r="D67" s="144"/>
      <c r="E67" s="144"/>
      <c r="F67" s="145"/>
      <c r="G67" s="146">
        <v>13.54</v>
      </c>
      <c r="H67" s="128"/>
      <c r="I67" s="128"/>
      <c r="J67" s="128"/>
      <c r="K67" s="128"/>
      <c r="L67" s="128"/>
      <c r="M67" s="128"/>
      <c r="N67" s="128"/>
      <c r="O67" s="128"/>
      <c r="P67" s="128"/>
      <c r="Q67" s="128"/>
      <c r="R67" s="128"/>
      <c r="S67" s="128"/>
      <c r="T67" s="128"/>
      <c r="U67" s="128"/>
      <c r="V67" s="128"/>
      <c r="W67" s="129"/>
    </row>
    <row r="68" spans="1:23" s="130" customFormat="1" ht="15" customHeight="1">
      <c r="A68" s="141"/>
      <c r="B68" s="143" t="s">
        <v>120</v>
      </c>
      <c r="C68" s="144"/>
      <c r="D68" s="144"/>
      <c r="E68" s="144"/>
      <c r="F68" s="145"/>
      <c r="G68" s="146">
        <v>12</v>
      </c>
      <c r="H68" s="128"/>
      <c r="I68" s="128"/>
      <c r="J68" s="128"/>
      <c r="K68" s="128"/>
      <c r="L68" s="128"/>
      <c r="M68" s="128"/>
      <c r="N68" s="128"/>
      <c r="O68" s="128"/>
      <c r="P68" s="128"/>
      <c r="Q68" s="128"/>
      <c r="R68" s="128"/>
      <c r="S68" s="128"/>
      <c r="T68" s="128"/>
      <c r="U68" s="128"/>
      <c r="V68" s="128"/>
      <c r="W68" s="129"/>
    </row>
    <row r="69" spans="1:23" s="130" customFormat="1" ht="15" customHeight="1">
      <c r="A69" s="132" t="s">
        <v>18</v>
      </c>
      <c r="B69" s="526" t="s">
        <v>121</v>
      </c>
      <c r="C69" s="526"/>
      <c r="D69" s="526"/>
      <c r="E69" s="526"/>
      <c r="F69" s="526"/>
      <c r="G69" s="527"/>
      <c r="H69" s="128"/>
      <c r="I69" s="128"/>
      <c r="J69" s="128"/>
      <c r="K69" s="128"/>
      <c r="L69" s="128"/>
      <c r="M69" s="128"/>
      <c r="N69" s="128"/>
      <c r="O69" s="128"/>
      <c r="P69" s="128"/>
      <c r="Q69" s="128"/>
      <c r="R69" s="128"/>
      <c r="S69" s="128"/>
      <c r="T69" s="128"/>
      <c r="U69" s="128"/>
      <c r="V69" s="128"/>
      <c r="W69" s="129"/>
    </row>
    <row r="70" spans="1:23" s="130" customFormat="1" ht="15" customHeight="1">
      <c r="A70" s="133"/>
      <c r="B70" s="143" t="s">
        <v>106</v>
      </c>
      <c r="C70" s="144"/>
      <c r="D70" s="144"/>
      <c r="E70" s="144"/>
      <c r="F70" s="145"/>
      <c r="G70" s="147">
        <v>77.77</v>
      </c>
      <c r="H70" s="128"/>
      <c r="I70" s="128"/>
      <c r="J70" s="128"/>
      <c r="K70" s="128"/>
      <c r="L70" s="128"/>
      <c r="M70" s="128"/>
      <c r="N70" s="128"/>
      <c r="O70" s="128"/>
      <c r="P70" s="128"/>
      <c r="Q70" s="128"/>
      <c r="R70" s="128"/>
      <c r="S70" s="128"/>
      <c r="T70" s="128"/>
      <c r="U70" s="128"/>
      <c r="V70" s="128"/>
      <c r="W70" s="129"/>
    </row>
    <row r="71" spans="1:23" s="130" customFormat="1" ht="15" customHeight="1">
      <c r="A71" s="132" t="s">
        <v>20</v>
      </c>
      <c r="B71" s="526" t="s">
        <v>122</v>
      </c>
      <c r="C71" s="526"/>
      <c r="D71" s="526"/>
      <c r="E71" s="526"/>
      <c r="F71" s="526"/>
      <c r="G71" s="527"/>
      <c r="H71" s="128"/>
      <c r="I71" s="128"/>
      <c r="J71" s="128"/>
      <c r="K71" s="128"/>
      <c r="L71" s="128"/>
      <c r="M71" s="128"/>
      <c r="N71" s="128"/>
      <c r="O71" s="128"/>
      <c r="P71" s="128"/>
      <c r="Q71" s="128"/>
      <c r="R71" s="128"/>
      <c r="S71" s="128"/>
      <c r="T71" s="128"/>
      <c r="U71" s="128"/>
      <c r="V71" s="128"/>
      <c r="W71" s="129"/>
    </row>
    <row r="72" spans="1:23" s="130" customFormat="1" ht="15" customHeight="1">
      <c r="A72" s="141"/>
      <c r="B72" s="143" t="s">
        <v>96</v>
      </c>
      <c r="C72" s="144"/>
      <c r="D72" s="144"/>
      <c r="E72" s="144"/>
      <c r="F72" s="145"/>
      <c r="G72" s="147">
        <v>81.62</v>
      </c>
      <c r="H72" s="128"/>
      <c r="I72" s="128"/>
      <c r="J72" s="128"/>
      <c r="K72" s="128"/>
      <c r="L72" s="128"/>
      <c r="M72" s="128"/>
      <c r="N72" s="128"/>
      <c r="O72" s="128"/>
      <c r="P72" s="128"/>
      <c r="Q72" s="128"/>
      <c r="R72" s="128"/>
      <c r="S72" s="128"/>
      <c r="T72" s="128"/>
      <c r="U72" s="128"/>
      <c r="V72" s="128"/>
      <c r="W72" s="129"/>
    </row>
    <row r="73" spans="1:23" s="130" customFormat="1" ht="15" customHeight="1">
      <c r="A73" s="141"/>
      <c r="B73" s="143" t="s">
        <v>123</v>
      </c>
      <c r="C73" s="144"/>
      <c r="D73" s="144"/>
      <c r="E73" s="144"/>
      <c r="F73" s="145"/>
      <c r="G73" s="147">
        <v>141.47999999999999</v>
      </c>
      <c r="H73" s="128"/>
      <c r="I73" s="128"/>
      <c r="J73" s="128"/>
      <c r="K73" s="128"/>
      <c r="L73" s="128"/>
      <c r="M73" s="128"/>
      <c r="N73" s="128"/>
      <c r="O73" s="128"/>
      <c r="P73" s="128"/>
      <c r="Q73" s="128"/>
      <c r="R73" s="128"/>
      <c r="S73" s="128"/>
      <c r="T73" s="128"/>
      <c r="U73" s="128"/>
      <c r="V73" s="128"/>
      <c r="W73" s="129"/>
    </row>
    <row r="74" spans="1:23" s="130" customFormat="1" ht="15" customHeight="1">
      <c r="A74" s="141"/>
      <c r="B74" s="143" t="s">
        <v>110</v>
      </c>
      <c r="C74" s="144"/>
      <c r="D74" s="144"/>
      <c r="E74" s="144"/>
      <c r="F74" s="145"/>
      <c r="G74" s="147">
        <v>169.35</v>
      </c>
      <c r="H74" s="128"/>
      <c r="I74" s="128"/>
      <c r="J74" s="128"/>
      <c r="K74" s="128"/>
      <c r="L74" s="128"/>
      <c r="M74" s="128"/>
      <c r="N74" s="128"/>
      <c r="O74" s="128"/>
      <c r="P74" s="128"/>
      <c r="Q74" s="128"/>
      <c r="R74" s="128"/>
      <c r="S74" s="128"/>
      <c r="T74" s="128"/>
      <c r="U74" s="128"/>
      <c r="V74" s="128"/>
      <c r="W74" s="129"/>
    </row>
    <row r="75" spans="1:23" s="130" customFormat="1" ht="15" customHeight="1">
      <c r="A75" s="132" t="s">
        <v>36</v>
      </c>
      <c r="B75" s="526" t="s">
        <v>124</v>
      </c>
      <c r="C75" s="526"/>
      <c r="D75" s="526"/>
      <c r="E75" s="526"/>
      <c r="F75" s="526"/>
      <c r="G75" s="527"/>
      <c r="H75" s="128"/>
      <c r="I75" s="128"/>
      <c r="J75" s="128"/>
      <c r="K75" s="128"/>
      <c r="L75" s="128"/>
      <c r="M75" s="128"/>
      <c r="N75" s="128"/>
      <c r="O75" s="128"/>
      <c r="P75" s="128"/>
      <c r="Q75" s="128"/>
      <c r="R75" s="128"/>
      <c r="S75" s="128"/>
      <c r="T75" s="128"/>
      <c r="U75" s="128"/>
      <c r="V75" s="128"/>
      <c r="W75" s="129"/>
    </row>
    <row r="76" spans="1:23" s="130" customFormat="1" ht="15" customHeight="1">
      <c r="A76" s="133"/>
      <c r="B76" s="143" t="s">
        <v>96</v>
      </c>
      <c r="C76" s="144"/>
      <c r="D76" s="144"/>
      <c r="E76" s="144"/>
      <c r="F76" s="145"/>
      <c r="G76" s="147">
        <v>67.36</v>
      </c>
      <c r="H76" s="128"/>
      <c r="I76" s="128"/>
      <c r="J76" s="128"/>
      <c r="K76" s="128"/>
      <c r="L76" s="128"/>
      <c r="M76" s="128"/>
      <c r="N76" s="128"/>
      <c r="O76" s="128"/>
      <c r="P76" s="128"/>
      <c r="Q76" s="128"/>
      <c r="R76" s="128"/>
      <c r="S76" s="128"/>
      <c r="T76" s="128"/>
      <c r="U76" s="128"/>
      <c r="V76" s="128"/>
      <c r="W76" s="129"/>
    </row>
    <row r="77" spans="1:23" s="130" customFormat="1" ht="15" customHeight="1">
      <c r="A77" s="133"/>
      <c r="B77" s="143" t="s">
        <v>123</v>
      </c>
      <c r="C77" s="144"/>
      <c r="D77" s="144"/>
      <c r="E77" s="144"/>
      <c r="F77" s="145"/>
      <c r="G77" s="147">
        <v>84.62</v>
      </c>
      <c r="H77" s="128"/>
      <c r="I77" s="128"/>
      <c r="J77" s="128"/>
      <c r="K77" s="128"/>
      <c r="L77" s="128"/>
      <c r="M77" s="128"/>
      <c r="N77" s="128"/>
      <c r="O77" s="128"/>
      <c r="P77" s="128"/>
      <c r="Q77" s="128"/>
      <c r="R77" s="128"/>
      <c r="S77" s="128"/>
      <c r="T77" s="128"/>
      <c r="U77" s="128"/>
      <c r="V77" s="128"/>
      <c r="W77" s="129"/>
    </row>
    <row r="78" spans="1:23" s="130" customFormat="1" ht="15" customHeight="1">
      <c r="A78" s="133"/>
      <c r="B78" s="143" t="s">
        <v>110</v>
      </c>
      <c r="C78" s="144"/>
      <c r="D78" s="144"/>
      <c r="E78" s="144"/>
      <c r="F78" s="145"/>
      <c r="G78" s="147">
        <v>73.38</v>
      </c>
      <c r="H78" s="128"/>
      <c r="I78" s="128"/>
      <c r="J78" s="128"/>
      <c r="K78" s="128"/>
      <c r="L78" s="128"/>
      <c r="M78" s="128"/>
      <c r="N78" s="128"/>
      <c r="O78" s="128"/>
      <c r="P78" s="128"/>
      <c r="Q78" s="128"/>
      <c r="R78" s="128"/>
      <c r="S78" s="128"/>
      <c r="T78" s="128"/>
      <c r="U78" s="128"/>
      <c r="V78" s="128"/>
      <c r="W78" s="129"/>
    </row>
    <row r="79" spans="1:23" s="130" customFormat="1" ht="15" customHeight="1">
      <c r="A79" s="133"/>
      <c r="B79" s="143" t="s">
        <v>125</v>
      </c>
      <c r="C79" s="144"/>
      <c r="D79" s="144"/>
      <c r="E79" s="144"/>
      <c r="F79" s="144"/>
      <c r="G79" s="148">
        <v>80</v>
      </c>
      <c r="H79" s="128"/>
      <c r="I79" s="128"/>
      <c r="J79" s="128"/>
      <c r="K79" s="128"/>
      <c r="L79" s="128"/>
      <c r="M79" s="128"/>
      <c r="N79" s="128"/>
      <c r="O79" s="128"/>
      <c r="P79" s="128"/>
      <c r="Q79" s="128"/>
      <c r="R79" s="128"/>
      <c r="S79" s="128"/>
      <c r="T79" s="128"/>
      <c r="U79" s="128"/>
      <c r="V79" s="128"/>
      <c r="W79" s="129"/>
    </row>
    <row r="80" spans="1:23" s="130" customFormat="1" ht="15" customHeight="1">
      <c r="A80" s="132" t="s">
        <v>38</v>
      </c>
      <c r="B80" s="524" t="s">
        <v>126</v>
      </c>
      <c r="C80" s="524"/>
      <c r="D80" s="524"/>
      <c r="E80" s="524"/>
      <c r="F80" s="524"/>
      <c r="G80" s="525"/>
      <c r="H80" s="128"/>
      <c r="I80" s="128"/>
      <c r="J80" s="128"/>
      <c r="K80" s="128"/>
      <c r="L80" s="128"/>
      <c r="M80" s="128"/>
      <c r="N80" s="128"/>
      <c r="O80" s="128"/>
      <c r="P80" s="128"/>
      <c r="Q80" s="128"/>
      <c r="R80" s="128"/>
      <c r="S80" s="128"/>
      <c r="T80" s="128"/>
      <c r="U80" s="128"/>
      <c r="V80" s="128"/>
      <c r="W80" s="129"/>
    </row>
    <row r="81" spans="1:23" s="130" customFormat="1" ht="15" customHeight="1">
      <c r="A81" s="141"/>
      <c r="B81" s="474" t="s">
        <v>96</v>
      </c>
      <c r="C81" s="137"/>
      <c r="D81" s="137"/>
      <c r="E81" s="137"/>
      <c r="F81" s="138"/>
      <c r="G81" s="142">
        <v>19.25</v>
      </c>
      <c r="H81" s="128"/>
      <c r="I81" s="128"/>
      <c r="J81" s="128"/>
      <c r="K81" s="128"/>
      <c r="L81" s="128"/>
      <c r="M81" s="128"/>
      <c r="N81" s="128"/>
      <c r="O81" s="128"/>
      <c r="P81" s="128"/>
      <c r="Q81" s="128"/>
      <c r="R81" s="128"/>
      <c r="S81" s="128"/>
      <c r="T81" s="128"/>
      <c r="U81" s="128"/>
      <c r="V81" s="128"/>
      <c r="W81" s="129"/>
    </row>
    <row r="82" spans="1:23" s="130" customFormat="1" ht="15" customHeight="1">
      <c r="A82" s="141"/>
      <c r="B82" s="474" t="s">
        <v>123</v>
      </c>
      <c r="C82" s="137"/>
      <c r="D82" s="137"/>
      <c r="E82" s="137"/>
      <c r="F82" s="138"/>
      <c r="G82" s="142">
        <v>173.28</v>
      </c>
      <c r="H82" s="128"/>
      <c r="I82" s="128"/>
      <c r="J82" s="128"/>
      <c r="K82" s="128"/>
      <c r="L82" s="128"/>
      <c r="M82" s="128"/>
      <c r="N82" s="128"/>
      <c r="O82" s="128"/>
      <c r="P82" s="128"/>
      <c r="Q82" s="128"/>
      <c r="R82" s="128"/>
      <c r="S82" s="128"/>
      <c r="T82" s="128"/>
      <c r="U82" s="128"/>
      <c r="V82" s="128"/>
      <c r="W82" s="129"/>
    </row>
    <row r="83" spans="1:23" s="130" customFormat="1" ht="15" customHeight="1">
      <c r="A83" s="141"/>
      <c r="B83" s="474" t="s">
        <v>106</v>
      </c>
      <c r="C83" s="137"/>
      <c r="D83" s="137"/>
      <c r="E83" s="137"/>
      <c r="F83" s="138"/>
      <c r="G83" s="142">
        <v>19.25</v>
      </c>
      <c r="H83" s="128"/>
      <c r="I83" s="128"/>
      <c r="J83" s="128"/>
      <c r="K83" s="128"/>
      <c r="L83" s="128"/>
      <c r="M83" s="128"/>
      <c r="N83" s="128"/>
      <c r="O83" s="128"/>
      <c r="P83" s="128"/>
      <c r="Q83" s="128"/>
      <c r="R83" s="128"/>
      <c r="S83" s="128"/>
      <c r="T83" s="128"/>
      <c r="U83" s="128"/>
      <c r="V83" s="128"/>
      <c r="W83" s="129"/>
    </row>
    <row r="84" spans="1:23" s="130" customFormat="1" ht="15" customHeight="1">
      <c r="A84" s="132" t="s">
        <v>40</v>
      </c>
      <c r="B84" s="524" t="s">
        <v>127</v>
      </c>
      <c r="C84" s="524"/>
      <c r="D84" s="524"/>
      <c r="E84" s="524"/>
      <c r="F84" s="524"/>
      <c r="G84" s="525"/>
      <c r="H84" s="128"/>
      <c r="I84" s="128"/>
      <c r="J84" s="128"/>
      <c r="K84" s="128"/>
      <c r="L84" s="128"/>
      <c r="M84" s="128"/>
      <c r="N84" s="128"/>
      <c r="O84" s="128"/>
      <c r="P84" s="128"/>
      <c r="Q84" s="128"/>
      <c r="R84" s="128"/>
      <c r="S84" s="128"/>
      <c r="T84" s="128"/>
      <c r="U84" s="128"/>
      <c r="V84" s="128"/>
      <c r="W84" s="129"/>
    </row>
    <row r="85" spans="1:23" s="130" customFormat="1" ht="15" customHeight="1">
      <c r="A85" s="133"/>
      <c r="B85" s="474" t="s">
        <v>110</v>
      </c>
      <c r="C85" s="137"/>
      <c r="D85" s="137"/>
      <c r="E85" s="137"/>
      <c r="F85" s="138"/>
      <c r="G85" s="149">
        <v>7.21</v>
      </c>
      <c r="H85" s="128"/>
      <c r="I85" s="128"/>
      <c r="J85" s="128"/>
      <c r="K85" s="128"/>
      <c r="L85" s="128"/>
      <c r="M85" s="128"/>
      <c r="N85" s="128"/>
      <c r="O85" s="128"/>
      <c r="P85" s="128"/>
      <c r="Q85" s="128"/>
      <c r="R85" s="128"/>
      <c r="S85" s="128"/>
      <c r="T85" s="128"/>
      <c r="U85" s="128"/>
      <c r="V85" s="128"/>
      <c r="W85" s="129"/>
    </row>
    <row r="86" spans="1:23" s="130" customFormat="1" ht="15" customHeight="1">
      <c r="A86" s="132" t="s">
        <v>42</v>
      </c>
      <c r="B86" s="524" t="s">
        <v>128</v>
      </c>
      <c r="C86" s="524"/>
      <c r="D86" s="524"/>
      <c r="E86" s="524"/>
      <c r="F86" s="524"/>
      <c r="G86" s="525"/>
      <c r="H86" s="128"/>
      <c r="I86" s="128"/>
      <c r="J86" s="128"/>
      <c r="K86" s="128"/>
      <c r="L86" s="128"/>
      <c r="M86" s="128"/>
      <c r="N86" s="128"/>
      <c r="O86" s="128"/>
      <c r="P86" s="128"/>
      <c r="Q86" s="128"/>
      <c r="R86" s="128"/>
      <c r="S86" s="128"/>
      <c r="T86" s="128"/>
      <c r="U86" s="128"/>
      <c r="V86" s="128"/>
      <c r="W86" s="129"/>
    </row>
    <row r="87" spans="1:23" s="130" customFormat="1" ht="15" customHeight="1">
      <c r="A87" s="141"/>
      <c r="B87" s="474" t="s">
        <v>96</v>
      </c>
      <c r="C87" s="137"/>
      <c r="D87" s="137"/>
      <c r="E87" s="137"/>
      <c r="F87" s="138"/>
      <c r="G87" s="142">
        <v>43.27</v>
      </c>
      <c r="H87" s="128"/>
      <c r="I87" s="128"/>
      <c r="J87" s="128"/>
      <c r="K87" s="128"/>
      <c r="L87" s="128"/>
      <c r="M87" s="128"/>
      <c r="N87" s="128"/>
      <c r="O87" s="128"/>
      <c r="P87" s="128"/>
      <c r="Q87" s="128"/>
      <c r="R87" s="128"/>
      <c r="S87" s="128"/>
      <c r="T87" s="128"/>
      <c r="U87" s="128"/>
      <c r="V87" s="128"/>
      <c r="W87" s="129"/>
    </row>
    <row r="88" spans="1:23" s="130" customFormat="1" ht="15" customHeight="1">
      <c r="A88" s="141"/>
      <c r="B88" s="474" t="s">
        <v>123</v>
      </c>
      <c r="C88" s="137"/>
      <c r="D88" s="137"/>
      <c r="E88" s="137"/>
      <c r="F88" s="138"/>
      <c r="G88" s="142">
        <v>44.82</v>
      </c>
      <c r="H88" s="128"/>
      <c r="I88" s="128"/>
      <c r="J88" s="128"/>
      <c r="K88" s="128"/>
      <c r="L88" s="128"/>
      <c r="M88" s="128"/>
      <c r="N88" s="128"/>
      <c r="O88" s="128"/>
      <c r="P88" s="128"/>
      <c r="Q88" s="128"/>
      <c r="R88" s="128"/>
      <c r="S88" s="128"/>
      <c r="T88" s="128"/>
      <c r="U88" s="128"/>
      <c r="V88" s="128"/>
      <c r="W88" s="129"/>
    </row>
    <row r="89" spans="1:23" s="130" customFormat="1" ht="15" customHeight="1">
      <c r="A89" s="141"/>
      <c r="B89" s="474" t="s">
        <v>106</v>
      </c>
      <c r="C89" s="137"/>
      <c r="D89" s="137"/>
      <c r="E89" s="137"/>
      <c r="F89" s="138"/>
      <c r="G89" s="139">
        <v>142.63999999999999</v>
      </c>
      <c r="H89" s="128"/>
      <c r="I89" s="128"/>
      <c r="J89" s="128"/>
      <c r="K89" s="128"/>
      <c r="L89" s="128"/>
      <c r="M89" s="128"/>
      <c r="N89" s="128"/>
      <c r="O89" s="128"/>
      <c r="P89" s="128"/>
      <c r="Q89" s="128"/>
      <c r="R89" s="128"/>
      <c r="S89" s="128"/>
      <c r="T89" s="128"/>
      <c r="U89" s="128"/>
      <c r="V89" s="128"/>
      <c r="W89" s="129"/>
    </row>
    <row r="90" spans="1:23" s="130" customFormat="1" ht="15" customHeight="1">
      <c r="A90" s="132" t="s">
        <v>70</v>
      </c>
      <c r="B90" s="524" t="s">
        <v>129</v>
      </c>
      <c r="C90" s="524"/>
      <c r="D90" s="524"/>
      <c r="E90" s="524"/>
      <c r="F90" s="524"/>
      <c r="G90" s="525"/>
      <c r="H90" s="128"/>
      <c r="I90" s="128"/>
      <c r="J90" s="128"/>
      <c r="K90" s="128"/>
      <c r="L90" s="128"/>
      <c r="M90" s="128"/>
      <c r="N90" s="128"/>
      <c r="O90" s="128"/>
      <c r="P90" s="128"/>
      <c r="Q90" s="128"/>
      <c r="R90" s="128"/>
      <c r="S90" s="128"/>
      <c r="T90" s="128"/>
      <c r="U90" s="128"/>
      <c r="V90" s="128"/>
      <c r="W90" s="129"/>
    </row>
    <row r="91" spans="1:23" s="130" customFormat="1" ht="15" customHeight="1">
      <c r="A91" s="133"/>
      <c r="B91" s="474" t="s">
        <v>96</v>
      </c>
      <c r="C91" s="137"/>
      <c r="D91" s="137"/>
      <c r="E91" s="137"/>
      <c r="F91" s="138"/>
      <c r="G91" s="142">
        <v>9.7100000000000009</v>
      </c>
      <c r="H91" s="128"/>
      <c r="I91" s="128"/>
      <c r="J91" s="128"/>
      <c r="K91" s="128"/>
      <c r="L91" s="128"/>
      <c r="M91" s="128"/>
      <c r="N91" s="128"/>
      <c r="O91" s="128"/>
      <c r="P91" s="128"/>
      <c r="Q91" s="128"/>
      <c r="R91" s="128"/>
      <c r="S91" s="128"/>
      <c r="T91" s="128"/>
      <c r="U91" s="128"/>
      <c r="V91" s="128"/>
      <c r="W91" s="129"/>
    </row>
    <row r="92" spans="1:23" s="130" customFormat="1" ht="15" customHeight="1">
      <c r="A92" s="133"/>
      <c r="B92" s="474" t="s">
        <v>123</v>
      </c>
      <c r="C92" s="137"/>
      <c r="D92" s="137"/>
      <c r="E92" s="137"/>
      <c r="F92" s="138"/>
      <c r="G92" s="142">
        <v>14.53</v>
      </c>
      <c r="H92" s="128"/>
      <c r="I92" s="128"/>
      <c r="J92" s="128"/>
      <c r="K92" s="128"/>
      <c r="L92" s="128"/>
      <c r="M92" s="128"/>
      <c r="N92" s="128"/>
      <c r="O92" s="128"/>
      <c r="P92" s="128"/>
      <c r="Q92" s="128"/>
      <c r="R92" s="128"/>
      <c r="S92" s="128"/>
      <c r="T92" s="128"/>
      <c r="U92" s="128"/>
      <c r="V92" s="128"/>
      <c r="W92" s="129"/>
    </row>
    <row r="93" spans="1:23" s="130" customFormat="1" ht="15" customHeight="1">
      <c r="A93" s="133"/>
      <c r="B93" s="133" t="s">
        <v>106</v>
      </c>
      <c r="C93" s="150"/>
      <c r="D93" s="150"/>
      <c r="E93" s="150"/>
      <c r="F93" s="151"/>
      <c r="G93" s="139">
        <v>54.93</v>
      </c>
      <c r="H93" s="128"/>
      <c r="I93" s="128"/>
      <c r="J93" s="128"/>
      <c r="K93" s="128"/>
      <c r="L93" s="128"/>
      <c r="M93" s="128"/>
      <c r="N93" s="128"/>
      <c r="O93" s="128"/>
      <c r="P93" s="128"/>
      <c r="Q93" s="128"/>
      <c r="R93" s="128"/>
      <c r="S93" s="128"/>
      <c r="T93" s="128"/>
      <c r="U93" s="128"/>
      <c r="V93" s="128"/>
      <c r="W93" s="129"/>
    </row>
    <row r="94" spans="1:23" s="130" customFormat="1" ht="20.100000000000001" customHeight="1">
      <c r="A94" s="152"/>
      <c r="B94" s="528" t="s">
        <v>130</v>
      </c>
      <c r="C94" s="528"/>
      <c r="D94" s="528"/>
      <c r="E94" s="528"/>
      <c r="F94" s="528"/>
      <c r="G94" s="529"/>
      <c r="H94" s="128"/>
      <c r="I94" s="128"/>
      <c r="J94" s="128"/>
      <c r="K94" s="128"/>
      <c r="L94" s="128"/>
      <c r="M94" s="128"/>
      <c r="N94" s="128"/>
      <c r="O94" s="128"/>
      <c r="P94" s="128"/>
      <c r="Q94" s="128"/>
      <c r="R94" s="128"/>
      <c r="S94" s="128"/>
      <c r="T94" s="128"/>
      <c r="U94" s="128"/>
      <c r="V94" s="128"/>
      <c r="W94" s="129"/>
    </row>
    <row r="95" spans="1:23" s="130" customFormat="1" ht="15" customHeight="1">
      <c r="A95" s="132" t="s">
        <v>9</v>
      </c>
      <c r="B95" s="530" t="s">
        <v>131</v>
      </c>
      <c r="C95" s="530"/>
      <c r="D95" s="530"/>
      <c r="E95" s="530"/>
      <c r="F95" s="530"/>
      <c r="G95" s="531"/>
      <c r="H95" s="128"/>
      <c r="I95" s="128"/>
      <c r="J95" s="128"/>
      <c r="K95" s="128"/>
      <c r="L95" s="128"/>
      <c r="M95" s="128"/>
      <c r="N95" s="128"/>
      <c r="O95" s="128"/>
      <c r="P95" s="128"/>
      <c r="Q95" s="128"/>
      <c r="R95" s="128"/>
      <c r="S95" s="128"/>
      <c r="T95" s="128"/>
      <c r="U95" s="128"/>
      <c r="V95" s="128"/>
      <c r="W95" s="129"/>
    </row>
    <row r="96" spans="1:23" s="130" customFormat="1" ht="15" customHeight="1">
      <c r="A96" s="141"/>
      <c r="B96" s="153" t="s">
        <v>104</v>
      </c>
      <c r="C96" s="137"/>
      <c r="D96" s="137"/>
      <c r="E96" s="137"/>
      <c r="F96" s="138"/>
      <c r="G96" s="154">
        <v>91</v>
      </c>
      <c r="H96" s="128"/>
      <c r="I96" s="128"/>
      <c r="J96" s="128"/>
      <c r="K96" s="128"/>
      <c r="L96" s="128"/>
      <c r="M96" s="128"/>
      <c r="N96" s="128"/>
      <c r="O96" s="128"/>
      <c r="P96" s="128"/>
      <c r="Q96" s="128"/>
      <c r="R96" s="128"/>
      <c r="S96" s="128"/>
      <c r="T96" s="128"/>
      <c r="U96" s="128"/>
      <c r="V96" s="128"/>
      <c r="W96" s="129"/>
    </row>
    <row r="97" spans="1:23" s="130" customFormat="1" ht="15" customHeight="1">
      <c r="A97" s="141"/>
      <c r="B97" s="153" t="s">
        <v>123</v>
      </c>
      <c r="C97" s="137"/>
      <c r="D97" s="137"/>
      <c r="E97" s="137"/>
      <c r="F97" s="138"/>
      <c r="G97" s="154">
        <v>95</v>
      </c>
      <c r="H97" s="128"/>
      <c r="I97" s="128"/>
      <c r="J97" s="128"/>
      <c r="K97" s="128"/>
      <c r="L97" s="128"/>
      <c r="M97" s="128"/>
      <c r="N97" s="128"/>
      <c r="O97" s="128"/>
      <c r="P97" s="128"/>
      <c r="Q97" s="128"/>
      <c r="R97" s="128"/>
      <c r="S97" s="128"/>
      <c r="T97" s="128"/>
      <c r="U97" s="128"/>
      <c r="V97" s="128"/>
      <c r="W97" s="129"/>
    </row>
    <row r="98" spans="1:23" s="130" customFormat="1" ht="15" customHeight="1">
      <c r="A98" s="141"/>
      <c r="B98" s="474" t="s">
        <v>132</v>
      </c>
      <c r="C98" s="137"/>
      <c r="D98" s="137"/>
      <c r="E98" s="137"/>
      <c r="F98" s="137"/>
      <c r="G98" s="154">
        <v>27</v>
      </c>
      <c r="H98" s="128"/>
      <c r="I98" s="128"/>
      <c r="J98" s="128"/>
      <c r="K98" s="128"/>
      <c r="L98" s="128"/>
      <c r="M98" s="128"/>
      <c r="N98" s="128"/>
      <c r="O98" s="128"/>
      <c r="P98" s="128"/>
      <c r="Q98" s="128"/>
      <c r="R98" s="128"/>
      <c r="S98" s="128"/>
      <c r="T98" s="128"/>
      <c r="U98" s="128"/>
      <c r="V98" s="128"/>
      <c r="W98" s="129"/>
    </row>
    <row r="99" spans="1:23" s="130" customFormat="1" ht="15" customHeight="1">
      <c r="A99" s="141"/>
      <c r="B99" s="134" t="s">
        <v>133</v>
      </c>
      <c r="C99" s="137"/>
      <c r="D99" s="137"/>
      <c r="E99" s="137"/>
      <c r="F99" s="137"/>
      <c r="G99" s="154">
        <v>24</v>
      </c>
      <c r="H99" s="128"/>
      <c r="I99" s="128"/>
      <c r="J99" s="128"/>
      <c r="K99" s="128"/>
      <c r="L99" s="128"/>
      <c r="M99" s="128"/>
      <c r="N99" s="128"/>
      <c r="O99" s="128"/>
      <c r="P99" s="128"/>
      <c r="Q99" s="128"/>
      <c r="R99" s="128"/>
      <c r="S99" s="128"/>
      <c r="T99" s="128"/>
      <c r="U99" s="128"/>
      <c r="V99" s="128"/>
      <c r="W99" s="129"/>
    </row>
    <row r="100" spans="1:23" s="130" customFormat="1" ht="15" customHeight="1">
      <c r="A100" s="141"/>
      <c r="B100" s="474" t="s">
        <v>134</v>
      </c>
      <c r="C100" s="137"/>
      <c r="D100" s="137"/>
      <c r="E100" s="137"/>
      <c r="F100" s="137"/>
      <c r="G100" s="154">
        <v>45</v>
      </c>
      <c r="H100" s="128"/>
      <c r="I100" s="128"/>
      <c r="J100" s="128"/>
      <c r="K100" s="128"/>
      <c r="L100" s="128"/>
      <c r="M100" s="128"/>
      <c r="N100" s="128"/>
      <c r="O100" s="128"/>
      <c r="P100" s="128"/>
      <c r="Q100" s="128"/>
      <c r="R100" s="128"/>
      <c r="S100" s="128"/>
      <c r="T100" s="128"/>
      <c r="U100" s="128"/>
      <c r="V100" s="128"/>
      <c r="W100" s="129"/>
    </row>
    <row r="101" spans="1:23" s="130" customFormat="1" ht="15" customHeight="1">
      <c r="A101" s="132" t="s">
        <v>12</v>
      </c>
      <c r="B101" s="532" t="s">
        <v>135</v>
      </c>
      <c r="C101" s="533"/>
      <c r="D101" s="533"/>
      <c r="E101" s="533"/>
      <c r="F101" s="533"/>
      <c r="G101" s="534"/>
      <c r="H101" s="128"/>
      <c r="I101" s="128"/>
      <c r="J101" s="128"/>
      <c r="K101" s="128"/>
      <c r="L101" s="128"/>
      <c r="M101" s="128"/>
      <c r="N101" s="128"/>
      <c r="O101" s="128"/>
      <c r="P101" s="128"/>
      <c r="Q101" s="128"/>
      <c r="R101" s="128"/>
      <c r="S101" s="128"/>
      <c r="T101" s="128"/>
      <c r="U101" s="128"/>
      <c r="V101" s="128"/>
      <c r="W101" s="129"/>
    </row>
    <row r="102" spans="1:23" s="130" customFormat="1" ht="15" customHeight="1">
      <c r="A102" s="133"/>
      <c r="B102" s="155" t="s">
        <v>96</v>
      </c>
      <c r="C102" s="156"/>
      <c r="D102" s="156"/>
      <c r="E102" s="156"/>
      <c r="F102" s="157"/>
      <c r="G102" s="142">
        <v>45</v>
      </c>
      <c r="H102" s="128"/>
      <c r="I102" s="128"/>
      <c r="J102" s="128"/>
      <c r="K102" s="128"/>
      <c r="L102" s="128"/>
      <c r="M102" s="128"/>
      <c r="N102" s="128"/>
      <c r="O102" s="128"/>
      <c r="P102" s="128"/>
      <c r="Q102" s="128"/>
      <c r="R102" s="128"/>
      <c r="S102" s="128"/>
      <c r="T102" s="128"/>
      <c r="U102" s="128"/>
      <c r="V102" s="128"/>
      <c r="W102" s="129"/>
    </row>
    <row r="103" spans="1:23" s="130" customFormat="1" ht="15" customHeight="1">
      <c r="A103" s="133"/>
      <c r="B103" s="158" t="s">
        <v>123</v>
      </c>
      <c r="C103" s="137"/>
      <c r="D103" s="137"/>
      <c r="E103" s="137"/>
      <c r="F103" s="159"/>
      <c r="G103" s="142">
        <v>47</v>
      </c>
      <c r="H103" s="128"/>
      <c r="I103" s="128"/>
      <c r="J103" s="128"/>
      <c r="K103" s="128"/>
      <c r="L103" s="128"/>
      <c r="M103" s="128"/>
      <c r="N103" s="128"/>
      <c r="O103" s="128"/>
      <c r="P103" s="128"/>
      <c r="Q103" s="128"/>
      <c r="R103" s="128"/>
      <c r="S103" s="128"/>
      <c r="T103" s="128"/>
      <c r="U103" s="128"/>
      <c r="V103" s="128"/>
      <c r="W103" s="129"/>
    </row>
    <row r="104" spans="1:23" s="130" customFormat="1" ht="15" customHeight="1">
      <c r="A104" s="160"/>
      <c r="B104" s="161" t="s">
        <v>102</v>
      </c>
      <c r="C104" s="137"/>
      <c r="D104" s="137"/>
      <c r="E104" s="137"/>
      <c r="F104" s="159"/>
      <c r="G104" s="142">
        <v>27</v>
      </c>
      <c r="H104" s="128"/>
      <c r="I104" s="128"/>
      <c r="J104" s="128"/>
      <c r="K104" s="128"/>
      <c r="L104" s="128"/>
      <c r="M104" s="128"/>
      <c r="N104" s="128"/>
      <c r="O104" s="128"/>
      <c r="P104" s="128"/>
      <c r="Q104" s="128"/>
      <c r="R104" s="128"/>
      <c r="S104" s="128"/>
      <c r="T104" s="128"/>
      <c r="U104" s="128"/>
      <c r="V104" s="128"/>
      <c r="W104" s="129"/>
    </row>
    <row r="105" spans="1:23" s="130" customFormat="1" ht="15" customHeight="1">
      <c r="A105" s="133"/>
      <c r="B105" s="162" t="s">
        <v>134</v>
      </c>
      <c r="C105" s="163"/>
      <c r="D105" s="163"/>
      <c r="E105" s="163"/>
      <c r="F105" s="164"/>
      <c r="G105" s="142">
        <v>45</v>
      </c>
      <c r="H105" s="128"/>
      <c r="I105" s="128"/>
      <c r="J105" s="128"/>
      <c r="K105" s="128"/>
      <c r="L105" s="128"/>
      <c r="M105" s="128"/>
      <c r="N105" s="128"/>
      <c r="O105" s="128"/>
      <c r="P105" s="128"/>
      <c r="Q105" s="128"/>
      <c r="R105" s="128"/>
      <c r="S105" s="128"/>
      <c r="T105" s="128"/>
      <c r="U105" s="128"/>
      <c r="V105" s="128"/>
      <c r="W105" s="129"/>
    </row>
    <row r="106" spans="1:23" s="130" customFormat="1" ht="15" customHeight="1">
      <c r="A106" s="132" t="s">
        <v>18</v>
      </c>
      <c r="B106" s="535" t="s">
        <v>136</v>
      </c>
      <c r="C106" s="530"/>
      <c r="D106" s="530"/>
      <c r="E106" s="530"/>
      <c r="F106" s="530"/>
      <c r="G106" s="531"/>
      <c r="H106" s="128"/>
      <c r="I106" s="128"/>
      <c r="J106" s="128"/>
      <c r="K106" s="128"/>
      <c r="L106" s="128"/>
      <c r="M106" s="128"/>
      <c r="N106" s="128"/>
      <c r="O106" s="128"/>
      <c r="P106" s="128"/>
      <c r="Q106" s="128"/>
      <c r="R106" s="128"/>
      <c r="S106" s="128"/>
      <c r="T106" s="128"/>
      <c r="U106" s="128"/>
      <c r="V106" s="128"/>
      <c r="W106" s="129"/>
    </row>
    <row r="107" spans="1:23" s="130" customFormat="1" ht="15" customHeight="1">
      <c r="A107" s="133"/>
      <c r="B107" s="474" t="s">
        <v>104</v>
      </c>
      <c r="C107" s="137"/>
      <c r="D107" s="137"/>
      <c r="E107" s="137"/>
      <c r="F107" s="137"/>
      <c r="G107" s="154">
        <v>62.84</v>
      </c>
      <c r="H107" s="128"/>
      <c r="I107" s="128"/>
      <c r="J107" s="128"/>
      <c r="K107" s="128"/>
      <c r="L107" s="128"/>
      <c r="M107" s="128"/>
      <c r="N107" s="128"/>
      <c r="O107" s="128"/>
      <c r="P107" s="128"/>
      <c r="Q107" s="128"/>
      <c r="R107" s="128"/>
      <c r="S107" s="128"/>
      <c r="T107" s="128"/>
      <c r="U107" s="128"/>
      <c r="V107" s="128"/>
      <c r="W107" s="129"/>
    </row>
    <row r="108" spans="1:23" s="130" customFormat="1" ht="15" customHeight="1">
      <c r="A108" s="132" t="s">
        <v>20</v>
      </c>
      <c r="B108" s="523" t="s">
        <v>137</v>
      </c>
      <c r="C108" s="524"/>
      <c r="D108" s="524"/>
      <c r="E108" s="524"/>
      <c r="F108" s="524"/>
      <c r="G108" s="525"/>
      <c r="H108" s="128"/>
      <c r="I108" s="128"/>
      <c r="J108" s="128"/>
      <c r="K108" s="128"/>
      <c r="L108" s="128"/>
      <c r="M108" s="128"/>
      <c r="N108" s="128"/>
      <c r="O108" s="128"/>
      <c r="P108" s="128"/>
      <c r="Q108" s="128"/>
      <c r="R108" s="128"/>
      <c r="S108" s="128"/>
      <c r="T108" s="128"/>
      <c r="U108" s="128"/>
      <c r="V108" s="128"/>
      <c r="W108" s="129"/>
    </row>
    <row r="109" spans="1:23" s="130" customFormat="1" ht="15" customHeight="1">
      <c r="A109" s="133"/>
      <c r="B109" s="536" t="s">
        <v>138</v>
      </c>
      <c r="C109" s="537"/>
      <c r="D109" s="537"/>
      <c r="E109" s="537"/>
      <c r="F109" s="537"/>
      <c r="G109" s="165">
        <v>26.52</v>
      </c>
      <c r="H109" s="128"/>
      <c r="I109" s="128"/>
      <c r="J109" s="128"/>
      <c r="K109" s="128"/>
      <c r="L109" s="128"/>
      <c r="M109" s="128"/>
      <c r="N109" s="128"/>
      <c r="O109" s="128"/>
      <c r="P109" s="128"/>
      <c r="Q109" s="128"/>
      <c r="R109" s="128"/>
      <c r="S109" s="128"/>
      <c r="T109" s="128"/>
      <c r="U109" s="128"/>
      <c r="V109" s="128"/>
      <c r="W109" s="129"/>
    </row>
    <row r="110" spans="1:23" s="130" customFormat="1" ht="15" customHeight="1">
      <c r="A110" s="132" t="s">
        <v>36</v>
      </c>
      <c r="B110" s="523" t="s">
        <v>121</v>
      </c>
      <c r="C110" s="524"/>
      <c r="D110" s="524"/>
      <c r="E110" s="524"/>
      <c r="F110" s="524"/>
      <c r="G110" s="525"/>
      <c r="H110" s="128"/>
      <c r="I110" s="128"/>
      <c r="J110" s="128"/>
      <c r="K110" s="128"/>
      <c r="L110" s="128"/>
      <c r="M110" s="128"/>
      <c r="N110" s="128"/>
      <c r="O110" s="128"/>
      <c r="P110" s="128"/>
      <c r="Q110" s="128"/>
      <c r="R110" s="128"/>
      <c r="S110" s="128"/>
      <c r="T110" s="128"/>
      <c r="U110" s="128"/>
      <c r="V110" s="128"/>
      <c r="W110" s="129"/>
    </row>
    <row r="111" spans="1:23" s="130" customFormat="1" ht="15" customHeight="1">
      <c r="A111" s="141"/>
      <c r="B111" s="474" t="s">
        <v>96</v>
      </c>
      <c r="C111" s="137"/>
      <c r="D111" s="137"/>
      <c r="E111" s="137"/>
      <c r="F111" s="138"/>
      <c r="G111" s="139">
        <v>17.649999999999999</v>
      </c>
      <c r="H111" s="128"/>
      <c r="I111" s="128"/>
      <c r="J111" s="128"/>
      <c r="K111" s="128"/>
      <c r="L111" s="128"/>
      <c r="M111" s="128"/>
      <c r="N111" s="128"/>
      <c r="O111" s="128"/>
      <c r="P111" s="128"/>
      <c r="Q111" s="128"/>
      <c r="R111" s="128"/>
      <c r="S111" s="128"/>
      <c r="T111" s="128"/>
      <c r="U111" s="128"/>
      <c r="V111" s="128"/>
      <c r="W111" s="129"/>
    </row>
    <row r="112" spans="1:23" s="130" customFormat="1" ht="15" customHeight="1">
      <c r="A112" s="141"/>
      <c r="B112" s="166" t="s">
        <v>123</v>
      </c>
      <c r="C112" s="167"/>
      <c r="D112" s="167"/>
      <c r="E112" s="167"/>
      <c r="F112" s="167"/>
      <c r="G112" s="154">
        <v>5.28</v>
      </c>
      <c r="H112" s="128"/>
      <c r="I112" s="128"/>
      <c r="J112" s="128"/>
      <c r="K112" s="128"/>
      <c r="L112" s="128"/>
      <c r="M112" s="128"/>
      <c r="N112" s="128"/>
      <c r="O112" s="128"/>
      <c r="P112" s="128"/>
      <c r="Q112" s="128"/>
      <c r="R112" s="128"/>
      <c r="S112" s="128"/>
      <c r="T112" s="128"/>
      <c r="U112" s="128"/>
      <c r="V112" s="128"/>
      <c r="W112" s="129"/>
    </row>
    <row r="113" spans="1:23" s="130" customFormat="1" ht="15" customHeight="1">
      <c r="A113" s="132" t="s">
        <v>38</v>
      </c>
      <c r="B113" s="523" t="s">
        <v>139</v>
      </c>
      <c r="C113" s="524"/>
      <c r="D113" s="524"/>
      <c r="E113" s="524"/>
      <c r="F113" s="524"/>
      <c r="G113" s="525"/>
      <c r="H113" s="128"/>
      <c r="I113" s="128"/>
      <c r="J113" s="128"/>
      <c r="K113" s="128"/>
      <c r="L113" s="128"/>
      <c r="M113" s="128"/>
      <c r="N113" s="128"/>
      <c r="O113" s="128"/>
      <c r="P113" s="128"/>
      <c r="Q113" s="128"/>
      <c r="R113" s="128"/>
      <c r="S113" s="128"/>
      <c r="T113" s="128"/>
      <c r="U113" s="128"/>
      <c r="V113" s="128"/>
      <c r="W113" s="129"/>
    </row>
    <row r="114" spans="1:23" s="130" customFormat="1" ht="15" customHeight="1">
      <c r="A114" s="133"/>
      <c r="B114" s="474" t="s">
        <v>96</v>
      </c>
      <c r="C114" s="137"/>
      <c r="D114" s="137"/>
      <c r="E114" s="137"/>
      <c r="F114" s="138"/>
      <c r="G114" s="142">
        <v>220.22</v>
      </c>
      <c r="H114" s="128"/>
      <c r="I114" s="128"/>
      <c r="J114" s="128"/>
      <c r="K114" s="128"/>
      <c r="L114" s="128"/>
      <c r="M114" s="128"/>
      <c r="N114" s="128"/>
      <c r="O114" s="128"/>
      <c r="P114" s="128"/>
      <c r="Q114" s="128"/>
      <c r="R114" s="128"/>
      <c r="S114" s="128"/>
      <c r="T114" s="128"/>
      <c r="U114" s="128"/>
      <c r="V114" s="128"/>
      <c r="W114" s="129"/>
    </row>
    <row r="115" spans="1:23" s="130" customFormat="1" ht="15" customHeight="1">
      <c r="A115" s="133"/>
      <c r="B115" s="474" t="s">
        <v>123</v>
      </c>
      <c r="C115" s="137"/>
      <c r="D115" s="137"/>
      <c r="E115" s="137"/>
      <c r="F115" s="138"/>
      <c r="G115" s="142">
        <v>112.8</v>
      </c>
      <c r="H115" s="128"/>
      <c r="I115" s="128"/>
      <c r="J115" s="128"/>
      <c r="K115" s="128"/>
      <c r="L115" s="128"/>
      <c r="M115" s="128"/>
      <c r="N115" s="128"/>
      <c r="O115" s="128"/>
      <c r="P115" s="128"/>
      <c r="Q115" s="128"/>
      <c r="R115" s="128"/>
      <c r="S115" s="128"/>
      <c r="T115" s="128"/>
      <c r="U115" s="128"/>
      <c r="V115" s="128"/>
      <c r="W115" s="129"/>
    </row>
    <row r="116" spans="1:23" s="130" customFormat="1" ht="15" customHeight="1">
      <c r="A116" s="132" t="s">
        <v>40</v>
      </c>
      <c r="B116" s="523" t="s">
        <v>124</v>
      </c>
      <c r="C116" s="524"/>
      <c r="D116" s="524"/>
      <c r="E116" s="524"/>
      <c r="F116" s="524"/>
      <c r="G116" s="525"/>
      <c r="H116" s="128"/>
      <c r="I116" s="128"/>
      <c r="J116" s="128"/>
      <c r="K116" s="128"/>
      <c r="L116" s="128"/>
      <c r="M116" s="128"/>
      <c r="N116" s="128"/>
      <c r="O116" s="128"/>
      <c r="P116" s="128"/>
      <c r="Q116" s="128"/>
      <c r="R116" s="128"/>
      <c r="S116" s="128"/>
      <c r="T116" s="128"/>
      <c r="U116" s="128"/>
      <c r="V116" s="128"/>
      <c r="W116" s="129"/>
    </row>
    <row r="117" spans="1:23" s="130" customFormat="1" ht="15" customHeight="1">
      <c r="A117" s="141"/>
      <c r="B117" s="474" t="s">
        <v>104</v>
      </c>
      <c r="C117" s="137"/>
      <c r="D117" s="137"/>
      <c r="E117" s="137"/>
      <c r="F117" s="138"/>
      <c r="G117" s="142">
        <v>47.32</v>
      </c>
      <c r="H117" s="128"/>
      <c r="I117" s="128"/>
      <c r="J117" s="128"/>
      <c r="K117" s="128"/>
      <c r="L117" s="128"/>
      <c r="M117" s="128"/>
      <c r="N117" s="128"/>
      <c r="O117" s="128"/>
      <c r="P117" s="128"/>
      <c r="Q117" s="128"/>
      <c r="R117" s="128"/>
      <c r="S117" s="128"/>
      <c r="T117" s="128"/>
      <c r="U117" s="128"/>
      <c r="V117" s="128"/>
      <c r="W117" s="129"/>
    </row>
    <row r="118" spans="1:23" s="130" customFormat="1" ht="15" customHeight="1">
      <c r="A118" s="141"/>
      <c r="B118" s="474" t="s">
        <v>123</v>
      </c>
      <c r="C118" s="137"/>
      <c r="D118" s="137"/>
      <c r="E118" s="137"/>
      <c r="F118" s="138"/>
      <c r="G118" s="142">
        <v>24.46</v>
      </c>
      <c r="H118" s="128"/>
      <c r="I118" s="128"/>
      <c r="J118" s="128"/>
      <c r="K118" s="128"/>
      <c r="L118" s="128"/>
      <c r="M118" s="128"/>
      <c r="N118" s="128"/>
      <c r="O118" s="128"/>
      <c r="P118" s="128"/>
      <c r="Q118" s="128"/>
      <c r="R118" s="128"/>
      <c r="S118" s="128"/>
      <c r="T118" s="128"/>
      <c r="U118" s="128"/>
      <c r="V118" s="128"/>
      <c r="W118" s="129"/>
    </row>
    <row r="119" spans="1:23" s="130" customFormat="1" ht="15" customHeight="1">
      <c r="A119" s="132" t="s">
        <v>42</v>
      </c>
      <c r="B119" s="523" t="s">
        <v>127</v>
      </c>
      <c r="C119" s="524"/>
      <c r="D119" s="524"/>
      <c r="E119" s="524"/>
      <c r="F119" s="524"/>
      <c r="G119" s="525"/>
      <c r="H119" s="128"/>
      <c r="I119" s="128"/>
      <c r="J119" s="128"/>
      <c r="K119" s="128"/>
      <c r="L119" s="128"/>
      <c r="M119" s="128"/>
      <c r="N119" s="128"/>
      <c r="O119" s="128"/>
      <c r="P119" s="128"/>
      <c r="Q119" s="128"/>
      <c r="R119" s="128"/>
      <c r="S119" s="128"/>
      <c r="T119" s="128"/>
      <c r="U119" s="128"/>
      <c r="V119" s="128"/>
      <c r="W119" s="129"/>
    </row>
    <row r="120" spans="1:23" s="130" customFormat="1" ht="15" customHeight="1">
      <c r="A120" s="141"/>
      <c r="B120" s="474" t="s">
        <v>96</v>
      </c>
      <c r="C120" s="137"/>
      <c r="D120" s="137"/>
      <c r="E120" s="137"/>
      <c r="F120" s="138"/>
      <c r="G120" s="149">
        <v>39.74</v>
      </c>
      <c r="H120" s="128"/>
      <c r="I120" s="128"/>
      <c r="J120" s="128"/>
      <c r="K120" s="128"/>
      <c r="L120" s="128"/>
      <c r="M120" s="128"/>
      <c r="N120" s="128"/>
      <c r="O120" s="128"/>
      <c r="P120" s="128"/>
      <c r="Q120" s="128"/>
      <c r="R120" s="128"/>
      <c r="S120" s="128"/>
      <c r="T120" s="128"/>
      <c r="U120" s="128"/>
      <c r="V120" s="128"/>
      <c r="W120" s="129"/>
    </row>
    <row r="121" spans="1:23" s="130" customFormat="1" ht="15" customHeight="1">
      <c r="A121" s="141"/>
      <c r="B121" s="474" t="s">
        <v>123</v>
      </c>
      <c r="C121" s="137"/>
      <c r="D121" s="137"/>
      <c r="E121" s="137"/>
      <c r="F121" s="138"/>
      <c r="G121" s="149">
        <v>24.77</v>
      </c>
      <c r="H121" s="128"/>
      <c r="I121" s="128"/>
      <c r="J121" s="128"/>
      <c r="K121" s="128"/>
      <c r="L121" s="128"/>
      <c r="M121" s="128"/>
      <c r="N121" s="128"/>
      <c r="O121" s="128"/>
      <c r="P121" s="128"/>
      <c r="Q121" s="128"/>
      <c r="R121" s="128"/>
      <c r="S121" s="128"/>
      <c r="T121" s="128"/>
      <c r="U121" s="128"/>
      <c r="V121" s="128"/>
      <c r="W121" s="129"/>
    </row>
    <row r="122" spans="1:23" s="130" customFormat="1" ht="15" customHeight="1">
      <c r="A122" s="132" t="s">
        <v>70</v>
      </c>
      <c r="B122" s="523" t="s">
        <v>140</v>
      </c>
      <c r="C122" s="524"/>
      <c r="D122" s="524"/>
      <c r="E122" s="524"/>
      <c r="F122" s="524"/>
      <c r="G122" s="525"/>
      <c r="H122" s="128"/>
      <c r="I122" s="128"/>
      <c r="J122" s="128"/>
      <c r="K122" s="128"/>
      <c r="L122" s="128"/>
      <c r="M122" s="128"/>
      <c r="N122" s="128"/>
      <c r="O122" s="128"/>
      <c r="P122" s="128"/>
      <c r="Q122" s="128"/>
      <c r="R122" s="128"/>
      <c r="S122" s="128"/>
      <c r="T122" s="128"/>
      <c r="U122" s="128"/>
      <c r="V122" s="128"/>
      <c r="W122" s="129"/>
    </row>
    <row r="123" spans="1:23" s="130" customFormat="1" ht="15" customHeight="1">
      <c r="A123" s="133"/>
      <c r="B123" s="474" t="s">
        <v>104</v>
      </c>
      <c r="C123" s="137"/>
      <c r="D123" s="137"/>
      <c r="E123" s="137"/>
      <c r="F123" s="138"/>
      <c r="G123" s="136">
        <v>122.78</v>
      </c>
      <c r="H123" s="128"/>
      <c r="I123" s="128"/>
      <c r="J123" s="128"/>
      <c r="K123" s="128"/>
      <c r="L123" s="128"/>
      <c r="M123" s="128"/>
      <c r="N123" s="128"/>
      <c r="O123" s="128"/>
      <c r="P123" s="128"/>
      <c r="Q123" s="128"/>
      <c r="R123" s="128"/>
      <c r="S123" s="128"/>
      <c r="T123" s="128"/>
      <c r="U123" s="128"/>
      <c r="V123" s="128"/>
      <c r="W123" s="129"/>
    </row>
    <row r="124" spans="1:23" s="130" customFormat="1" ht="15" customHeight="1">
      <c r="A124" s="133"/>
      <c r="B124" s="474" t="s">
        <v>123</v>
      </c>
      <c r="C124" s="137"/>
      <c r="D124" s="137"/>
      <c r="E124" s="137"/>
      <c r="F124" s="138"/>
      <c r="G124" s="136">
        <v>94.73</v>
      </c>
      <c r="H124" s="128"/>
      <c r="I124" s="128"/>
      <c r="J124" s="128"/>
      <c r="K124" s="128"/>
      <c r="L124" s="128"/>
      <c r="M124" s="128"/>
      <c r="N124" s="128"/>
      <c r="O124" s="128"/>
      <c r="P124" s="128"/>
      <c r="Q124" s="128"/>
      <c r="R124" s="128"/>
      <c r="S124" s="128"/>
      <c r="T124" s="128"/>
      <c r="U124" s="128"/>
      <c r="V124" s="128"/>
      <c r="W124" s="129"/>
    </row>
    <row r="125" spans="1:23" s="130" customFormat="1" ht="15" customHeight="1">
      <c r="A125" s="132" t="s">
        <v>72</v>
      </c>
      <c r="B125" s="523" t="s">
        <v>141</v>
      </c>
      <c r="C125" s="524"/>
      <c r="D125" s="524"/>
      <c r="E125" s="524"/>
      <c r="F125" s="524"/>
      <c r="G125" s="525"/>
      <c r="H125" s="128"/>
      <c r="I125" s="128"/>
      <c r="J125" s="128"/>
      <c r="K125" s="128"/>
      <c r="L125" s="128"/>
      <c r="M125" s="128"/>
      <c r="N125" s="128"/>
      <c r="O125" s="128"/>
      <c r="P125" s="128"/>
      <c r="Q125" s="128"/>
      <c r="R125" s="128"/>
      <c r="S125" s="128"/>
      <c r="T125" s="128"/>
      <c r="U125" s="128"/>
      <c r="V125" s="128"/>
      <c r="W125" s="129"/>
    </row>
    <row r="126" spans="1:23" s="130" customFormat="1" ht="15" customHeight="1">
      <c r="A126" s="133"/>
      <c r="B126" s="153" t="s">
        <v>96</v>
      </c>
      <c r="C126" s="137"/>
      <c r="D126" s="137"/>
      <c r="E126" s="137"/>
      <c r="F126" s="138"/>
      <c r="G126" s="142">
        <v>35.58</v>
      </c>
      <c r="H126" s="128"/>
      <c r="I126" s="128"/>
      <c r="J126" s="128"/>
      <c r="K126" s="128"/>
      <c r="L126" s="128"/>
      <c r="M126" s="128"/>
      <c r="N126" s="128"/>
      <c r="O126" s="128"/>
      <c r="P126" s="128"/>
      <c r="Q126" s="128"/>
      <c r="R126" s="128"/>
      <c r="S126" s="128"/>
      <c r="T126" s="128"/>
      <c r="U126" s="128"/>
      <c r="V126" s="128"/>
      <c r="W126" s="129"/>
    </row>
    <row r="127" spans="1:23" s="130" customFormat="1" ht="15" customHeight="1">
      <c r="A127" s="133"/>
      <c r="B127" s="153" t="s">
        <v>123</v>
      </c>
      <c r="C127" s="137"/>
      <c r="D127" s="137"/>
      <c r="E127" s="137"/>
      <c r="F127" s="138"/>
      <c r="G127" s="142">
        <v>36.880000000000003</v>
      </c>
      <c r="H127" s="128"/>
      <c r="I127" s="168"/>
      <c r="J127" s="168"/>
      <c r="K127" s="168"/>
      <c r="L127" s="168"/>
      <c r="M127" s="168"/>
      <c r="N127" s="168"/>
      <c r="O127" s="168"/>
      <c r="P127" s="168"/>
      <c r="Q127" s="168"/>
      <c r="R127" s="168"/>
      <c r="S127" s="168"/>
      <c r="T127" s="168"/>
      <c r="U127" s="168"/>
      <c r="V127" s="168"/>
      <c r="W127" s="129"/>
    </row>
    <row r="128" spans="1:23" s="130" customFormat="1" ht="15" customHeight="1">
      <c r="A128" s="132" t="s">
        <v>74</v>
      </c>
      <c r="B128" s="523" t="s">
        <v>142</v>
      </c>
      <c r="C128" s="524"/>
      <c r="D128" s="524"/>
      <c r="E128" s="524"/>
      <c r="F128" s="524"/>
      <c r="G128" s="525"/>
      <c r="H128" s="168"/>
      <c r="I128" s="168"/>
      <c r="J128" s="168"/>
      <c r="K128" s="168"/>
      <c r="L128" s="168"/>
      <c r="M128" s="168"/>
      <c r="N128" s="168"/>
      <c r="O128" s="168"/>
      <c r="P128" s="168"/>
      <c r="Q128" s="168"/>
      <c r="R128" s="168"/>
      <c r="S128" s="168"/>
      <c r="T128" s="168"/>
      <c r="U128" s="168"/>
      <c r="V128" s="168"/>
      <c r="W128" s="129"/>
    </row>
    <row r="129" spans="1:23" s="130" customFormat="1" ht="15" customHeight="1">
      <c r="A129" s="133"/>
      <c r="B129" s="153" t="s">
        <v>96</v>
      </c>
      <c r="C129" s="137"/>
      <c r="D129" s="137"/>
      <c r="E129" s="137"/>
      <c r="F129" s="138"/>
      <c r="G129" s="142">
        <v>50.27</v>
      </c>
      <c r="H129" s="128"/>
      <c r="I129" s="168"/>
      <c r="J129" s="168"/>
      <c r="K129" s="168"/>
      <c r="L129" s="168"/>
      <c r="M129" s="168"/>
      <c r="N129" s="168"/>
      <c r="O129" s="168"/>
      <c r="P129" s="168"/>
      <c r="Q129" s="168"/>
      <c r="R129" s="168"/>
      <c r="S129" s="168"/>
      <c r="T129" s="168"/>
      <c r="U129" s="168"/>
      <c r="V129" s="168"/>
      <c r="W129" s="129"/>
    </row>
    <row r="130" spans="1:23" s="130" customFormat="1" ht="15" customHeight="1">
      <c r="A130" s="133"/>
      <c r="B130" s="153" t="s">
        <v>143</v>
      </c>
      <c r="C130" s="137"/>
      <c r="D130" s="137"/>
      <c r="E130" s="137"/>
      <c r="F130" s="138"/>
      <c r="G130" s="142">
        <v>34.76</v>
      </c>
      <c r="H130" s="128"/>
      <c r="I130" s="168"/>
      <c r="J130" s="168"/>
      <c r="K130" s="168"/>
      <c r="L130" s="168"/>
      <c r="M130" s="168"/>
      <c r="N130" s="168"/>
      <c r="O130" s="168"/>
      <c r="P130" s="168"/>
      <c r="Q130" s="168"/>
      <c r="R130" s="168"/>
      <c r="S130" s="168"/>
      <c r="T130" s="168"/>
      <c r="U130" s="168"/>
      <c r="V130" s="168"/>
      <c r="W130" s="129"/>
    </row>
    <row r="131" spans="1:23" s="130" customFormat="1" ht="20.100000000000001" customHeight="1">
      <c r="A131" s="169"/>
      <c r="B131" s="518" t="s">
        <v>144</v>
      </c>
      <c r="C131" s="518"/>
      <c r="D131" s="518"/>
      <c r="E131" s="518"/>
      <c r="F131" s="518"/>
      <c r="G131" s="519"/>
      <c r="H131" s="168"/>
      <c r="I131" s="168"/>
      <c r="J131" s="168"/>
      <c r="K131" s="168"/>
      <c r="L131" s="168"/>
      <c r="M131" s="168"/>
      <c r="N131" s="168"/>
      <c r="O131" s="168"/>
      <c r="P131" s="168"/>
      <c r="Q131" s="168"/>
      <c r="R131" s="168"/>
      <c r="S131" s="168"/>
      <c r="T131" s="168"/>
      <c r="U131" s="168"/>
      <c r="V131" s="168"/>
      <c r="W131" s="129"/>
    </row>
    <row r="132" spans="1:23" s="130" customFormat="1" ht="15" customHeight="1">
      <c r="A132" s="170" t="s">
        <v>9</v>
      </c>
      <c r="B132" s="171" t="s">
        <v>145</v>
      </c>
      <c r="C132" s="172"/>
      <c r="D132" s="172"/>
      <c r="E132" s="172"/>
      <c r="F132" s="173"/>
      <c r="G132" s="136">
        <v>334.8</v>
      </c>
      <c r="H132" s="168"/>
      <c r="I132" s="168"/>
      <c r="J132" s="168"/>
      <c r="K132" s="168"/>
      <c r="L132" s="168"/>
      <c r="M132" s="168"/>
      <c r="N132" s="168"/>
      <c r="O132" s="168"/>
      <c r="P132" s="168"/>
      <c r="Q132" s="168"/>
      <c r="R132" s="168"/>
      <c r="S132" s="168"/>
      <c r="T132" s="168"/>
      <c r="U132" s="168"/>
      <c r="V132" s="168"/>
      <c r="W132" s="129"/>
    </row>
    <row r="133" spans="1:23" s="130" customFormat="1" ht="15" customHeight="1">
      <c r="A133" s="174" t="s">
        <v>12</v>
      </c>
      <c r="B133" s="171" t="s">
        <v>146</v>
      </c>
      <c r="C133" s="172"/>
      <c r="D133" s="172"/>
      <c r="E133" s="172"/>
      <c r="F133" s="173"/>
      <c r="G133" s="136">
        <v>558</v>
      </c>
      <c r="H133" s="168"/>
      <c r="I133" s="168"/>
      <c r="J133" s="168"/>
      <c r="K133" s="168"/>
      <c r="L133" s="168"/>
      <c r="M133" s="168"/>
      <c r="N133" s="168"/>
      <c r="O133" s="168"/>
      <c r="P133" s="168"/>
      <c r="Q133" s="168"/>
      <c r="R133" s="168"/>
      <c r="S133" s="168"/>
      <c r="T133" s="168"/>
      <c r="U133" s="168"/>
      <c r="V133" s="168"/>
      <c r="W133" s="129"/>
    </row>
    <row r="134" spans="1:23" s="130" customFormat="1" ht="15" customHeight="1">
      <c r="A134" s="175" t="s">
        <v>18</v>
      </c>
      <c r="B134" s="171" t="s">
        <v>147</v>
      </c>
      <c r="C134" s="172"/>
      <c r="D134" s="172"/>
      <c r="E134" s="172"/>
      <c r="F134" s="173"/>
      <c r="G134" s="176">
        <v>3</v>
      </c>
      <c r="H134" s="168"/>
      <c r="I134" s="168"/>
      <c r="J134" s="168"/>
      <c r="K134" s="168"/>
      <c r="L134" s="168"/>
      <c r="M134" s="168"/>
      <c r="N134" s="168"/>
      <c r="O134" s="168"/>
      <c r="P134" s="168"/>
      <c r="Q134" s="168"/>
      <c r="R134" s="168"/>
      <c r="S134" s="168"/>
      <c r="T134" s="168"/>
      <c r="U134" s="168"/>
      <c r="V134" s="168"/>
      <c r="W134" s="129"/>
    </row>
    <row r="135" spans="1:23" s="183" customFormat="1">
      <c r="A135" s="177"/>
      <c r="B135" s="178"/>
      <c r="C135" s="179"/>
      <c r="D135" s="180"/>
      <c r="E135" s="177"/>
      <c r="F135" s="177"/>
      <c r="G135" s="177"/>
      <c r="H135" s="181"/>
      <c r="I135" s="181"/>
      <c r="J135" s="181"/>
      <c r="K135" s="181"/>
      <c r="L135" s="181"/>
      <c r="M135" s="181"/>
      <c r="N135" s="181"/>
      <c r="O135" s="181"/>
      <c r="P135" s="181"/>
      <c r="Q135" s="181"/>
      <c r="R135" s="181"/>
      <c r="S135" s="181"/>
      <c r="T135" s="181"/>
      <c r="U135" s="181"/>
      <c r="V135" s="181"/>
      <c r="W135" s="182"/>
    </row>
    <row r="136" spans="1:23" s="183" customFormat="1" ht="30" customHeight="1">
      <c r="A136" s="177"/>
      <c r="B136" s="520" t="s">
        <v>148</v>
      </c>
      <c r="C136" s="521"/>
      <c r="D136" s="521"/>
      <c r="E136" s="521"/>
      <c r="F136" s="521"/>
      <c r="G136" s="522"/>
      <c r="H136" s="184"/>
      <c r="I136" s="184"/>
      <c r="J136" s="184"/>
      <c r="K136" s="184"/>
      <c r="L136" s="184"/>
      <c r="M136" s="184"/>
      <c r="N136" s="184"/>
      <c r="O136" s="184"/>
      <c r="P136" s="181"/>
      <c r="Q136" s="181"/>
      <c r="R136" s="181"/>
      <c r="S136" s="181"/>
      <c r="T136" s="181"/>
      <c r="U136" s="181"/>
      <c r="V136" s="181"/>
      <c r="W136" s="182"/>
    </row>
    <row r="137" spans="1:23" ht="14.25" customHeight="1">
      <c r="A137" s="185"/>
      <c r="B137" s="186"/>
      <c r="C137" s="187"/>
      <c r="D137" s="188"/>
      <c r="E137" s="188"/>
      <c r="F137" s="185"/>
      <c r="G137" s="185"/>
      <c r="H137" s="98"/>
      <c r="I137" s="98"/>
      <c r="J137" s="98"/>
      <c r="K137" s="98"/>
      <c r="L137" s="98"/>
      <c r="M137" s="98"/>
      <c r="N137" s="98"/>
      <c r="O137" s="98"/>
      <c r="P137" s="98"/>
      <c r="Q137" s="98"/>
      <c r="R137" s="98"/>
      <c r="S137" s="98"/>
      <c r="T137" s="98"/>
      <c r="U137" s="98"/>
      <c r="V137" s="98"/>
      <c r="W137" s="99"/>
    </row>
    <row r="138" spans="1:23" ht="14.25" customHeight="1">
      <c r="A138" s="185"/>
      <c r="B138" s="186"/>
      <c r="C138" s="187"/>
      <c r="D138" s="188"/>
      <c r="E138" s="188"/>
      <c r="F138" s="185"/>
      <c r="G138" s="185"/>
      <c r="H138" s="98"/>
      <c r="I138" s="98"/>
      <c r="J138" s="98"/>
      <c r="K138" s="98"/>
      <c r="L138" s="98"/>
      <c r="M138" s="98"/>
      <c r="N138" s="98"/>
      <c r="O138" s="98"/>
      <c r="P138" s="98"/>
      <c r="Q138" s="98"/>
      <c r="R138" s="98"/>
      <c r="S138" s="98"/>
      <c r="T138" s="98"/>
      <c r="U138" s="98"/>
      <c r="V138" s="98"/>
      <c r="W138" s="99"/>
    </row>
    <row r="139" spans="1:23" ht="14.25" customHeight="1">
      <c r="A139" s="185"/>
      <c r="B139" s="186"/>
      <c r="C139" s="187"/>
      <c r="D139" s="188"/>
      <c r="E139" s="188"/>
      <c r="F139" s="185"/>
      <c r="G139" s="185"/>
      <c r="H139" s="98"/>
      <c r="I139" s="98"/>
      <c r="J139" s="98"/>
      <c r="K139" s="98"/>
      <c r="L139" s="98"/>
      <c r="M139" s="98"/>
      <c r="N139" s="98"/>
      <c r="O139" s="98"/>
      <c r="P139" s="98"/>
      <c r="Q139" s="98"/>
      <c r="R139" s="98"/>
      <c r="S139" s="98"/>
      <c r="T139" s="98"/>
      <c r="U139" s="98"/>
      <c r="V139" s="98"/>
      <c r="W139" s="99"/>
    </row>
    <row r="140" spans="1:23" ht="14.25" customHeight="1">
      <c r="A140" s="185"/>
      <c r="B140" s="186"/>
      <c r="C140" s="187"/>
      <c r="D140" s="188"/>
      <c r="E140" s="188"/>
      <c r="F140" s="185"/>
      <c r="G140" s="185"/>
      <c r="H140" s="98"/>
      <c r="I140" s="98"/>
      <c r="J140" s="98"/>
      <c r="K140" s="98"/>
      <c r="L140" s="98"/>
      <c r="M140" s="98"/>
      <c r="N140" s="98"/>
      <c r="O140" s="98"/>
      <c r="P140" s="98"/>
      <c r="Q140" s="98"/>
      <c r="R140" s="98"/>
      <c r="S140" s="98"/>
      <c r="T140" s="98"/>
      <c r="U140" s="98"/>
      <c r="V140" s="98"/>
      <c r="W140" s="99"/>
    </row>
    <row r="141" spans="1:23" ht="14.25" customHeight="1">
      <c r="A141" s="185"/>
      <c r="B141" s="186"/>
      <c r="C141" s="187"/>
      <c r="D141" s="188"/>
      <c r="E141" s="188"/>
      <c r="F141" s="185"/>
      <c r="G141" s="185"/>
      <c r="H141" s="98"/>
      <c r="I141" s="98"/>
      <c r="J141" s="98"/>
      <c r="K141" s="98"/>
      <c r="L141" s="98"/>
      <c r="M141" s="98"/>
      <c r="N141" s="98"/>
      <c r="O141" s="98"/>
      <c r="P141" s="98"/>
      <c r="Q141" s="98"/>
      <c r="R141" s="98"/>
      <c r="S141" s="98"/>
      <c r="T141" s="98"/>
      <c r="U141" s="98"/>
      <c r="V141" s="98"/>
      <c r="W141" s="99"/>
    </row>
    <row r="142" spans="1:23" ht="14.25" customHeight="1">
      <c r="A142" s="185"/>
      <c r="B142" s="186"/>
      <c r="C142" s="187"/>
      <c r="D142" s="188"/>
      <c r="E142" s="188"/>
      <c r="F142" s="185"/>
      <c r="G142" s="185"/>
      <c r="H142" s="98"/>
      <c r="I142" s="98"/>
      <c r="J142" s="98"/>
      <c r="K142" s="98"/>
      <c r="L142" s="98"/>
      <c r="M142" s="98"/>
      <c r="N142" s="98"/>
      <c r="O142" s="98"/>
      <c r="P142" s="98"/>
      <c r="Q142" s="98"/>
      <c r="R142" s="98"/>
      <c r="S142" s="98"/>
      <c r="T142" s="98"/>
      <c r="U142" s="98"/>
      <c r="V142" s="98"/>
      <c r="W142" s="99"/>
    </row>
    <row r="143" spans="1:23" ht="14.25" customHeight="1">
      <c r="A143" s="185"/>
      <c r="B143" s="186"/>
      <c r="C143" s="187"/>
      <c r="D143" s="188"/>
      <c r="E143" s="188"/>
      <c r="F143" s="185"/>
      <c r="G143" s="185"/>
      <c r="H143" s="98"/>
      <c r="I143" s="98"/>
      <c r="J143" s="98"/>
      <c r="K143" s="98"/>
      <c r="L143" s="98"/>
      <c r="M143" s="98"/>
      <c r="N143" s="98"/>
      <c r="O143" s="98"/>
      <c r="P143" s="98"/>
      <c r="Q143" s="98"/>
      <c r="R143" s="98"/>
      <c r="S143" s="98"/>
      <c r="T143" s="98"/>
      <c r="U143" s="98"/>
      <c r="V143" s="98"/>
      <c r="W143" s="99"/>
    </row>
    <row r="144" spans="1:23" ht="14.25" customHeight="1">
      <c r="A144" s="185"/>
      <c r="B144" s="186"/>
      <c r="C144" s="187"/>
      <c r="D144" s="188"/>
      <c r="E144" s="188"/>
      <c r="F144" s="185"/>
      <c r="G144" s="185"/>
      <c r="H144" s="98"/>
      <c r="I144" s="98"/>
      <c r="J144" s="98"/>
      <c r="K144" s="98"/>
      <c r="L144" s="98"/>
      <c r="M144" s="98"/>
      <c r="N144" s="98"/>
      <c r="O144" s="98"/>
      <c r="P144" s="98"/>
      <c r="Q144" s="98"/>
      <c r="R144" s="98"/>
      <c r="S144" s="98"/>
      <c r="T144" s="98"/>
      <c r="U144" s="98"/>
      <c r="V144" s="98"/>
      <c r="W144" s="99"/>
    </row>
    <row r="145" spans="1:23" ht="14.25" customHeight="1">
      <c r="A145" s="185"/>
      <c r="B145" s="186"/>
      <c r="C145" s="187"/>
      <c r="D145" s="188"/>
      <c r="E145" s="188"/>
      <c r="F145" s="185"/>
      <c r="G145" s="185"/>
      <c r="H145" s="98"/>
      <c r="I145" s="98"/>
      <c r="J145" s="98"/>
      <c r="K145" s="98"/>
      <c r="L145" s="98"/>
      <c r="M145" s="98"/>
      <c r="N145" s="98"/>
      <c r="O145" s="98"/>
      <c r="P145" s="98"/>
      <c r="Q145" s="98"/>
      <c r="R145" s="98"/>
      <c r="S145" s="98"/>
      <c r="T145" s="98"/>
      <c r="U145" s="98"/>
      <c r="V145" s="98"/>
      <c r="W145" s="99"/>
    </row>
    <row r="146" spans="1:23" ht="14.25" customHeight="1">
      <c r="A146" s="185"/>
      <c r="B146" s="186"/>
      <c r="C146" s="187"/>
      <c r="D146" s="188"/>
      <c r="E146" s="188"/>
      <c r="F146" s="185"/>
      <c r="G146" s="185"/>
      <c r="H146" s="98"/>
      <c r="I146" s="98"/>
      <c r="J146" s="98"/>
      <c r="K146" s="98"/>
      <c r="L146" s="98"/>
      <c r="M146" s="98"/>
      <c r="N146" s="98"/>
      <c r="O146" s="98"/>
      <c r="P146" s="98"/>
      <c r="Q146" s="98"/>
      <c r="R146" s="98"/>
      <c r="S146" s="98"/>
      <c r="T146" s="98"/>
      <c r="U146" s="98"/>
      <c r="V146" s="98"/>
      <c r="W146" s="99"/>
    </row>
    <row r="147" spans="1:23" ht="14.25" customHeight="1">
      <c r="A147" s="185"/>
      <c r="B147" s="186"/>
      <c r="C147" s="187"/>
      <c r="D147" s="188"/>
      <c r="E147" s="188"/>
      <c r="F147" s="185"/>
      <c r="G147" s="185"/>
      <c r="H147" s="98"/>
      <c r="I147" s="98"/>
      <c r="J147" s="98"/>
      <c r="K147" s="98"/>
      <c r="L147" s="98"/>
      <c r="M147" s="98"/>
      <c r="N147" s="98"/>
      <c r="O147" s="98"/>
      <c r="P147" s="98"/>
      <c r="Q147" s="98"/>
      <c r="R147" s="98"/>
      <c r="S147" s="98"/>
      <c r="T147" s="98"/>
      <c r="U147" s="98"/>
      <c r="V147" s="98"/>
      <c r="W147" s="99"/>
    </row>
    <row r="148" spans="1:23" ht="14.25" customHeight="1">
      <c r="A148" s="185"/>
      <c r="B148" s="186"/>
      <c r="C148" s="187"/>
      <c r="D148" s="188"/>
      <c r="E148" s="188"/>
      <c r="F148" s="185"/>
      <c r="G148" s="185"/>
      <c r="H148" s="98"/>
      <c r="I148" s="98"/>
      <c r="J148" s="98"/>
      <c r="K148" s="98"/>
      <c r="L148" s="98"/>
      <c r="M148" s="98"/>
      <c r="N148" s="98"/>
      <c r="O148" s="98"/>
      <c r="P148" s="98"/>
      <c r="Q148" s="98"/>
      <c r="R148" s="98"/>
      <c r="S148" s="98"/>
      <c r="T148" s="98"/>
      <c r="U148" s="98"/>
      <c r="V148" s="98"/>
      <c r="W148" s="99"/>
    </row>
    <row r="149" spans="1:23" ht="14.25" customHeight="1">
      <c r="A149" s="185"/>
      <c r="B149" s="186"/>
      <c r="C149" s="187"/>
      <c r="D149" s="188"/>
      <c r="E149" s="188"/>
      <c r="F149" s="185"/>
      <c r="G149" s="185"/>
      <c r="H149" s="98"/>
      <c r="I149" s="98"/>
      <c r="J149" s="98"/>
      <c r="K149" s="98"/>
      <c r="L149" s="98"/>
      <c r="M149" s="98"/>
      <c r="N149" s="98"/>
      <c r="O149" s="98"/>
      <c r="P149" s="98"/>
      <c r="Q149" s="98"/>
      <c r="R149" s="98"/>
      <c r="S149" s="98"/>
      <c r="T149" s="98"/>
      <c r="U149" s="98"/>
      <c r="V149" s="98"/>
      <c r="W149" s="99"/>
    </row>
    <row r="150" spans="1:23" ht="14.25" customHeight="1">
      <c r="A150" s="185"/>
      <c r="B150" s="186"/>
      <c r="C150" s="187"/>
      <c r="D150" s="188"/>
      <c r="E150" s="188"/>
      <c r="F150" s="185"/>
      <c r="G150" s="185"/>
      <c r="H150" s="98"/>
      <c r="I150" s="98"/>
      <c r="J150" s="98"/>
      <c r="K150" s="98"/>
      <c r="L150" s="98"/>
      <c r="M150" s="98"/>
      <c r="N150" s="98"/>
      <c r="O150" s="98"/>
      <c r="P150" s="98"/>
      <c r="Q150" s="98"/>
      <c r="R150" s="98"/>
      <c r="S150" s="98"/>
      <c r="T150" s="98"/>
      <c r="U150" s="98"/>
      <c r="V150" s="98"/>
      <c r="W150" s="99"/>
    </row>
    <row r="151" spans="1:23" ht="14.25" customHeight="1">
      <c r="A151" s="185"/>
      <c r="B151" s="186"/>
      <c r="C151" s="187"/>
      <c r="D151" s="188"/>
      <c r="E151" s="188"/>
      <c r="F151" s="185"/>
      <c r="G151" s="185"/>
      <c r="H151" s="98"/>
      <c r="I151" s="98"/>
      <c r="J151" s="98"/>
      <c r="K151" s="98"/>
      <c r="L151" s="98"/>
      <c r="M151" s="98"/>
      <c r="N151" s="98"/>
      <c r="O151" s="98"/>
      <c r="P151" s="98"/>
      <c r="Q151" s="98"/>
      <c r="R151" s="98"/>
      <c r="S151" s="98"/>
      <c r="T151" s="98"/>
      <c r="U151" s="98"/>
      <c r="V151" s="98"/>
      <c r="W151" s="99"/>
    </row>
    <row r="152" spans="1:23" ht="14.25" customHeight="1">
      <c r="A152" s="185"/>
      <c r="B152" s="186"/>
      <c r="C152" s="187"/>
      <c r="D152" s="188"/>
      <c r="E152" s="188"/>
      <c r="F152" s="185"/>
      <c r="G152" s="185"/>
      <c r="H152" s="98"/>
      <c r="I152" s="98"/>
      <c r="J152" s="98"/>
      <c r="K152" s="98"/>
      <c r="L152" s="98"/>
      <c r="M152" s="98"/>
      <c r="N152" s="98"/>
      <c r="O152" s="98"/>
      <c r="P152" s="98"/>
      <c r="Q152" s="98"/>
      <c r="R152" s="98"/>
      <c r="S152" s="98"/>
      <c r="T152" s="98"/>
      <c r="U152" s="98"/>
      <c r="V152" s="98"/>
      <c r="W152" s="99"/>
    </row>
    <row r="153" spans="1:23" ht="14.25" customHeight="1">
      <c r="A153" s="185"/>
      <c r="B153" s="186"/>
      <c r="C153" s="187"/>
      <c r="D153" s="188"/>
      <c r="E153" s="188"/>
      <c r="F153" s="185"/>
      <c r="G153" s="185"/>
      <c r="H153" s="98"/>
      <c r="I153" s="98"/>
      <c r="J153" s="98"/>
      <c r="K153" s="98"/>
      <c r="L153" s="98"/>
      <c r="M153" s="98"/>
      <c r="N153" s="98"/>
      <c r="O153" s="98"/>
      <c r="P153" s="98"/>
      <c r="Q153" s="98"/>
      <c r="R153" s="98"/>
      <c r="S153" s="98"/>
      <c r="T153" s="98"/>
      <c r="U153" s="98"/>
      <c r="V153" s="98"/>
      <c r="W153" s="99"/>
    </row>
    <row r="154" spans="1:23" ht="14.25" customHeight="1">
      <c r="A154" s="185"/>
      <c r="B154" s="186"/>
      <c r="C154" s="187"/>
      <c r="D154" s="188"/>
      <c r="E154" s="188"/>
      <c r="F154" s="185"/>
      <c r="G154" s="185"/>
      <c r="H154" s="98"/>
      <c r="I154" s="98"/>
      <c r="J154" s="98"/>
      <c r="K154" s="98"/>
      <c r="L154" s="98"/>
      <c r="M154" s="98"/>
      <c r="N154" s="98"/>
      <c r="O154" s="98"/>
      <c r="P154" s="98"/>
      <c r="Q154" s="98"/>
      <c r="R154" s="98"/>
      <c r="S154" s="98"/>
      <c r="T154" s="98"/>
      <c r="U154" s="98"/>
      <c r="V154" s="98"/>
      <c r="W154" s="99"/>
    </row>
    <row r="155" spans="1:23" ht="14.25" customHeight="1">
      <c r="A155" s="185"/>
      <c r="B155" s="186"/>
      <c r="C155" s="187"/>
      <c r="D155" s="188"/>
      <c r="E155" s="188"/>
      <c r="F155" s="185"/>
      <c r="G155" s="185"/>
      <c r="H155" s="98"/>
      <c r="I155" s="98"/>
      <c r="J155" s="98"/>
      <c r="K155" s="98"/>
      <c r="L155" s="98"/>
      <c r="M155" s="98"/>
      <c r="N155" s="98"/>
      <c r="O155" s="98"/>
      <c r="P155" s="98"/>
      <c r="Q155" s="98"/>
      <c r="R155" s="98"/>
      <c r="S155" s="98"/>
      <c r="T155" s="98"/>
      <c r="U155" s="98"/>
      <c r="V155" s="98"/>
      <c r="W155" s="99"/>
    </row>
    <row r="156" spans="1:23" ht="14.25" customHeight="1">
      <c r="A156" s="185"/>
      <c r="B156" s="186"/>
      <c r="C156" s="187"/>
      <c r="D156" s="188"/>
      <c r="E156" s="188"/>
      <c r="F156" s="185"/>
      <c r="G156" s="185"/>
      <c r="H156" s="98"/>
      <c r="I156" s="98"/>
      <c r="J156" s="98"/>
      <c r="K156" s="98"/>
      <c r="L156" s="98"/>
      <c r="M156" s="98"/>
      <c r="N156" s="98"/>
      <c r="O156" s="98"/>
      <c r="P156" s="98"/>
      <c r="Q156" s="98"/>
      <c r="R156" s="98"/>
      <c r="S156" s="98"/>
      <c r="T156" s="98"/>
      <c r="U156" s="98"/>
      <c r="V156" s="98"/>
      <c r="W156" s="99"/>
    </row>
    <row r="157" spans="1:23" ht="14.25" customHeight="1">
      <c r="A157" s="185"/>
      <c r="B157" s="186"/>
      <c r="C157" s="187"/>
      <c r="D157" s="188"/>
      <c r="E157" s="188"/>
      <c r="F157" s="185"/>
      <c r="G157" s="185"/>
      <c r="H157" s="98"/>
      <c r="I157" s="98"/>
      <c r="J157" s="98"/>
      <c r="K157" s="98"/>
      <c r="L157" s="98"/>
      <c r="M157" s="98"/>
      <c r="N157" s="98"/>
      <c r="O157" s="98"/>
      <c r="P157" s="98"/>
      <c r="Q157" s="98"/>
      <c r="R157" s="98"/>
      <c r="S157" s="98"/>
      <c r="T157" s="98"/>
      <c r="U157" s="98"/>
      <c r="V157" s="98"/>
      <c r="W157" s="99"/>
    </row>
    <row r="158" spans="1:23" ht="14.25" customHeight="1">
      <c r="A158" s="185"/>
      <c r="B158" s="186"/>
      <c r="C158" s="187"/>
      <c r="D158" s="188"/>
      <c r="E158" s="188"/>
      <c r="F158" s="185"/>
      <c r="G158" s="185"/>
      <c r="H158" s="98"/>
      <c r="I158" s="98"/>
      <c r="J158" s="98"/>
      <c r="K158" s="98"/>
      <c r="L158" s="98"/>
      <c r="M158" s="98"/>
      <c r="N158" s="98"/>
      <c r="O158" s="98"/>
      <c r="P158" s="98"/>
      <c r="Q158" s="98"/>
      <c r="R158" s="98"/>
      <c r="S158" s="98"/>
      <c r="T158" s="98"/>
      <c r="U158" s="98"/>
      <c r="V158" s="98"/>
      <c r="W158" s="99"/>
    </row>
    <row r="159" spans="1:23" ht="14.25" customHeight="1">
      <c r="A159" s="185"/>
      <c r="B159" s="186"/>
      <c r="C159" s="187"/>
      <c r="D159" s="188"/>
      <c r="E159" s="188"/>
      <c r="F159" s="185"/>
      <c r="G159" s="185"/>
      <c r="H159" s="98"/>
      <c r="I159" s="98"/>
      <c r="J159" s="98"/>
      <c r="K159" s="98"/>
      <c r="L159" s="98"/>
      <c r="M159" s="98"/>
      <c r="N159" s="98"/>
      <c r="O159" s="98"/>
      <c r="P159" s="98"/>
      <c r="Q159" s="98"/>
      <c r="R159" s="98"/>
      <c r="S159" s="98"/>
      <c r="T159" s="98"/>
      <c r="U159" s="98"/>
      <c r="V159" s="98"/>
      <c r="W159" s="99"/>
    </row>
    <row r="160" spans="1:23" ht="14.25" customHeight="1">
      <c r="A160" s="185"/>
      <c r="B160" s="186"/>
      <c r="C160" s="187"/>
      <c r="D160" s="188"/>
      <c r="E160" s="188"/>
      <c r="F160" s="185"/>
      <c r="G160" s="185"/>
      <c r="H160" s="98"/>
      <c r="I160" s="98"/>
      <c r="J160" s="98"/>
      <c r="K160" s="98"/>
      <c r="L160" s="98"/>
      <c r="M160" s="98"/>
      <c r="N160" s="98"/>
      <c r="O160" s="98"/>
      <c r="P160" s="98"/>
      <c r="Q160" s="98"/>
      <c r="R160" s="98"/>
      <c r="S160" s="98"/>
      <c r="T160" s="98"/>
      <c r="U160" s="98"/>
      <c r="V160" s="98"/>
      <c r="W160" s="99"/>
    </row>
    <row r="161" spans="1:23" ht="14.25" customHeight="1">
      <c r="A161" s="185"/>
      <c r="B161" s="186"/>
      <c r="C161" s="187"/>
      <c r="D161" s="188"/>
      <c r="E161" s="188"/>
      <c r="F161" s="185"/>
      <c r="G161" s="185"/>
      <c r="H161" s="98"/>
      <c r="I161" s="98"/>
      <c r="J161" s="98"/>
      <c r="K161" s="98"/>
      <c r="L161" s="98"/>
      <c r="M161" s="98"/>
      <c r="N161" s="98"/>
      <c r="O161" s="98"/>
      <c r="P161" s="98"/>
      <c r="Q161" s="98"/>
      <c r="R161" s="98"/>
      <c r="S161" s="98"/>
      <c r="T161" s="98"/>
      <c r="U161" s="98"/>
      <c r="V161" s="98"/>
      <c r="W161" s="99"/>
    </row>
    <row r="162" spans="1:23" ht="14.25" customHeight="1">
      <c r="A162" s="185"/>
      <c r="B162" s="186"/>
      <c r="C162" s="187"/>
      <c r="D162" s="188"/>
      <c r="E162" s="188"/>
      <c r="F162" s="185"/>
      <c r="G162" s="185"/>
      <c r="H162" s="98"/>
      <c r="I162" s="98"/>
      <c r="J162" s="98"/>
      <c r="K162" s="98"/>
      <c r="L162" s="98"/>
      <c r="M162" s="98"/>
      <c r="N162" s="98"/>
      <c r="O162" s="98"/>
      <c r="P162" s="98"/>
      <c r="Q162" s="98"/>
      <c r="R162" s="98"/>
      <c r="S162" s="98"/>
      <c r="T162" s="98"/>
      <c r="U162" s="98"/>
      <c r="V162" s="98"/>
      <c r="W162" s="99"/>
    </row>
    <row r="163" spans="1:23" ht="14.25" customHeight="1">
      <c r="A163" s="185"/>
      <c r="B163" s="186"/>
      <c r="C163" s="187"/>
      <c r="D163" s="188"/>
      <c r="E163" s="188"/>
      <c r="F163" s="185"/>
      <c r="G163" s="185"/>
      <c r="H163" s="98"/>
      <c r="I163" s="98"/>
      <c r="J163" s="98"/>
      <c r="K163" s="98"/>
      <c r="L163" s="98"/>
      <c r="M163" s="98"/>
      <c r="N163" s="98"/>
      <c r="O163" s="98"/>
      <c r="P163" s="98"/>
      <c r="Q163" s="98"/>
      <c r="R163" s="98"/>
      <c r="S163" s="98"/>
      <c r="T163" s="98"/>
      <c r="U163" s="98"/>
      <c r="V163" s="98"/>
      <c r="W163" s="99"/>
    </row>
    <row r="164" spans="1:23" ht="14.25" customHeight="1">
      <c r="A164" s="185"/>
      <c r="B164" s="186"/>
      <c r="C164" s="187"/>
      <c r="D164" s="188"/>
      <c r="E164" s="188"/>
      <c r="F164" s="185"/>
      <c r="G164" s="185"/>
      <c r="H164" s="98"/>
      <c r="I164" s="98"/>
      <c r="J164" s="98"/>
      <c r="K164" s="98"/>
      <c r="L164" s="98"/>
      <c r="M164" s="98"/>
      <c r="N164" s="98"/>
      <c r="O164" s="98"/>
      <c r="P164" s="98"/>
      <c r="Q164" s="98"/>
      <c r="R164" s="98"/>
      <c r="S164" s="98"/>
      <c r="T164" s="98"/>
      <c r="U164" s="98"/>
      <c r="V164" s="98"/>
      <c r="W164" s="99"/>
    </row>
    <row r="165" spans="1:23" ht="14.25" customHeight="1">
      <c r="A165" s="185"/>
      <c r="B165" s="186"/>
      <c r="C165" s="187"/>
      <c r="D165" s="188"/>
      <c r="E165" s="188"/>
      <c r="F165" s="185"/>
      <c r="G165" s="185"/>
      <c r="H165" s="98"/>
      <c r="I165" s="98"/>
      <c r="J165" s="98"/>
      <c r="K165" s="98"/>
      <c r="L165" s="98"/>
      <c r="M165" s="98"/>
      <c r="N165" s="98"/>
      <c r="O165" s="98"/>
      <c r="P165" s="98"/>
      <c r="Q165" s="98"/>
      <c r="R165" s="98"/>
      <c r="S165" s="98"/>
      <c r="T165" s="98"/>
      <c r="U165" s="98"/>
      <c r="V165" s="98"/>
      <c r="W165" s="99"/>
    </row>
    <row r="166" spans="1:23" ht="14.25" customHeight="1">
      <c r="A166" s="185"/>
      <c r="B166" s="186"/>
      <c r="C166" s="187"/>
      <c r="D166" s="188"/>
      <c r="E166" s="188"/>
      <c r="F166" s="185"/>
      <c r="G166" s="185"/>
      <c r="H166" s="98"/>
      <c r="I166" s="98"/>
      <c r="J166" s="98"/>
      <c r="K166" s="98"/>
      <c r="L166" s="98"/>
      <c r="M166" s="98"/>
      <c r="N166" s="98"/>
      <c r="O166" s="98"/>
      <c r="P166" s="98"/>
      <c r="Q166" s="98"/>
      <c r="R166" s="98"/>
      <c r="S166" s="98"/>
      <c r="T166" s="98"/>
      <c r="U166" s="98"/>
      <c r="V166" s="98"/>
      <c r="W166" s="99"/>
    </row>
    <row r="167" spans="1:23" ht="14.25" customHeight="1">
      <c r="A167" s="185"/>
      <c r="B167" s="186"/>
      <c r="C167" s="187"/>
      <c r="D167" s="188"/>
      <c r="E167" s="188"/>
      <c r="F167" s="185"/>
      <c r="G167" s="185"/>
      <c r="H167" s="98"/>
      <c r="I167" s="98"/>
      <c r="J167" s="98"/>
      <c r="K167" s="98"/>
      <c r="L167" s="98"/>
      <c r="M167" s="98"/>
      <c r="N167" s="98"/>
      <c r="O167" s="98"/>
      <c r="P167" s="98"/>
      <c r="Q167" s="98"/>
      <c r="R167" s="98"/>
      <c r="S167" s="98"/>
      <c r="T167" s="98"/>
      <c r="U167" s="98"/>
      <c r="V167" s="98"/>
      <c r="W167" s="99"/>
    </row>
    <row r="168" spans="1:23" ht="14.25" customHeight="1">
      <c r="A168" s="185"/>
      <c r="B168" s="186"/>
      <c r="C168" s="187"/>
      <c r="D168" s="188"/>
      <c r="E168" s="188"/>
      <c r="F168" s="185"/>
      <c r="G168" s="185"/>
      <c r="H168" s="98"/>
      <c r="I168" s="98"/>
      <c r="J168" s="98"/>
      <c r="K168" s="98"/>
      <c r="L168" s="98"/>
      <c r="M168" s="98"/>
      <c r="N168" s="98"/>
      <c r="O168" s="98"/>
      <c r="P168" s="98"/>
      <c r="Q168" s="98"/>
      <c r="R168" s="98"/>
      <c r="S168" s="98"/>
      <c r="T168" s="98"/>
      <c r="U168" s="98"/>
      <c r="V168" s="98"/>
      <c r="W168" s="99"/>
    </row>
    <row r="169" spans="1:23" ht="14.25" customHeight="1">
      <c r="A169" s="185"/>
      <c r="B169" s="186"/>
      <c r="C169" s="187"/>
      <c r="D169" s="188"/>
      <c r="E169" s="188"/>
      <c r="F169" s="185"/>
      <c r="G169" s="185"/>
      <c r="H169" s="98"/>
      <c r="I169" s="98"/>
      <c r="J169" s="98"/>
      <c r="K169" s="98"/>
      <c r="L169" s="98"/>
      <c r="M169" s="98"/>
      <c r="N169" s="98"/>
      <c r="O169" s="98"/>
      <c r="P169" s="98"/>
      <c r="Q169" s="98"/>
      <c r="R169" s="98"/>
      <c r="S169" s="98"/>
      <c r="T169" s="98"/>
      <c r="U169" s="98"/>
      <c r="V169" s="98"/>
      <c r="W169" s="99"/>
    </row>
    <row r="170" spans="1:23" ht="14.25" customHeight="1">
      <c r="A170" s="185"/>
      <c r="B170" s="186"/>
      <c r="C170" s="187"/>
      <c r="D170" s="188"/>
      <c r="E170" s="188"/>
      <c r="F170" s="185"/>
      <c r="G170" s="185"/>
      <c r="H170" s="98"/>
      <c r="I170" s="98"/>
      <c r="J170" s="98"/>
      <c r="K170" s="98"/>
      <c r="L170" s="98"/>
      <c r="M170" s="98"/>
      <c r="N170" s="98"/>
      <c r="O170" s="98"/>
      <c r="P170" s="98"/>
      <c r="Q170" s="98"/>
      <c r="R170" s="98"/>
      <c r="S170" s="98"/>
      <c r="T170" s="98"/>
      <c r="U170" s="98"/>
      <c r="V170" s="98"/>
      <c r="W170" s="99"/>
    </row>
    <row r="171" spans="1:23" ht="14.25" customHeight="1">
      <c r="A171" s="185"/>
      <c r="B171" s="186"/>
      <c r="C171" s="187"/>
      <c r="D171" s="188"/>
      <c r="E171" s="188"/>
      <c r="F171" s="185"/>
      <c r="G171" s="185"/>
      <c r="H171" s="98"/>
      <c r="I171" s="98"/>
      <c r="J171" s="98"/>
      <c r="K171" s="98"/>
      <c r="L171" s="98"/>
      <c r="M171" s="98"/>
      <c r="N171" s="98"/>
      <c r="O171" s="98"/>
      <c r="P171" s="98"/>
      <c r="Q171" s="98"/>
      <c r="R171" s="98"/>
      <c r="S171" s="98"/>
      <c r="T171" s="98"/>
      <c r="U171" s="98"/>
      <c r="V171" s="98"/>
      <c r="W171" s="99"/>
    </row>
    <row r="172" spans="1:23" ht="14.25" customHeight="1">
      <c r="A172" s="185"/>
      <c r="B172" s="186"/>
      <c r="C172" s="187"/>
      <c r="D172" s="188"/>
      <c r="E172" s="188"/>
      <c r="F172" s="185"/>
      <c r="G172" s="185"/>
      <c r="H172" s="98"/>
      <c r="I172" s="98"/>
      <c r="J172" s="98"/>
      <c r="K172" s="98"/>
      <c r="L172" s="98"/>
      <c r="M172" s="98"/>
      <c r="N172" s="98"/>
      <c r="O172" s="98"/>
      <c r="P172" s="98"/>
      <c r="Q172" s="98"/>
      <c r="R172" s="98"/>
      <c r="S172" s="98"/>
      <c r="T172" s="98"/>
      <c r="U172" s="98"/>
      <c r="V172" s="98"/>
      <c r="W172" s="99"/>
    </row>
    <row r="173" spans="1:23" ht="14.25" customHeight="1">
      <c r="A173" s="185"/>
      <c r="B173" s="186"/>
      <c r="C173" s="187"/>
      <c r="D173" s="188"/>
      <c r="E173" s="188"/>
      <c r="F173" s="185"/>
      <c r="G173" s="185"/>
      <c r="H173" s="98"/>
      <c r="I173" s="98"/>
      <c r="J173" s="98"/>
      <c r="K173" s="98"/>
      <c r="L173" s="98"/>
      <c r="M173" s="98"/>
      <c r="N173" s="98"/>
      <c r="O173" s="98"/>
      <c r="P173" s="98"/>
      <c r="Q173" s="98"/>
      <c r="R173" s="98"/>
      <c r="S173" s="98"/>
      <c r="T173" s="98"/>
      <c r="U173" s="98"/>
      <c r="V173" s="98"/>
      <c r="W173" s="99"/>
    </row>
    <row r="174" spans="1:23" ht="14.25" customHeight="1">
      <c r="A174" s="185"/>
      <c r="B174" s="186"/>
      <c r="C174" s="187"/>
      <c r="D174" s="188"/>
      <c r="E174" s="188"/>
      <c r="F174" s="185"/>
      <c r="G174" s="185"/>
      <c r="H174" s="98"/>
      <c r="I174" s="98"/>
      <c r="J174" s="98"/>
      <c r="K174" s="98"/>
      <c r="L174" s="98"/>
      <c r="M174" s="98"/>
      <c r="N174" s="98"/>
      <c r="O174" s="98"/>
      <c r="P174" s="98"/>
      <c r="Q174" s="98"/>
      <c r="R174" s="98"/>
      <c r="S174" s="98"/>
      <c r="T174" s="98"/>
      <c r="U174" s="98"/>
      <c r="V174" s="98"/>
      <c r="W174" s="99"/>
    </row>
    <row r="175" spans="1:23" ht="14.25" customHeight="1">
      <c r="A175" s="185"/>
      <c r="B175" s="186"/>
      <c r="C175" s="187"/>
      <c r="D175" s="188"/>
      <c r="E175" s="188"/>
      <c r="F175" s="185"/>
      <c r="G175" s="185"/>
      <c r="H175" s="98"/>
      <c r="I175" s="98"/>
      <c r="J175" s="98"/>
      <c r="K175" s="98"/>
      <c r="L175" s="98"/>
      <c r="M175" s="98"/>
      <c r="N175" s="98"/>
      <c r="O175" s="98"/>
      <c r="P175" s="98"/>
      <c r="Q175" s="98"/>
      <c r="R175" s="98"/>
      <c r="S175" s="98"/>
      <c r="T175" s="98"/>
      <c r="U175" s="98"/>
      <c r="V175" s="98"/>
      <c r="W175" s="99"/>
    </row>
    <row r="176" spans="1:23" ht="14.25" customHeight="1">
      <c r="A176" s="185"/>
      <c r="B176" s="186"/>
      <c r="C176" s="187"/>
      <c r="D176" s="188"/>
      <c r="E176" s="188"/>
      <c r="F176" s="185"/>
      <c r="G176" s="185"/>
      <c r="H176" s="98"/>
      <c r="I176" s="98"/>
      <c r="J176" s="98"/>
      <c r="K176" s="98"/>
      <c r="L176" s="98"/>
      <c r="M176" s="98"/>
      <c r="N176" s="98"/>
      <c r="O176" s="98"/>
      <c r="P176" s="98"/>
      <c r="Q176" s="98"/>
      <c r="R176" s="98"/>
      <c r="S176" s="98"/>
      <c r="T176" s="98"/>
      <c r="U176" s="98"/>
      <c r="V176" s="98"/>
      <c r="W176" s="99"/>
    </row>
    <row r="177" spans="1:23" ht="14.25" customHeight="1">
      <c r="A177" s="185"/>
      <c r="B177" s="186"/>
      <c r="C177" s="187"/>
      <c r="D177" s="188"/>
      <c r="E177" s="188"/>
      <c r="F177" s="185"/>
      <c r="G177" s="185"/>
      <c r="H177" s="98"/>
      <c r="I177" s="98"/>
      <c r="J177" s="98"/>
      <c r="K177" s="98"/>
      <c r="L177" s="98"/>
      <c r="M177" s="98"/>
      <c r="N177" s="98"/>
      <c r="O177" s="98"/>
      <c r="P177" s="98"/>
      <c r="Q177" s="98"/>
      <c r="R177" s="98"/>
      <c r="S177" s="98"/>
      <c r="T177" s="98"/>
      <c r="U177" s="98"/>
      <c r="V177" s="98"/>
      <c r="W177" s="99"/>
    </row>
    <row r="178" spans="1:23" ht="14.25" customHeight="1">
      <c r="A178" s="185"/>
      <c r="B178" s="186"/>
      <c r="C178" s="187"/>
      <c r="D178" s="188"/>
      <c r="E178" s="188"/>
      <c r="F178" s="185"/>
      <c r="G178" s="185"/>
      <c r="H178" s="98"/>
      <c r="I178" s="98"/>
      <c r="J178" s="98"/>
      <c r="K178" s="98"/>
      <c r="L178" s="98"/>
      <c r="M178" s="98"/>
      <c r="N178" s="98"/>
      <c r="O178" s="98"/>
      <c r="P178" s="98"/>
      <c r="Q178" s="98"/>
      <c r="R178" s="98"/>
      <c r="S178" s="98"/>
      <c r="T178" s="98"/>
      <c r="U178" s="98"/>
      <c r="V178" s="98"/>
      <c r="W178" s="99"/>
    </row>
    <row r="179" spans="1:23" ht="14.25" customHeight="1">
      <c r="A179" s="185"/>
      <c r="B179" s="186"/>
      <c r="C179" s="187"/>
      <c r="D179" s="188"/>
      <c r="E179" s="188"/>
      <c r="F179" s="185"/>
      <c r="G179" s="185"/>
      <c r="H179" s="98"/>
      <c r="I179" s="98"/>
      <c r="J179" s="98"/>
      <c r="K179" s="98"/>
      <c r="L179" s="98"/>
      <c r="M179" s="98"/>
      <c r="N179" s="98"/>
      <c r="O179" s="98"/>
      <c r="P179" s="98"/>
      <c r="Q179" s="98"/>
      <c r="R179" s="98"/>
      <c r="S179" s="98"/>
      <c r="T179" s="98"/>
      <c r="U179" s="98"/>
      <c r="V179" s="98"/>
      <c r="W179" s="99"/>
    </row>
    <row r="180" spans="1:23" ht="14.25" customHeight="1">
      <c r="A180" s="185"/>
      <c r="B180" s="186"/>
      <c r="C180" s="187"/>
      <c r="D180" s="188"/>
      <c r="E180" s="188"/>
      <c r="F180" s="185"/>
      <c r="G180" s="185"/>
      <c r="H180" s="98"/>
      <c r="I180" s="98"/>
      <c r="J180" s="98"/>
      <c r="K180" s="98"/>
      <c r="L180" s="98"/>
      <c r="M180" s="98"/>
      <c r="N180" s="98"/>
      <c r="O180" s="98"/>
      <c r="P180" s="98"/>
      <c r="Q180" s="98"/>
      <c r="R180" s="98"/>
      <c r="S180" s="98"/>
      <c r="T180" s="98"/>
      <c r="U180" s="98"/>
      <c r="V180" s="98"/>
      <c r="W180" s="99"/>
    </row>
    <row r="181" spans="1:23" ht="14.25" customHeight="1">
      <c r="A181" s="185"/>
      <c r="B181" s="186"/>
      <c r="C181" s="187"/>
      <c r="D181" s="188"/>
      <c r="E181" s="188"/>
      <c r="F181" s="185"/>
      <c r="G181" s="185"/>
      <c r="H181" s="98"/>
      <c r="I181" s="98"/>
      <c r="J181" s="98"/>
      <c r="K181" s="98"/>
      <c r="L181" s="98"/>
      <c r="M181" s="98"/>
      <c r="N181" s="98"/>
      <c r="O181" s="98"/>
      <c r="P181" s="98"/>
      <c r="Q181" s="98"/>
      <c r="R181" s="98"/>
      <c r="S181" s="98"/>
      <c r="T181" s="98"/>
      <c r="U181" s="98"/>
      <c r="V181" s="98"/>
      <c r="W181" s="99"/>
    </row>
    <row r="182" spans="1:23" ht="14.25" customHeight="1">
      <c r="A182" s="185"/>
      <c r="B182" s="186"/>
      <c r="C182" s="187"/>
      <c r="D182" s="188"/>
      <c r="E182" s="188"/>
      <c r="F182" s="185"/>
      <c r="G182" s="185"/>
      <c r="H182" s="98"/>
      <c r="I182" s="98"/>
      <c r="J182" s="98"/>
      <c r="K182" s="98"/>
      <c r="L182" s="98"/>
      <c r="M182" s="98"/>
      <c r="N182" s="98"/>
      <c r="O182" s="98"/>
      <c r="P182" s="98"/>
      <c r="Q182" s="98"/>
      <c r="R182" s="98"/>
      <c r="S182" s="98"/>
      <c r="T182" s="98"/>
      <c r="U182" s="98"/>
      <c r="V182" s="98"/>
      <c r="W182" s="99"/>
    </row>
    <row r="183" spans="1:23" ht="14.25" customHeight="1">
      <c r="A183" s="185"/>
      <c r="B183" s="186"/>
      <c r="C183" s="187"/>
      <c r="D183" s="188"/>
      <c r="E183" s="188"/>
      <c r="F183" s="185"/>
      <c r="G183" s="185"/>
      <c r="H183" s="98"/>
      <c r="I183" s="98"/>
      <c r="J183" s="98"/>
      <c r="K183" s="98"/>
      <c r="L183" s="98"/>
      <c r="M183" s="98"/>
      <c r="N183" s="98"/>
      <c r="O183" s="98"/>
      <c r="P183" s="98"/>
      <c r="Q183" s="98"/>
      <c r="R183" s="98"/>
      <c r="S183" s="98"/>
      <c r="T183" s="98"/>
      <c r="U183" s="98"/>
      <c r="V183" s="98"/>
      <c r="W183" s="99"/>
    </row>
    <row r="184" spans="1:23" ht="14.25" customHeight="1">
      <c r="A184" s="185"/>
      <c r="B184" s="186"/>
      <c r="C184" s="187"/>
      <c r="D184" s="188"/>
      <c r="E184" s="188"/>
      <c r="F184" s="185"/>
      <c r="G184" s="185"/>
      <c r="H184" s="98"/>
      <c r="I184" s="98"/>
      <c r="J184" s="98"/>
      <c r="K184" s="98"/>
      <c r="L184" s="98"/>
      <c r="M184" s="98"/>
      <c r="N184" s="98"/>
      <c r="O184" s="98"/>
      <c r="P184" s="98"/>
      <c r="Q184" s="98"/>
      <c r="R184" s="98"/>
      <c r="S184" s="98"/>
      <c r="T184" s="98"/>
      <c r="U184" s="98"/>
      <c r="V184" s="98"/>
      <c r="W184" s="99"/>
    </row>
    <row r="185" spans="1:23" ht="14.25" customHeight="1">
      <c r="A185" s="185"/>
      <c r="B185" s="186"/>
      <c r="C185" s="187"/>
      <c r="D185" s="188"/>
      <c r="E185" s="188"/>
      <c r="F185" s="185"/>
      <c r="G185" s="185"/>
      <c r="H185" s="98"/>
      <c r="I185" s="98"/>
      <c r="J185" s="98"/>
      <c r="K185" s="98"/>
      <c r="L185" s="98"/>
      <c r="M185" s="98"/>
      <c r="N185" s="98"/>
      <c r="O185" s="98"/>
      <c r="P185" s="98"/>
      <c r="Q185" s="98"/>
      <c r="R185" s="98"/>
      <c r="S185" s="98"/>
      <c r="T185" s="98"/>
      <c r="U185" s="98"/>
      <c r="V185" s="98"/>
      <c r="W185" s="99"/>
    </row>
    <row r="186" spans="1:23" ht="14.25" customHeight="1">
      <c r="A186" s="185"/>
      <c r="B186" s="186"/>
      <c r="C186" s="187"/>
      <c r="D186" s="188"/>
      <c r="E186" s="188"/>
      <c r="F186" s="185"/>
      <c r="G186" s="185"/>
      <c r="H186" s="98"/>
      <c r="I186" s="98"/>
      <c r="J186" s="98"/>
      <c r="K186" s="98"/>
      <c r="L186" s="98"/>
      <c r="M186" s="98"/>
      <c r="N186" s="98"/>
      <c r="O186" s="98"/>
      <c r="P186" s="98"/>
      <c r="Q186" s="98"/>
      <c r="R186" s="98"/>
      <c r="S186" s="98"/>
      <c r="T186" s="98"/>
      <c r="U186" s="98"/>
      <c r="V186" s="98"/>
      <c r="W186" s="99"/>
    </row>
    <row r="187" spans="1:23" ht="14.25" customHeight="1">
      <c r="A187" s="185"/>
      <c r="B187" s="186"/>
      <c r="C187" s="187"/>
      <c r="D187" s="188"/>
      <c r="E187" s="188"/>
      <c r="F187" s="185"/>
      <c r="G187" s="185"/>
      <c r="H187" s="98"/>
      <c r="I187" s="98"/>
      <c r="J187" s="98"/>
      <c r="K187" s="98"/>
      <c r="L187" s="98"/>
      <c r="M187" s="98"/>
      <c r="N187" s="98"/>
      <c r="O187" s="98"/>
      <c r="P187" s="98"/>
      <c r="Q187" s="98"/>
      <c r="R187" s="98"/>
      <c r="S187" s="98"/>
      <c r="T187" s="98"/>
      <c r="U187" s="98"/>
      <c r="V187" s="98"/>
      <c r="W187" s="99"/>
    </row>
    <row r="188" spans="1:23" ht="14.25" customHeight="1">
      <c r="A188" s="185"/>
      <c r="B188" s="186"/>
      <c r="C188" s="187"/>
      <c r="D188" s="188"/>
      <c r="E188" s="188"/>
      <c r="F188" s="185"/>
      <c r="G188" s="185"/>
      <c r="H188" s="98"/>
      <c r="I188" s="98"/>
      <c r="J188" s="98"/>
      <c r="K188" s="98"/>
      <c r="L188" s="98"/>
      <c r="M188" s="98"/>
      <c r="N188" s="98"/>
      <c r="O188" s="98"/>
      <c r="P188" s="98"/>
      <c r="Q188" s="98"/>
      <c r="R188" s="98"/>
      <c r="S188" s="98"/>
      <c r="T188" s="98"/>
      <c r="U188" s="98"/>
      <c r="V188" s="98"/>
      <c r="W188" s="99"/>
    </row>
    <row r="189" spans="1:23" ht="14.25" customHeight="1">
      <c r="A189" s="185"/>
      <c r="B189" s="186"/>
      <c r="C189" s="187"/>
      <c r="D189" s="188"/>
      <c r="E189" s="188"/>
      <c r="F189" s="185"/>
      <c r="G189" s="185"/>
      <c r="H189" s="98"/>
      <c r="I189" s="98"/>
      <c r="J189" s="98"/>
      <c r="K189" s="98"/>
      <c r="L189" s="98"/>
      <c r="M189" s="98"/>
      <c r="N189" s="98"/>
      <c r="O189" s="98"/>
      <c r="P189" s="98"/>
      <c r="Q189" s="98"/>
      <c r="R189" s="98"/>
      <c r="S189" s="98"/>
      <c r="T189" s="98"/>
      <c r="U189" s="98"/>
      <c r="V189" s="98"/>
      <c r="W189" s="99"/>
    </row>
    <row r="190" spans="1:23" ht="14.25" customHeight="1">
      <c r="A190" s="185"/>
      <c r="B190" s="186"/>
      <c r="C190" s="187"/>
      <c r="D190" s="188"/>
      <c r="E190" s="188"/>
      <c r="F190" s="185"/>
      <c r="G190" s="185"/>
      <c r="H190" s="98"/>
      <c r="I190" s="98"/>
      <c r="J190" s="98"/>
      <c r="K190" s="98"/>
      <c r="L190" s="98"/>
      <c r="M190" s="98"/>
      <c r="N190" s="98"/>
      <c r="O190" s="98"/>
      <c r="P190" s="98"/>
      <c r="Q190" s="98"/>
      <c r="R190" s="98"/>
      <c r="S190" s="98"/>
      <c r="T190" s="98"/>
      <c r="U190" s="98"/>
      <c r="V190" s="98"/>
      <c r="W190" s="99"/>
    </row>
    <row r="191" spans="1:23" ht="14.25" customHeight="1">
      <c r="A191" s="185"/>
      <c r="B191" s="186"/>
      <c r="C191" s="187"/>
      <c r="D191" s="188"/>
      <c r="E191" s="188"/>
      <c r="F191" s="185"/>
      <c r="G191" s="185"/>
      <c r="H191" s="98"/>
      <c r="I191" s="98"/>
      <c r="J191" s="98"/>
      <c r="K191" s="98"/>
      <c r="L191" s="98"/>
      <c r="M191" s="98"/>
      <c r="N191" s="98"/>
      <c r="O191" s="98"/>
      <c r="P191" s="98"/>
      <c r="Q191" s="98"/>
      <c r="R191" s="98"/>
      <c r="S191" s="98"/>
      <c r="T191" s="98"/>
      <c r="U191" s="98"/>
      <c r="V191" s="98"/>
      <c r="W191" s="99"/>
    </row>
    <row r="192" spans="1:23" ht="14.25" customHeight="1">
      <c r="A192" s="185"/>
      <c r="B192" s="186"/>
      <c r="C192" s="187"/>
      <c r="D192" s="188"/>
      <c r="E192" s="188"/>
      <c r="F192" s="185"/>
      <c r="G192" s="185"/>
      <c r="H192" s="98"/>
      <c r="I192" s="98"/>
      <c r="J192" s="98"/>
      <c r="K192" s="98"/>
      <c r="L192" s="98"/>
      <c r="M192" s="98"/>
      <c r="N192" s="98"/>
      <c r="O192" s="98"/>
      <c r="P192" s="98"/>
      <c r="Q192" s="98"/>
      <c r="R192" s="98"/>
      <c r="S192" s="98"/>
      <c r="T192" s="98"/>
      <c r="U192" s="98"/>
      <c r="V192" s="98"/>
      <c r="W192" s="99"/>
    </row>
    <row r="193" spans="1:23" ht="14.25" customHeight="1">
      <c r="A193" s="185"/>
      <c r="B193" s="186"/>
      <c r="C193" s="187"/>
      <c r="D193" s="188"/>
      <c r="E193" s="188"/>
      <c r="F193" s="185"/>
      <c r="G193" s="185"/>
      <c r="H193" s="98"/>
      <c r="I193" s="98"/>
      <c r="J193" s="98"/>
      <c r="K193" s="98"/>
      <c r="L193" s="98"/>
      <c r="M193" s="98"/>
      <c r="N193" s="98"/>
      <c r="O193" s="98"/>
      <c r="P193" s="98"/>
      <c r="Q193" s="98"/>
      <c r="R193" s="98"/>
      <c r="S193" s="98"/>
      <c r="T193" s="98"/>
      <c r="U193" s="98"/>
      <c r="V193" s="98"/>
      <c r="W193" s="99"/>
    </row>
    <row r="194" spans="1:23" ht="14.25" customHeight="1">
      <c r="A194" s="185"/>
      <c r="B194" s="186"/>
      <c r="C194" s="187"/>
      <c r="D194" s="188"/>
      <c r="E194" s="188"/>
      <c r="F194" s="185"/>
      <c r="G194" s="185"/>
      <c r="H194" s="98"/>
      <c r="I194" s="98"/>
      <c r="J194" s="98"/>
      <c r="K194" s="98"/>
      <c r="L194" s="98"/>
      <c r="M194" s="98"/>
      <c r="N194" s="98"/>
      <c r="O194" s="98"/>
      <c r="P194" s="98"/>
      <c r="Q194" s="98"/>
      <c r="R194" s="98"/>
      <c r="S194" s="98"/>
      <c r="T194" s="98"/>
      <c r="U194" s="98"/>
      <c r="V194" s="98"/>
      <c r="W194" s="99"/>
    </row>
    <row r="195" spans="1:23" ht="14.25" customHeight="1">
      <c r="A195" s="185"/>
      <c r="B195" s="186"/>
      <c r="C195" s="187"/>
      <c r="D195" s="188"/>
      <c r="E195" s="188"/>
      <c r="F195" s="185"/>
      <c r="G195" s="185"/>
      <c r="H195" s="98"/>
      <c r="I195" s="98"/>
      <c r="J195" s="98"/>
      <c r="K195" s="98"/>
      <c r="L195" s="98"/>
      <c r="M195" s="98"/>
      <c r="N195" s="98"/>
      <c r="O195" s="98"/>
      <c r="P195" s="98"/>
      <c r="Q195" s="98"/>
      <c r="R195" s="98"/>
      <c r="S195" s="98"/>
      <c r="T195" s="98"/>
      <c r="U195" s="98"/>
      <c r="V195" s="98"/>
      <c r="W195" s="99"/>
    </row>
    <row r="196" spans="1:23" ht="14.25" customHeight="1">
      <c r="A196" s="185"/>
      <c r="B196" s="186"/>
      <c r="C196" s="187"/>
      <c r="D196" s="188"/>
      <c r="E196" s="188"/>
      <c r="F196" s="185"/>
      <c r="G196" s="185"/>
      <c r="H196" s="98"/>
      <c r="I196" s="98"/>
      <c r="J196" s="98"/>
      <c r="K196" s="98"/>
      <c r="L196" s="98"/>
      <c r="M196" s="98"/>
      <c r="N196" s="98"/>
      <c r="O196" s="98"/>
      <c r="P196" s="98"/>
      <c r="Q196" s="98"/>
      <c r="R196" s="98"/>
      <c r="S196" s="98"/>
      <c r="T196" s="98"/>
      <c r="U196" s="98"/>
      <c r="V196" s="98"/>
      <c r="W196" s="99"/>
    </row>
    <row r="197" spans="1:23" ht="14.25" customHeight="1">
      <c r="A197" s="185"/>
      <c r="B197" s="186"/>
      <c r="C197" s="187"/>
      <c r="D197" s="188"/>
      <c r="E197" s="188"/>
      <c r="F197" s="185"/>
      <c r="G197" s="185"/>
      <c r="H197" s="98"/>
      <c r="I197" s="98"/>
      <c r="J197" s="98"/>
      <c r="K197" s="98"/>
      <c r="L197" s="98"/>
      <c r="M197" s="98"/>
      <c r="N197" s="98"/>
      <c r="O197" s="98"/>
      <c r="P197" s="98"/>
      <c r="Q197" s="98"/>
      <c r="R197" s="98"/>
      <c r="S197" s="98"/>
      <c r="T197" s="98"/>
      <c r="U197" s="98"/>
      <c r="V197" s="98"/>
      <c r="W197" s="99"/>
    </row>
    <row r="198" spans="1:23" ht="14.25" customHeight="1">
      <c r="A198" s="185"/>
      <c r="B198" s="186"/>
      <c r="C198" s="187"/>
      <c r="D198" s="188"/>
      <c r="E198" s="188"/>
      <c r="F198" s="185"/>
      <c r="G198" s="185"/>
      <c r="H198" s="98"/>
      <c r="I198" s="98"/>
      <c r="J198" s="98"/>
      <c r="K198" s="98"/>
      <c r="L198" s="98"/>
      <c r="M198" s="98"/>
      <c r="N198" s="98"/>
      <c r="O198" s="98"/>
      <c r="P198" s="98"/>
      <c r="Q198" s="98"/>
      <c r="R198" s="98"/>
      <c r="S198" s="98"/>
      <c r="T198" s="98"/>
      <c r="U198" s="98"/>
      <c r="V198" s="98"/>
      <c r="W198" s="99"/>
    </row>
    <row r="199" spans="1:23" ht="14.25" customHeight="1">
      <c r="A199" s="185"/>
      <c r="B199" s="186"/>
      <c r="C199" s="187"/>
      <c r="D199" s="188"/>
      <c r="E199" s="188"/>
      <c r="F199" s="185"/>
      <c r="G199" s="185"/>
      <c r="H199" s="98"/>
      <c r="I199" s="98"/>
      <c r="J199" s="98"/>
      <c r="K199" s="98"/>
      <c r="L199" s="98"/>
      <c r="M199" s="98"/>
      <c r="N199" s="98"/>
      <c r="O199" s="98"/>
      <c r="P199" s="98"/>
      <c r="Q199" s="98"/>
      <c r="R199" s="98"/>
      <c r="S199" s="98"/>
      <c r="T199" s="98"/>
      <c r="U199" s="98"/>
      <c r="V199" s="98"/>
      <c r="W199" s="99"/>
    </row>
    <row r="200" spans="1:23" ht="14.25" customHeight="1">
      <c r="A200" s="185"/>
      <c r="B200" s="186"/>
      <c r="C200" s="187"/>
      <c r="D200" s="188"/>
      <c r="E200" s="188"/>
      <c r="F200" s="185"/>
      <c r="G200" s="185"/>
      <c r="H200" s="98"/>
      <c r="I200" s="98"/>
      <c r="J200" s="98"/>
      <c r="K200" s="98"/>
      <c r="L200" s="98"/>
      <c r="M200" s="98"/>
      <c r="N200" s="98"/>
      <c r="O200" s="98"/>
      <c r="P200" s="98"/>
      <c r="Q200" s="98"/>
      <c r="R200" s="98"/>
      <c r="S200" s="98"/>
      <c r="T200" s="98"/>
      <c r="U200" s="98"/>
      <c r="V200" s="98"/>
      <c r="W200" s="99"/>
    </row>
    <row r="201" spans="1:23" ht="14.25" customHeight="1">
      <c r="A201" s="185"/>
      <c r="B201" s="186"/>
      <c r="C201" s="187"/>
      <c r="D201" s="188"/>
      <c r="E201" s="188"/>
      <c r="F201" s="185"/>
      <c r="G201" s="185"/>
      <c r="H201" s="98"/>
      <c r="I201" s="98"/>
      <c r="J201" s="98"/>
      <c r="K201" s="98"/>
      <c r="L201" s="98"/>
      <c r="M201" s="98"/>
      <c r="N201" s="98"/>
      <c r="O201" s="98"/>
      <c r="P201" s="98"/>
      <c r="Q201" s="98"/>
      <c r="R201" s="98"/>
      <c r="S201" s="98"/>
      <c r="T201" s="98"/>
      <c r="U201" s="98"/>
      <c r="V201" s="98"/>
      <c r="W201" s="99"/>
    </row>
    <row r="202" spans="1:23" ht="14.25" customHeight="1">
      <c r="A202" s="185"/>
      <c r="B202" s="186"/>
      <c r="C202" s="187"/>
      <c r="D202" s="188"/>
      <c r="E202" s="188"/>
      <c r="F202" s="185"/>
      <c r="G202" s="185"/>
      <c r="H202" s="98"/>
      <c r="I202" s="98"/>
      <c r="J202" s="98"/>
      <c r="K202" s="98"/>
      <c r="L202" s="98"/>
      <c r="M202" s="98"/>
      <c r="N202" s="98"/>
      <c r="O202" s="98"/>
      <c r="P202" s="98"/>
      <c r="Q202" s="98"/>
      <c r="R202" s="98"/>
      <c r="S202" s="98"/>
      <c r="T202" s="98"/>
      <c r="U202" s="98"/>
      <c r="V202" s="98"/>
      <c r="W202" s="99"/>
    </row>
    <row r="203" spans="1:23" ht="14.25" customHeight="1">
      <c r="A203" s="185"/>
      <c r="B203" s="186"/>
      <c r="C203" s="187"/>
      <c r="D203" s="188"/>
      <c r="E203" s="188"/>
      <c r="F203" s="185"/>
      <c r="G203" s="185"/>
      <c r="H203" s="98"/>
      <c r="I203" s="98"/>
      <c r="J203" s="98"/>
      <c r="K203" s="98"/>
      <c r="L203" s="98"/>
      <c r="M203" s="98"/>
      <c r="N203" s="98"/>
      <c r="O203" s="98"/>
      <c r="P203" s="98"/>
      <c r="Q203" s="98"/>
      <c r="R203" s="98"/>
      <c r="S203" s="98"/>
      <c r="T203" s="98"/>
      <c r="U203" s="98"/>
      <c r="V203" s="98"/>
      <c r="W203" s="99"/>
    </row>
    <row r="204" spans="1:23" ht="14.25" customHeight="1">
      <c r="A204" s="185"/>
      <c r="B204" s="186"/>
      <c r="C204" s="187"/>
      <c r="D204" s="188"/>
      <c r="E204" s="188"/>
      <c r="F204" s="185"/>
      <c r="G204" s="185"/>
      <c r="H204" s="98"/>
      <c r="I204" s="98"/>
      <c r="J204" s="98"/>
      <c r="K204" s="98"/>
      <c r="L204" s="98"/>
      <c r="M204" s="98"/>
      <c r="N204" s="98"/>
      <c r="O204" s="98"/>
      <c r="P204" s="98"/>
      <c r="Q204" s="98"/>
      <c r="R204" s="98"/>
      <c r="S204" s="98"/>
      <c r="T204" s="98"/>
      <c r="U204" s="98"/>
      <c r="V204" s="98"/>
      <c r="W204" s="99"/>
    </row>
    <row r="205" spans="1:23" ht="14.25" customHeight="1">
      <c r="A205" s="185"/>
      <c r="B205" s="186"/>
      <c r="C205" s="187"/>
      <c r="D205" s="188"/>
      <c r="E205" s="188"/>
      <c r="F205" s="185"/>
      <c r="G205" s="185"/>
      <c r="H205" s="98"/>
      <c r="I205" s="98"/>
      <c r="J205" s="98"/>
      <c r="K205" s="98"/>
      <c r="L205" s="98"/>
      <c r="M205" s="98"/>
      <c r="N205" s="98"/>
      <c r="O205" s="98"/>
      <c r="P205" s="98"/>
      <c r="Q205" s="98"/>
      <c r="R205" s="98"/>
      <c r="S205" s="98"/>
      <c r="T205" s="98"/>
      <c r="U205" s="98"/>
      <c r="V205" s="98"/>
      <c r="W205" s="99"/>
    </row>
    <row r="206" spans="1:23" ht="14.25" customHeight="1">
      <c r="A206" s="185"/>
      <c r="B206" s="186"/>
      <c r="C206" s="187"/>
      <c r="D206" s="188"/>
      <c r="E206" s="188"/>
      <c r="F206" s="185"/>
      <c r="G206" s="185"/>
      <c r="H206" s="98"/>
      <c r="I206" s="98"/>
      <c r="J206" s="98"/>
      <c r="K206" s="98"/>
      <c r="L206" s="98"/>
      <c r="M206" s="98"/>
      <c r="N206" s="98"/>
      <c r="O206" s="98"/>
      <c r="P206" s="98"/>
      <c r="Q206" s="98"/>
      <c r="R206" s="98"/>
      <c r="S206" s="98"/>
      <c r="T206" s="98"/>
      <c r="U206" s="98"/>
      <c r="V206" s="98"/>
      <c r="W206" s="99"/>
    </row>
    <row r="207" spans="1:23" ht="14.25" customHeight="1">
      <c r="A207" s="185"/>
      <c r="B207" s="186"/>
      <c r="C207" s="187"/>
      <c r="D207" s="188"/>
      <c r="E207" s="188"/>
      <c r="F207" s="185"/>
      <c r="G207" s="185"/>
      <c r="H207" s="98"/>
      <c r="I207" s="98"/>
      <c r="J207" s="98"/>
      <c r="K207" s="98"/>
      <c r="L207" s="98"/>
      <c r="M207" s="98"/>
      <c r="N207" s="98"/>
      <c r="O207" s="98"/>
      <c r="P207" s="98"/>
      <c r="Q207" s="98"/>
      <c r="R207" s="98"/>
      <c r="S207" s="98"/>
      <c r="T207" s="98"/>
      <c r="U207" s="98"/>
      <c r="V207" s="98"/>
      <c r="W207" s="99"/>
    </row>
    <row r="208" spans="1:23" ht="14.25" customHeight="1">
      <c r="A208" s="185"/>
      <c r="B208" s="186"/>
      <c r="C208" s="187"/>
      <c r="D208" s="188"/>
      <c r="E208" s="188"/>
      <c r="F208" s="185"/>
      <c r="G208" s="185"/>
      <c r="H208" s="98"/>
      <c r="I208" s="98"/>
      <c r="J208" s="98"/>
      <c r="K208" s="98"/>
      <c r="L208" s="98"/>
      <c r="M208" s="98"/>
      <c r="N208" s="98"/>
      <c r="O208" s="98"/>
      <c r="P208" s="98"/>
      <c r="Q208" s="98"/>
      <c r="R208" s="98"/>
      <c r="S208" s="98"/>
      <c r="T208" s="98"/>
      <c r="U208" s="98"/>
      <c r="V208" s="98"/>
      <c r="W208" s="99"/>
    </row>
    <row r="209" spans="1:23" ht="14.25" customHeight="1">
      <c r="A209" s="185"/>
      <c r="B209" s="186"/>
      <c r="C209" s="187"/>
      <c r="D209" s="188"/>
      <c r="E209" s="188"/>
      <c r="F209" s="185"/>
      <c r="G209" s="185"/>
      <c r="H209" s="98"/>
      <c r="I209" s="98"/>
      <c r="J209" s="98"/>
      <c r="K209" s="98"/>
      <c r="L209" s="98"/>
      <c r="M209" s="98"/>
      <c r="N209" s="98"/>
      <c r="O209" s="98"/>
      <c r="P209" s="98"/>
      <c r="Q209" s="98"/>
      <c r="R209" s="98"/>
      <c r="S209" s="98"/>
      <c r="T209" s="98"/>
      <c r="U209" s="98"/>
      <c r="V209" s="98"/>
      <c r="W209" s="99"/>
    </row>
    <row r="210" spans="1:23" ht="14.25" customHeight="1">
      <c r="A210" s="185"/>
      <c r="B210" s="186"/>
      <c r="C210" s="187"/>
      <c r="D210" s="188"/>
      <c r="E210" s="188"/>
      <c r="F210" s="185"/>
      <c r="G210" s="185"/>
      <c r="H210" s="98"/>
      <c r="I210" s="98"/>
      <c r="J210" s="98"/>
      <c r="K210" s="98"/>
      <c r="L210" s="98"/>
      <c r="M210" s="98"/>
      <c r="N210" s="98"/>
      <c r="O210" s="98"/>
      <c r="P210" s="98"/>
      <c r="Q210" s="98"/>
      <c r="R210" s="98"/>
      <c r="S210" s="98"/>
      <c r="T210" s="98"/>
      <c r="U210" s="98"/>
      <c r="V210" s="98"/>
      <c r="W210" s="99"/>
    </row>
    <row r="211" spans="1:23" ht="14.25" customHeight="1">
      <c r="A211" s="185"/>
      <c r="B211" s="186"/>
      <c r="C211" s="187"/>
      <c r="D211" s="188"/>
      <c r="E211" s="188"/>
      <c r="F211" s="185"/>
      <c r="G211" s="185"/>
      <c r="H211" s="98"/>
      <c r="I211" s="98"/>
      <c r="J211" s="98"/>
      <c r="K211" s="98"/>
      <c r="L211" s="98"/>
      <c r="M211" s="98"/>
      <c r="N211" s="98"/>
      <c r="O211" s="98"/>
      <c r="P211" s="98"/>
      <c r="Q211" s="98"/>
      <c r="R211" s="98"/>
      <c r="S211" s="98"/>
      <c r="T211" s="98"/>
      <c r="U211" s="98"/>
      <c r="V211" s="98"/>
      <c r="W211" s="99"/>
    </row>
    <row r="212" spans="1:23" ht="14.25" customHeight="1">
      <c r="A212" s="185"/>
      <c r="B212" s="186"/>
      <c r="C212" s="187"/>
      <c r="D212" s="188"/>
      <c r="E212" s="188"/>
      <c r="F212" s="185"/>
      <c r="G212" s="185"/>
      <c r="H212" s="98"/>
      <c r="I212" s="98"/>
      <c r="J212" s="98"/>
      <c r="K212" s="98"/>
      <c r="L212" s="98"/>
      <c r="M212" s="98"/>
      <c r="N212" s="98"/>
      <c r="O212" s="98"/>
      <c r="P212" s="98"/>
      <c r="Q212" s="98"/>
      <c r="R212" s="98"/>
      <c r="S212" s="98"/>
      <c r="T212" s="98"/>
      <c r="U212" s="98"/>
      <c r="V212" s="98"/>
      <c r="W212" s="99"/>
    </row>
    <row r="213" spans="1:23" ht="14.25" customHeight="1">
      <c r="A213" s="185"/>
      <c r="B213" s="186"/>
      <c r="C213" s="187"/>
      <c r="D213" s="188"/>
      <c r="E213" s="188"/>
      <c r="F213" s="185"/>
      <c r="G213" s="185"/>
      <c r="H213" s="98"/>
      <c r="I213" s="98"/>
      <c r="J213" s="98"/>
      <c r="K213" s="98"/>
      <c r="L213" s="98"/>
      <c r="M213" s="98"/>
      <c r="N213" s="98"/>
      <c r="O213" s="98"/>
      <c r="P213" s="98"/>
      <c r="Q213" s="98"/>
      <c r="R213" s="98"/>
      <c r="S213" s="98"/>
      <c r="T213" s="98"/>
      <c r="U213" s="98"/>
      <c r="V213" s="98"/>
      <c r="W213" s="99"/>
    </row>
    <row r="214" spans="1:23" ht="14.25" customHeight="1">
      <c r="A214" s="185"/>
      <c r="B214" s="186"/>
      <c r="C214" s="187"/>
      <c r="D214" s="188"/>
      <c r="E214" s="188"/>
      <c r="F214" s="185"/>
      <c r="G214" s="185"/>
      <c r="H214" s="98"/>
      <c r="I214" s="98"/>
      <c r="J214" s="98"/>
      <c r="K214" s="98"/>
      <c r="L214" s="98"/>
      <c r="M214" s="98"/>
      <c r="N214" s="98"/>
      <c r="O214" s="98"/>
      <c r="P214" s="98"/>
      <c r="Q214" s="98"/>
      <c r="R214" s="98"/>
      <c r="S214" s="98"/>
      <c r="T214" s="98"/>
      <c r="U214" s="98"/>
      <c r="V214" s="98"/>
      <c r="W214" s="99"/>
    </row>
    <row r="215" spans="1:23" ht="14.25" customHeight="1">
      <c r="A215" s="185"/>
      <c r="B215" s="186"/>
      <c r="C215" s="187"/>
      <c r="D215" s="188"/>
      <c r="E215" s="188"/>
      <c r="F215" s="185"/>
      <c r="G215" s="185"/>
      <c r="H215" s="98"/>
      <c r="I215" s="98"/>
      <c r="J215" s="98"/>
      <c r="K215" s="98"/>
      <c r="L215" s="98"/>
      <c r="M215" s="98"/>
      <c r="N215" s="98"/>
      <c r="O215" s="98"/>
      <c r="P215" s="98"/>
      <c r="Q215" s="98"/>
      <c r="R215" s="98"/>
      <c r="S215" s="98"/>
      <c r="T215" s="98"/>
      <c r="U215" s="98"/>
      <c r="V215" s="98"/>
      <c r="W215" s="99"/>
    </row>
    <row r="216" spans="1:23" ht="14.25" customHeight="1">
      <c r="A216" s="185"/>
      <c r="B216" s="186"/>
      <c r="C216" s="187"/>
      <c r="D216" s="188"/>
      <c r="E216" s="188"/>
      <c r="F216" s="185"/>
      <c r="G216" s="185"/>
      <c r="H216" s="98"/>
      <c r="I216" s="98"/>
      <c r="J216" s="98"/>
      <c r="K216" s="98"/>
      <c r="L216" s="98"/>
      <c r="M216" s="98"/>
      <c r="N216" s="98"/>
      <c r="O216" s="98"/>
      <c r="P216" s="98"/>
      <c r="Q216" s="98"/>
      <c r="R216" s="98"/>
      <c r="S216" s="98"/>
      <c r="T216" s="98"/>
      <c r="U216" s="98"/>
      <c r="V216" s="98"/>
      <c r="W216" s="99"/>
    </row>
    <row r="217" spans="1:23" ht="14.25" customHeight="1">
      <c r="A217" s="185"/>
      <c r="B217" s="186"/>
      <c r="C217" s="187"/>
      <c r="D217" s="188"/>
      <c r="E217" s="188"/>
      <c r="F217" s="185"/>
      <c r="G217" s="185"/>
      <c r="H217" s="98"/>
      <c r="I217" s="98"/>
      <c r="J217" s="98"/>
      <c r="K217" s="98"/>
      <c r="L217" s="98"/>
      <c r="M217" s="98"/>
      <c r="N217" s="98"/>
      <c r="O217" s="98"/>
      <c r="P217" s="98"/>
      <c r="Q217" s="98"/>
      <c r="R217" s="98"/>
      <c r="S217" s="98"/>
      <c r="T217" s="98"/>
      <c r="U217" s="98"/>
      <c r="V217" s="98"/>
      <c r="W217" s="99"/>
    </row>
    <row r="218" spans="1:23" ht="14.25" customHeight="1">
      <c r="A218" s="185"/>
      <c r="B218" s="186"/>
      <c r="C218" s="187"/>
      <c r="D218" s="188"/>
      <c r="E218" s="188"/>
      <c r="F218" s="185"/>
      <c r="G218" s="185"/>
      <c r="H218" s="98"/>
      <c r="I218" s="98"/>
      <c r="J218" s="98"/>
      <c r="K218" s="98"/>
      <c r="L218" s="98"/>
      <c r="M218" s="98"/>
      <c r="N218" s="98"/>
      <c r="O218" s="98"/>
      <c r="P218" s="98"/>
      <c r="Q218" s="98"/>
      <c r="R218" s="98"/>
      <c r="S218" s="98"/>
      <c r="T218" s="98"/>
      <c r="U218" s="98"/>
      <c r="V218" s="98"/>
      <c r="W218" s="99"/>
    </row>
    <row r="219" spans="1:23" ht="14.25" customHeight="1">
      <c r="A219" s="185"/>
      <c r="B219" s="186"/>
      <c r="C219" s="187"/>
      <c r="D219" s="188"/>
      <c r="E219" s="188"/>
      <c r="F219" s="185"/>
      <c r="G219" s="185"/>
      <c r="H219" s="98"/>
      <c r="I219" s="98"/>
      <c r="J219" s="98"/>
      <c r="K219" s="98"/>
      <c r="L219" s="98"/>
      <c r="M219" s="98"/>
      <c r="N219" s="98"/>
      <c r="O219" s="98"/>
      <c r="P219" s="98"/>
      <c r="Q219" s="98"/>
      <c r="R219" s="98"/>
      <c r="S219" s="98"/>
      <c r="T219" s="98"/>
      <c r="U219" s="98"/>
      <c r="V219" s="98"/>
      <c r="W219" s="99"/>
    </row>
    <row r="220" spans="1:23" ht="14.25" customHeight="1">
      <c r="A220" s="185"/>
      <c r="B220" s="186"/>
      <c r="C220" s="187"/>
      <c r="D220" s="188"/>
      <c r="E220" s="188"/>
      <c r="F220" s="185"/>
      <c r="G220" s="185"/>
      <c r="H220" s="98"/>
      <c r="I220" s="98"/>
      <c r="J220" s="98"/>
      <c r="K220" s="98"/>
      <c r="L220" s="98"/>
      <c r="M220" s="98"/>
      <c r="N220" s="98"/>
      <c r="O220" s="98"/>
      <c r="P220" s="98"/>
      <c r="Q220" s="98"/>
      <c r="R220" s="98"/>
      <c r="S220" s="98"/>
      <c r="T220" s="98"/>
      <c r="U220" s="98"/>
      <c r="V220" s="98"/>
      <c r="W220" s="99"/>
    </row>
    <row r="221" spans="1:23" ht="14.25" customHeight="1">
      <c r="A221" s="185"/>
      <c r="B221" s="186"/>
      <c r="C221" s="187"/>
      <c r="D221" s="188"/>
      <c r="E221" s="188"/>
      <c r="F221" s="185"/>
      <c r="G221" s="185"/>
      <c r="H221" s="98"/>
      <c r="I221" s="98"/>
      <c r="J221" s="98"/>
      <c r="K221" s="98"/>
      <c r="L221" s="98"/>
      <c r="M221" s="98"/>
      <c r="N221" s="98"/>
      <c r="O221" s="98"/>
      <c r="P221" s="98"/>
      <c r="Q221" s="98"/>
      <c r="R221" s="98"/>
      <c r="S221" s="98"/>
      <c r="T221" s="98"/>
      <c r="U221" s="98"/>
      <c r="V221" s="98"/>
      <c r="W221" s="99"/>
    </row>
    <row r="222" spans="1:23" ht="14.25" customHeight="1">
      <c r="A222" s="185"/>
      <c r="B222" s="186"/>
      <c r="C222" s="187"/>
      <c r="D222" s="188"/>
      <c r="E222" s="188"/>
      <c r="F222" s="185"/>
      <c r="G222" s="185"/>
      <c r="H222" s="98"/>
      <c r="I222" s="98"/>
      <c r="J222" s="98"/>
      <c r="K222" s="98"/>
      <c r="L222" s="98"/>
      <c r="M222" s="98"/>
      <c r="N222" s="98"/>
      <c r="O222" s="98"/>
      <c r="P222" s="98"/>
      <c r="Q222" s="98"/>
      <c r="R222" s="98"/>
      <c r="S222" s="98"/>
      <c r="T222" s="98"/>
      <c r="U222" s="98"/>
      <c r="V222" s="98"/>
      <c r="W222" s="99"/>
    </row>
    <row r="223" spans="1:23" ht="14.25" customHeight="1">
      <c r="A223" s="185"/>
      <c r="B223" s="186"/>
      <c r="C223" s="187"/>
      <c r="D223" s="188"/>
      <c r="E223" s="188"/>
      <c r="F223" s="185"/>
      <c r="G223" s="185"/>
      <c r="H223" s="98"/>
      <c r="I223" s="98"/>
      <c r="J223" s="98"/>
      <c r="K223" s="98"/>
      <c r="L223" s="98"/>
      <c r="M223" s="98"/>
      <c r="N223" s="98"/>
      <c r="O223" s="98"/>
      <c r="P223" s="98"/>
      <c r="Q223" s="98"/>
      <c r="R223" s="98"/>
      <c r="S223" s="98"/>
      <c r="T223" s="98"/>
      <c r="U223" s="98"/>
      <c r="V223" s="98"/>
      <c r="W223" s="99"/>
    </row>
    <row r="224" spans="1:23" ht="14.25" customHeight="1">
      <c r="A224" s="185"/>
      <c r="B224" s="186"/>
      <c r="C224" s="187"/>
      <c r="D224" s="188"/>
      <c r="E224" s="188"/>
      <c r="F224" s="185"/>
      <c r="G224" s="185"/>
      <c r="H224" s="98"/>
      <c r="I224" s="98"/>
      <c r="J224" s="98"/>
      <c r="K224" s="98"/>
      <c r="L224" s="98"/>
      <c r="M224" s="98"/>
      <c r="N224" s="98"/>
      <c r="O224" s="98"/>
      <c r="P224" s="98"/>
      <c r="Q224" s="98"/>
      <c r="R224" s="98"/>
      <c r="S224" s="98"/>
      <c r="T224" s="98"/>
      <c r="U224" s="98"/>
      <c r="V224" s="98"/>
      <c r="W224" s="99"/>
    </row>
    <row r="225" spans="1:23" ht="14.25" customHeight="1">
      <c r="A225" s="185"/>
      <c r="B225" s="186"/>
      <c r="C225" s="187"/>
      <c r="D225" s="188"/>
      <c r="E225" s="188"/>
      <c r="F225" s="185"/>
      <c r="G225" s="185"/>
      <c r="H225" s="98"/>
      <c r="I225" s="98"/>
      <c r="J225" s="98"/>
      <c r="K225" s="98"/>
      <c r="L225" s="98"/>
      <c r="M225" s="98"/>
      <c r="N225" s="98"/>
      <c r="O225" s="98"/>
      <c r="P225" s="98"/>
      <c r="Q225" s="98"/>
      <c r="R225" s="98"/>
      <c r="S225" s="98"/>
      <c r="T225" s="98"/>
      <c r="U225" s="98"/>
      <c r="V225" s="98"/>
      <c r="W225" s="99"/>
    </row>
    <row r="226" spans="1:23" ht="14.25" customHeight="1">
      <c r="A226" s="185"/>
      <c r="B226" s="186"/>
      <c r="C226" s="187"/>
      <c r="D226" s="188"/>
      <c r="E226" s="188"/>
      <c r="F226" s="185"/>
      <c r="G226" s="185"/>
      <c r="H226" s="98"/>
      <c r="I226" s="98"/>
      <c r="J226" s="98"/>
      <c r="K226" s="98"/>
      <c r="L226" s="98"/>
      <c r="M226" s="98"/>
      <c r="N226" s="98"/>
      <c r="O226" s="98"/>
      <c r="P226" s="98"/>
      <c r="Q226" s="98"/>
      <c r="R226" s="98"/>
      <c r="S226" s="98"/>
      <c r="T226" s="98"/>
      <c r="U226" s="98"/>
      <c r="V226" s="98"/>
      <c r="W226" s="99"/>
    </row>
    <row r="227" spans="1:23" ht="14.25" customHeight="1">
      <c r="A227" s="185"/>
      <c r="B227" s="186"/>
      <c r="C227" s="187"/>
      <c r="D227" s="188"/>
      <c r="E227" s="188"/>
      <c r="F227" s="185"/>
      <c r="G227" s="185"/>
      <c r="H227" s="98"/>
      <c r="I227" s="98"/>
      <c r="J227" s="98"/>
      <c r="K227" s="98"/>
      <c r="L227" s="98"/>
      <c r="M227" s="98"/>
      <c r="N227" s="98"/>
      <c r="O227" s="98"/>
      <c r="P227" s="98"/>
      <c r="Q227" s="98"/>
      <c r="R227" s="98"/>
      <c r="S227" s="98"/>
      <c r="T227" s="98"/>
      <c r="U227" s="98"/>
      <c r="V227" s="98"/>
      <c r="W227" s="99"/>
    </row>
    <row r="228" spans="1:23" ht="14.25" customHeight="1">
      <c r="A228" s="185"/>
      <c r="B228" s="186"/>
      <c r="C228" s="187"/>
      <c r="D228" s="188"/>
      <c r="E228" s="188"/>
      <c r="F228" s="185"/>
      <c r="G228" s="185"/>
      <c r="H228" s="98"/>
      <c r="I228" s="98"/>
      <c r="J228" s="98"/>
      <c r="K228" s="98"/>
      <c r="L228" s="98"/>
      <c r="M228" s="98"/>
      <c r="N228" s="98"/>
      <c r="O228" s="98"/>
      <c r="P228" s="98"/>
      <c r="Q228" s="98"/>
      <c r="R228" s="98"/>
      <c r="S228" s="98"/>
      <c r="T228" s="98"/>
      <c r="U228" s="98"/>
      <c r="V228" s="98"/>
      <c r="W228" s="99"/>
    </row>
    <row r="229" spans="1:23" ht="14.25" customHeight="1">
      <c r="A229" s="185"/>
      <c r="B229" s="186"/>
      <c r="C229" s="187"/>
      <c r="D229" s="188"/>
      <c r="E229" s="188"/>
      <c r="F229" s="185"/>
      <c r="G229" s="185"/>
      <c r="H229" s="98"/>
      <c r="I229" s="98"/>
      <c r="J229" s="98"/>
      <c r="K229" s="98"/>
      <c r="L229" s="98"/>
      <c r="M229" s="98"/>
      <c r="N229" s="98"/>
      <c r="O229" s="98"/>
      <c r="P229" s="98"/>
      <c r="Q229" s="98"/>
      <c r="R229" s="98"/>
      <c r="S229" s="98"/>
      <c r="T229" s="98"/>
      <c r="U229" s="98"/>
      <c r="V229" s="98"/>
      <c r="W229" s="99"/>
    </row>
    <row r="230" spans="1:23" ht="14.25" customHeight="1">
      <c r="A230" s="185"/>
      <c r="B230" s="186"/>
      <c r="C230" s="187"/>
      <c r="D230" s="188"/>
      <c r="E230" s="188"/>
      <c r="F230" s="185"/>
      <c r="G230" s="185"/>
      <c r="H230" s="98"/>
      <c r="I230" s="98"/>
      <c r="J230" s="98"/>
      <c r="K230" s="98"/>
      <c r="L230" s="98"/>
      <c r="M230" s="98"/>
      <c r="N230" s="98"/>
      <c r="O230" s="98"/>
      <c r="P230" s="98"/>
      <c r="Q230" s="98"/>
      <c r="R230" s="98"/>
      <c r="S230" s="98"/>
      <c r="T230" s="98"/>
      <c r="U230" s="98"/>
      <c r="V230" s="98"/>
      <c r="W230" s="99"/>
    </row>
    <row r="231" spans="1:23" ht="14.25" customHeight="1">
      <c r="A231" s="185"/>
      <c r="B231" s="186"/>
      <c r="C231" s="187"/>
      <c r="D231" s="188"/>
      <c r="E231" s="188"/>
      <c r="F231" s="185"/>
      <c r="G231" s="185"/>
      <c r="H231" s="98"/>
      <c r="I231" s="98"/>
      <c r="J231" s="98"/>
      <c r="K231" s="98"/>
      <c r="L231" s="98"/>
      <c r="M231" s="98"/>
      <c r="N231" s="98"/>
      <c r="O231" s="98"/>
      <c r="P231" s="98"/>
      <c r="Q231" s="98"/>
      <c r="R231" s="98"/>
      <c r="S231" s="98"/>
      <c r="T231" s="98"/>
      <c r="U231" s="98"/>
      <c r="V231" s="98"/>
      <c r="W231" s="99"/>
    </row>
    <row r="232" spans="1:23" ht="14.25" customHeight="1">
      <c r="A232" s="185"/>
      <c r="B232" s="186"/>
      <c r="C232" s="187"/>
      <c r="D232" s="188"/>
      <c r="E232" s="188"/>
      <c r="F232" s="185"/>
      <c r="G232" s="185"/>
      <c r="H232" s="98"/>
      <c r="I232" s="98"/>
      <c r="J232" s="98"/>
      <c r="K232" s="98"/>
      <c r="L232" s="98"/>
      <c r="M232" s="98"/>
      <c r="N232" s="98"/>
      <c r="O232" s="98"/>
      <c r="P232" s="98"/>
      <c r="Q232" s="98"/>
      <c r="R232" s="98"/>
      <c r="S232" s="98"/>
      <c r="T232" s="98"/>
      <c r="U232" s="98"/>
      <c r="V232" s="98"/>
      <c r="W232" s="99"/>
    </row>
    <row r="233" spans="1:23" ht="14.25" customHeight="1">
      <c r="A233" s="185"/>
      <c r="B233" s="186"/>
      <c r="C233" s="187"/>
      <c r="D233" s="188"/>
      <c r="E233" s="188"/>
      <c r="F233" s="185"/>
      <c r="G233" s="185"/>
      <c r="H233" s="98"/>
      <c r="I233" s="98"/>
      <c r="J233" s="98"/>
      <c r="K233" s="98"/>
      <c r="L233" s="98"/>
      <c r="M233" s="98"/>
      <c r="N233" s="98"/>
      <c r="O233" s="98"/>
      <c r="P233" s="98"/>
      <c r="Q233" s="98"/>
      <c r="R233" s="98"/>
      <c r="S233" s="98"/>
      <c r="T233" s="98"/>
      <c r="U233" s="98"/>
      <c r="V233" s="98"/>
      <c r="W233" s="99"/>
    </row>
    <row r="234" spans="1:23" ht="14.25" customHeight="1">
      <c r="A234" s="185"/>
      <c r="B234" s="186"/>
      <c r="C234" s="187"/>
      <c r="D234" s="188"/>
      <c r="E234" s="188"/>
      <c r="F234" s="185"/>
      <c r="G234" s="185"/>
      <c r="H234" s="98"/>
      <c r="I234" s="98"/>
      <c r="J234" s="98"/>
      <c r="K234" s="98"/>
      <c r="L234" s="98"/>
      <c r="M234" s="98"/>
      <c r="N234" s="98"/>
      <c r="O234" s="98"/>
      <c r="P234" s="98"/>
      <c r="Q234" s="98"/>
      <c r="R234" s="98"/>
      <c r="S234" s="98"/>
      <c r="T234" s="98"/>
      <c r="U234" s="98"/>
      <c r="V234" s="98"/>
      <c r="W234" s="99"/>
    </row>
    <row r="235" spans="1:23" ht="14.25" customHeight="1">
      <c r="A235" s="185"/>
      <c r="B235" s="186"/>
      <c r="C235" s="187"/>
      <c r="D235" s="188"/>
      <c r="E235" s="188"/>
      <c r="F235" s="185"/>
      <c r="G235" s="185"/>
      <c r="H235" s="98"/>
      <c r="I235" s="98"/>
      <c r="J235" s="98"/>
      <c r="K235" s="98"/>
      <c r="L235" s="98"/>
      <c r="M235" s="98"/>
      <c r="N235" s="98"/>
      <c r="O235" s="98"/>
      <c r="P235" s="98"/>
      <c r="Q235" s="98"/>
      <c r="R235" s="98"/>
      <c r="S235" s="98"/>
      <c r="T235" s="98"/>
      <c r="U235" s="98"/>
      <c r="V235" s="98"/>
      <c r="W235" s="99"/>
    </row>
    <row r="236" spans="1:23" ht="14.25" customHeight="1">
      <c r="A236" s="185"/>
      <c r="B236" s="186"/>
      <c r="C236" s="187"/>
      <c r="D236" s="188"/>
      <c r="E236" s="188"/>
      <c r="F236" s="185"/>
      <c r="G236" s="185"/>
      <c r="H236" s="98"/>
      <c r="I236" s="98"/>
      <c r="J236" s="98"/>
      <c r="K236" s="98"/>
      <c r="L236" s="98"/>
      <c r="M236" s="98"/>
      <c r="N236" s="98"/>
      <c r="O236" s="98"/>
      <c r="P236" s="98"/>
      <c r="Q236" s="98"/>
      <c r="R236" s="98"/>
      <c r="S236" s="98"/>
      <c r="T236" s="98"/>
      <c r="U236" s="98"/>
      <c r="V236" s="98"/>
      <c r="W236" s="99"/>
    </row>
    <row r="237" spans="1:23" ht="14.25" customHeight="1">
      <c r="A237" s="185"/>
      <c r="B237" s="186"/>
      <c r="C237" s="187"/>
      <c r="D237" s="188"/>
      <c r="E237" s="188"/>
      <c r="F237" s="185"/>
      <c r="G237" s="185"/>
      <c r="H237" s="98"/>
      <c r="I237" s="98"/>
      <c r="J237" s="98"/>
      <c r="K237" s="98"/>
      <c r="L237" s="98"/>
      <c r="M237" s="98"/>
      <c r="N237" s="98"/>
      <c r="O237" s="98"/>
      <c r="P237" s="98"/>
      <c r="Q237" s="98"/>
      <c r="R237" s="98"/>
      <c r="S237" s="98"/>
      <c r="T237" s="98"/>
      <c r="U237" s="98"/>
      <c r="V237" s="98"/>
      <c r="W237" s="99"/>
    </row>
    <row r="238" spans="1:23" ht="14.25" customHeight="1">
      <c r="A238" s="185"/>
      <c r="B238" s="186"/>
      <c r="C238" s="187"/>
      <c r="D238" s="188"/>
      <c r="E238" s="188"/>
      <c r="F238" s="185"/>
      <c r="G238" s="185"/>
      <c r="H238" s="98"/>
      <c r="I238" s="98"/>
      <c r="J238" s="98"/>
      <c r="K238" s="98"/>
      <c r="L238" s="98"/>
      <c r="M238" s="98"/>
      <c r="N238" s="98"/>
      <c r="O238" s="98"/>
      <c r="P238" s="98"/>
      <c r="Q238" s="98"/>
      <c r="R238" s="98"/>
      <c r="S238" s="98"/>
      <c r="T238" s="98"/>
      <c r="U238" s="98"/>
      <c r="V238" s="98"/>
      <c r="W238" s="99"/>
    </row>
    <row r="239" spans="1:23" ht="14.25" customHeight="1">
      <c r="A239" s="185"/>
      <c r="B239" s="186"/>
      <c r="C239" s="187"/>
      <c r="D239" s="188"/>
      <c r="E239" s="188"/>
      <c r="F239" s="185"/>
      <c r="G239" s="185"/>
      <c r="H239" s="98"/>
      <c r="I239" s="98"/>
      <c r="J239" s="98"/>
      <c r="K239" s="98"/>
      <c r="L239" s="98"/>
      <c r="M239" s="98"/>
      <c r="N239" s="98"/>
      <c r="O239" s="98"/>
      <c r="P239" s="98"/>
      <c r="Q239" s="98"/>
      <c r="R239" s="98"/>
      <c r="S239" s="98"/>
      <c r="T239" s="98"/>
      <c r="U239" s="98"/>
      <c r="V239" s="98"/>
      <c r="W239" s="99"/>
    </row>
    <row r="240" spans="1:23" ht="14.25" customHeight="1">
      <c r="A240" s="185"/>
      <c r="B240" s="186"/>
      <c r="C240" s="187"/>
      <c r="D240" s="188"/>
      <c r="E240" s="188"/>
      <c r="F240" s="185"/>
      <c r="G240" s="185"/>
      <c r="H240" s="98"/>
      <c r="I240" s="98"/>
      <c r="J240" s="98"/>
      <c r="K240" s="98"/>
      <c r="L240" s="98"/>
      <c r="M240" s="98"/>
      <c r="N240" s="98"/>
      <c r="O240" s="98"/>
      <c r="P240" s="98"/>
      <c r="Q240" s="98"/>
      <c r="R240" s="98"/>
      <c r="S240" s="98"/>
      <c r="T240" s="98"/>
      <c r="U240" s="98"/>
      <c r="V240" s="98"/>
      <c r="W240" s="99"/>
    </row>
    <row r="241" spans="1:23" ht="14.25" customHeight="1">
      <c r="A241" s="185"/>
      <c r="B241" s="186"/>
      <c r="C241" s="187"/>
      <c r="D241" s="188"/>
      <c r="E241" s="188"/>
      <c r="F241" s="185"/>
      <c r="G241" s="185"/>
      <c r="H241" s="98"/>
      <c r="I241" s="98"/>
      <c r="J241" s="98"/>
      <c r="K241" s="98"/>
      <c r="L241" s="98"/>
      <c r="M241" s="98"/>
      <c r="N241" s="98"/>
      <c r="O241" s="98"/>
      <c r="P241" s="98"/>
      <c r="Q241" s="98"/>
      <c r="R241" s="98"/>
      <c r="S241" s="98"/>
      <c r="T241" s="98"/>
      <c r="U241" s="98"/>
      <c r="V241" s="98"/>
      <c r="W241" s="99"/>
    </row>
    <row r="242" spans="1:23" ht="14.25" customHeight="1">
      <c r="A242" s="185"/>
      <c r="B242" s="186"/>
      <c r="C242" s="187"/>
      <c r="D242" s="188"/>
      <c r="E242" s="188"/>
      <c r="F242" s="185"/>
      <c r="G242" s="185"/>
      <c r="H242" s="98"/>
      <c r="I242" s="98"/>
      <c r="J242" s="98"/>
      <c r="K242" s="98"/>
      <c r="L242" s="98"/>
      <c r="M242" s="98"/>
      <c r="N242" s="98"/>
      <c r="O242" s="98"/>
      <c r="P242" s="98"/>
      <c r="Q242" s="98"/>
      <c r="R242" s="98"/>
      <c r="S242" s="98"/>
      <c r="T242" s="98"/>
      <c r="U242" s="98"/>
      <c r="V242" s="98"/>
      <c r="W242" s="99"/>
    </row>
    <row r="243" spans="1:23" ht="14.25" customHeight="1">
      <c r="A243" s="185"/>
      <c r="B243" s="186"/>
      <c r="C243" s="187"/>
      <c r="D243" s="188"/>
      <c r="E243" s="188"/>
      <c r="F243" s="185"/>
      <c r="G243" s="185"/>
      <c r="H243" s="98"/>
      <c r="I243" s="98"/>
      <c r="J243" s="98"/>
      <c r="K243" s="98"/>
      <c r="L243" s="98"/>
      <c r="M243" s="98"/>
      <c r="N243" s="98"/>
      <c r="O243" s="98"/>
      <c r="P243" s="98"/>
      <c r="Q243" s="98"/>
      <c r="R243" s="98"/>
      <c r="S243" s="98"/>
      <c r="T243" s="98"/>
      <c r="U243" s="98"/>
      <c r="V243" s="98"/>
      <c r="W243" s="99"/>
    </row>
    <row r="244" spans="1:23" ht="14.25" customHeight="1">
      <c r="A244" s="185"/>
      <c r="B244" s="186"/>
      <c r="C244" s="187"/>
      <c r="D244" s="188"/>
      <c r="E244" s="188"/>
      <c r="F244" s="185"/>
      <c r="G244" s="185"/>
      <c r="H244" s="98"/>
      <c r="I244" s="98"/>
      <c r="J244" s="98"/>
      <c r="K244" s="98"/>
      <c r="L244" s="98"/>
      <c r="M244" s="98"/>
      <c r="N244" s="98"/>
      <c r="O244" s="98"/>
      <c r="P244" s="98"/>
      <c r="Q244" s="98"/>
      <c r="R244" s="98"/>
      <c r="S244" s="98"/>
      <c r="T244" s="98"/>
      <c r="U244" s="98"/>
      <c r="V244" s="98"/>
      <c r="W244" s="99"/>
    </row>
    <row r="245" spans="1:23" ht="14.25" customHeight="1">
      <c r="A245" s="185"/>
      <c r="B245" s="186"/>
      <c r="C245" s="187"/>
      <c r="D245" s="188"/>
      <c r="E245" s="188"/>
      <c r="F245" s="185"/>
      <c r="G245" s="185"/>
      <c r="H245" s="98"/>
      <c r="I245" s="98"/>
      <c r="J245" s="98"/>
      <c r="K245" s="98"/>
      <c r="L245" s="98"/>
      <c r="M245" s="98"/>
      <c r="N245" s="98"/>
      <c r="O245" s="98"/>
      <c r="P245" s="98"/>
      <c r="Q245" s="98"/>
      <c r="R245" s="98"/>
      <c r="S245" s="98"/>
      <c r="T245" s="98"/>
      <c r="U245" s="98"/>
      <c r="V245" s="98"/>
      <c r="W245" s="99"/>
    </row>
    <row r="246" spans="1:23" ht="14.25" customHeight="1">
      <c r="A246" s="185"/>
      <c r="B246" s="186"/>
      <c r="C246" s="187"/>
      <c r="D246" s="188"/>
      <c r="E246" s="188"/>
      <c r="F246" s="185"/>
      <c r="G246" s="185"/>
      <c r="H246" s="98"/>
      <c r="I246" s="98"/>
      <c r="J246" s="98"/>
      <c r="K246" s="98"/>
      <c r="L246" s="98"/>
      <c r="M246" s="98"/>
      <c r="N246" s="98"/>
      <c r="O246" s="98"/>
      <c r="P246" s="98"/>
      <c r="Q246" s="98"/>
      <c r="R246" s="98"/>
      <c r="S246" s="98"/>
      <c r="T246" s="98"/>
      <c r="U246" s="98"/>
      <c r="V246" s="98"/>
      <c r="W246" s="99"/>
    </row>
    <row r="247" spans="1:23" ht="14.25" customHeight="1">
      <c r="A247" s="185"/>
      <c r="B247" s="186"/>
      <c r="C247" s="187"/>
      <c r="D247" s="188"/>
      <c r="E247" s="188"/>
      <c r="F247" s="185"/>
      <c r="G247" s="185"/>
      <c r="H247" s="98"/>
      <c r="I247" s="98"/>
      <c r="J247" s="98"/>
      <c r="K247" s="98"/>
      <c r="L247" s="98"/>
      <c r="M247" s="98"/>
      <c r="N247" s="98"/>
      <c r="O247" s="98"/>
      <c r="P247" s="98"/>
      <c r="Q247" s="98"/>
      <c r="R247" s="98"/>
      <c r="S247" s="98"/>
      <c r="T247" s="98"/>
      <c r="U247" s="98"/>
      <c r="V247" s="98"/>
      <c r="W247" s="99"/>
    </row>
    <row r="248" spans="1:23" ht="14.25" customHeight="1">
      <c r="A248" s="185"/>
      <c r="B248" s="186"/>
      <c r="C248" s="187"/>
      <c r="D248" s="188"/>
      <c r="E248" s="188"/>
      <c r="F248" s="185"/>
      <c r="G248" s="185"/>
      <c r="H248" s="98"/>
      <c r="I248" s="98"/>
      <c r="J248" s="98"/>
      <c r="K248" s="98"/>
      <c r="L248" s="98"/>
      <c r="M248" s="98"/>
      <c r="N248" s="98"/>
      <c r="O248" s="98"/>
      <c r="P248" s="98"/>
      <c r="Q248" s="98"/>
      <c r="R248" s="98"/>
      <c r="S248" s="98"/>
      <c r="T248" s="98"/>
      <c r="U248" s="98"/>
      <c r="V248" s="98"/>
      <c r="W248" s="99"/>
    </row>
    <row r="249" spans="1:23" ht="14.25" customHeight="1">
      <c r="A249" s="185"/>
      <c r="B249" s="186"/>
      <c r="C249" s="187"/>
      <c r="D249" s="188"/>
      <c r="E249" s="188"/>
      <c r="F249" s="185"/>
      <c r="G249" s="185"/>
      <c r="H249" s="98"/>
      <c r="I249" s="98"/>
      <c r="J249" s="98"/>
      <c r="K249" s="98"/>
      <c r="L249" s="98"/>
      <c r="M249" s="98"/>
      <c r="N249" s="98"/>
      <c r="O249" s="98"/>
      <c r="P249" s="98"/>
      <c r="Q249" s="98"/>
      <c r="R249" s="98"/>
      <c r="S249" s="98"/>
      <c r="T249" s="98"/>
      <c r="U249" s="98"/>
      <c r="V249" s="98"/>
      <c r="W249" s="99"/>
    </row>
    <row r="250" spans="1:23" ht="14.25" customHeight="1">
      <c r="A250" s="185"/>
      <c r="B250" s="186"/>
      <c r="C250" s="187"/>
      <c r="D250" s="188"/>
      <c r="E250" s="188"/>
      <c r="F250" s="185"/>
      <c r="G250" s="185"/>
      <c r="H250" s="98"/>
      <c r="I250" s="98"/>
      <c r="J250" s="98"/>
      <c r="K250" s="98"/>
      <c r="L250" s="98"/>
      <c r="M250" s="98"/>
      <c r="N250" s="98"/>
      <c r="O250" s="98"/>
      <c r="P250" s="98"/>
      <c r="Q250" s="98"/>
      <c r="R250" s="98"/>
      <c r="S250" s="98"/>
      <c r="T250" s="98"/>
      <c r="U250" s="98"/>
      <c r="V250" s="98"/>
      <c r="W250" s="99"/>
    </row>
    <row r="251" spans="1:23" ht="14.25" customHeight="1">
      <c r="A251" s="185"/>
      <c r="B251" s="186"/>
      <c r="C251" s="187"/>
      <c r="D251" s="188"/>
      <c r="E251" s="188"/>
      <c r="F251" s="185"/>
      <c r="G251" s="185"/>
      <c r="H251" s="98"/>
      <c r="I251" s="98"/>
      <c r="J251" s="98"/>
      <c r="K251" s="98"/>
      <c r="L251" s="98"/>
      <c r="M251" s="98"/>
      <c r="N251" s="98"/>
      <c r="O251" s="98"/>
      <c r="P251" s="98"/>
      <c r="Q251" s="98"/>
      <c r="R251" s="98"/>
      <c r="S251" s="98"/>
      <c r="T251" s="98"/>
      <c r="U251" s="98"/>
      <c r="V251" s="98"/>
      <c r="W251" s="99"/>
    </row>
    <row r="252" spans="1:23" ht="14.25" customHeight="1">
      <c r="A252" s="185"/>
      <c r="B252" s="186"/>
      <c r="C252" s="187"/>
      <c r="D252" s="188"/>
      <c r="E252" s="188"/>
      <c r="F252" s="185"/>
      <c r="G252" s="185"/>
      <c r="H252" s="98"/>
      <c r="I252" s="98"/>
      <c r="J252" s="98"/>
      <c r="K252" s="98"/>
      <c r="L252" s="98"/>
      <c r="M252" s="98"/>
      <c r="N252" s="98"/>
      <c r="O252" s="98"/>
      <c r="P252" s="98"/>
      <c r="Q252" s="98"/>
      <c r="R252" s="98"/>
      <c r="S252" s="98"/>
      <c r="T252" s="98"/>
      <c r="U252" s="98"/>
      <c r="V252" s="98"/>
      <c r="W252" s="99"/>
    </row>
    <row r="253" spans="1:23" ht="14.25" customHeight="1">
      <c r="A253" s="185"/>
      <c r="B253" s="186"/>
      <c r="C253" s="187"/>
      <c r="D253" s="188"/>
      <c r="E253" s="188"/>
      <c r="F253" s="185"/>
      <c r="G253" s="185"/>
      <c r="H253" s="98"/>
      <c r="I253" s="98"/>
      <c r="J253" s="98"/>
      <c r="K253" s="98"/>
      <c r="L253" s="98"/>
      <c r="M253" s="98"/>
      <c r="N253" s="98"/>
      <c r="O253" s="98"/>
      <c r="P253" s="98"/>
      <c r="Q253" s="98"/>
      <c r="R253" s="98"/>
      <c r="S253" s="98"/>
      <c r="T253" s="98"/>
      <c r="U253" s="98"/>
      <c r="V253" s="98"/>
      <c r="W253" s="99"/>
    </row>
    <row r="254" spans="1:23" ht="14.25" customHeight="1">
      <c r="A254" s="185"/>
      <c r="B254" s="186"/>
      <c r="C254" s="187"/>
      <c r="D254" s="188"/>
      <c r="E254" s="188"/>
      <c r="F254" s="185"/>
      <c r="G254" s="185"/>
      <c r="H254" s="98"/>
      <c r="I254" s="98"/>
      <c r="J254" s="98"/>
      <c r="K254" s="98"/>
      <c r="L254" s="98"/>
      <c r="M254" s="98"/>
      <c r="N254" s="98"/>
      <c r="O254" s="98"/>
      <c r="P254" s="98"/>
      <c r="Q254" s="98"/>
      <c r="R254" s="98"/>
      <c r="S254" s="98"/>
      <c r="T254" s="98"/>
      <c r="U254" s="98"/>
      <c r="V254" s="98"/>
      <c r="W254" s="99"/>
    </row>
    <row r="255" spans="1:23" ht="14.25" customHeight="1">
      <c r="A255" s="185"/>
      <c r="B255" s="186"/>
      <c r="C255" s="187"/>
      <c r="D255" s="188"/>
      <c r="E255" s="188"/>
      <c r="F255" s="185"/>
      <c r="G255" s="185"/>
      <c r="H255" s="98"/>
      <c r="I255" s="98"/>
      <c r="J255" s="98"/>
      <c r="K255" s="98"/>
      <c r="L255" s="98"/>
      <c r="M255" s="98"/>
      <c r="N255" s="98"/>
      <c r="O255" s="98"/>
      <c r="P255" s="98"/>
      <c r="Q255" s="98"/>
      <c r="R255" s="98"/>
      <c r="S255" s="98"/>
      <c r="T255" s="98"/>
      <c r="U255" s="98"/>
      <c r="V255" s="98"/>
      <c r="W255" s="99"/>
    </row>
    <row r="256" spans="1:23" ht="14.25" customHeight="1">
      <c r="A256" s="185"/>
      <c r="B256" s="186"/>
      <c r="C256" s="187"/>
      <c r="D256" s="188"/>
      <c r="E256" s="188"/>
      <c r="F256" s="185"/>
      <c r="G256" s="185"/>
      <c r="H256" s="98"/>
      <c r="I256" s="98"/>
      <c r="J256" s="98"/>
      <c r="K256" s="98"/>
      <c r="L256" s="98"/>
      <c r="M256" s="98"/>
      <c r="N256" s="98"/>
      <c r="O256" s="98"/>
      <c r="P256" s="98"/>
      <c r="Q256" s="98"/>
      <c r="R256" s="98"/>
      <c r="S256" s="98"/>
      <c r="T256" s="98"/>
      <c r="U256" s="98"/>
      <c r="V256" s="98"/>
      <c r="W256" s="99"/>
    </row>
    <row r="257" spans="1:23" ht="14.25" customHeight="1">
      <c r="A257" s="185"/>
      <c r="B257" s="186"/>
      <c r="C257" s="187"/>
      <c r="D257" s="188"/>
      <c r="E257" s="188"/>
      <c r="F257" s="185"/>
      <c r="G257" s="185"/>
      <c r="H257" s="98"/>
      <c r="I257" s="98"/>
      <c r="J257" s="98"/>
      <c r="K257" s="98"/>
      <c r="L257" s="98"/>
      <c r="M257" s="98"/>
      <c r="N257" s="98"/>
      <c r="O257" s="98"/>
      <c r="P257" s="98"/>
      <c r="Q257" s="98"/>
      <c r="R257" s="98"/>
      <c r="S257" s="98"/>
      <c r="T257" s="98"/>
      <c r="U257" s="98"/>
      <c r="V257" s="98"/>
      <c r="W257" s="99"/>
    </row>
    <row r="258" spans="1:23" ht="14.25" customHeight="1">
      <c r="A258" s="185"/>
      <c r="B258" s="186"/>
      <c r="C258" s="187"/>
      <c r="D258" s="188"/>
      <c r="E258" s="188"/>
      <c r="F258" s="185"/>
      <c r="G258" s="185"/>
      <c r="H258" s="98"/>
      <c r="I258" s="98"/>
      <c r="J258" s="98"/>
      <c r="K258" s="98"/>
      <c r="L258" s="98"/>
      <c r="M258" s="98"/>
      <c r="N258" s="98"/>
      <c r="O258" s="98"/>
      <c r="P258" s="98"/>
      <c r="Q258" s="98"/>
      <c r="R258" s="98"/>
      <c r="S258" s="98"/>
      <c r="T258" s="98"/>
      <c r="U258" s="98"/>
      <c r="V258" s="98"/>
      <c r="W258" s="99"/>
    </row>
    <row r="259" spans="1:23" ht="14.25" customHeight="1">
      <c r="A259" s="185"/>
      <c r="B259" s="186"/>
      <c r="C259" s="187"/>
      <c r="D259" s="188"/>
      <c r="E259" s="188"/>
      <c r="F259" s="185"/>
      <c r="G259" s="185"/>
      <c r="H259" s="98"/>
      <c r="I259" s="98"/>
      <c r="J259" s="98"/>
      <c r="K259" s="98"/>
      <c r="L259" s="98"/>
      <c r="M259" s="98"/>
      <c r="N259" s="98"/>
      <c r="O259" s="98"/>
      <c r="P259" s="98"/>
      <c r="Q259" s="98"/>
      <c r="R259" s="98"/>
      <c r="S259" s="98"/>
      <c r="T259" s="98"/>
      <c r="U259" s="98"/>
      <c r="V259" s="98"/>
      <c r="W259" s="99"/>
    </row>
    <row r="260" spans="1:23" ht="14.25" customHeight="1">
      <c r="A260" s="185"/>
      <c r="B260" s="186"/>
      <c r="C260" s="187"/>
      <c r="D260" s="188"/>
      <c r="E260" s="188"/>
      <c r="F260" s="185"/>
      <c r="G260" s="185"/>
      <c r="H260" s="98"/>
      <c r="I260" s="98"/>
      <c r="J260" s="98"/>
      <c r="K260" s="98"/>
      <c r="L260" s="98"/>
      <c r="M260" s="98"/>
      <c r="N260" s="98"/>
      <c r="O260" s="98"/>
      <c r="P260" s="98"/>
      <c r="Q260" s="98"/>
      <c r="R260" s="98"/>
      <c r="S260" s="98"/>
      <c r="T260" s="98"/>
      <c r="U260" s="98"/>
      <c r="V260" s="98"/>
      <c r="W260" s="99"/>
    </row>
    <row r="261" spans="1:23" ht="14.25" customHeight="1">
      <c r="A261" s="185"/>
      <c r="B261" s="186"/>
      <c r="C261" s="187"/>
      <c r="D261" s="188"/>
      <c r="E261" s="188"/>
      <c r="F261" s="185"/>
      <c r="G261" s="185"/>
      <c r="H261" s="98"/>
      <c r="I261" s="98"/>
      <c r="J261" s="98"/>
      <c r="K261" s="98"/>
      <c r="L261" s="98"/>
      <c r="M261" s="98"/>
      <c r="N261" s="98"/>
      <c r="O261" s="98"/>
      <c r="P261" s="98"/>
      <c r="Q261" s="98"/>
      <c r="R261" s="98"/>
      <c r="S261" s="98"/>
      <c r="T261" s="98"/>
      <c r="U261" s="98"/>
      <c r="V261" s="98"/>
      <c r="W261" s="99"/>
    </row>
    <row r="262" spans="1:23" ht="14.25" customHeight="1">
      <c r="A262" s="185"/>
      <c r="B262" s="186"/>
      <c r="C262" s="187"/>
      <c r="D262" s="188"/>
      <c r="E262" s="188"/>
      <c r="F262" s="185"/>
      <c r="G262" s="185"/>
      <c r="H262" s="98"/>
      <c r="I262" s="98"/>
      <c r="J262" s="98"/>
      <c r="K262" s="98"/>
      <c r="L262" s="98"/>
      <c r="M262" s="98"/>
      <c r="N262" s="98"/>
      <c r="O262" s="98"/>
      <c r="P262" s="98"/>
      <c r="Q262" s="98"/>
      <c r="R262" s="98"/>
      <c r="S262" s="98"/>
      <c r="T262" s="98"/>
      <c r="U262" s="98"/>
      <c r="V262" s="98"/>
      <c r="W262" s="99"/>
    </row>
    <row r="263" spans="1:23" ht="14.25" customHeight="1">
      <c r="A263" s="185"/>
      <c r="B263" s="186"/>
      <c r="C263" s="187"/>
      <c r="D263" s="188"/>
      <c r="E263" s="188"/>
      <c r="F263" s="185"/>
      <c r="G263" s="185"/>
      <c r="H263" s="98"/>
      <c r="I263" s="98"/>
      <c r="J263" s="98"/>
      <c r="K263" s="98"/>
      <c r="L263" s="98"/>
      <c r="M263" s="98"/>
      <c r="N263" s="98"/>
      <c r="O263" s="98"/>
      <c r="P263" s="98"/>
      <c r="Q263" s="98"/>
      <c r="R263" s="98"/>
      <c r="S263" s="98"/>
      <c r="T263" s="98"/>
      <c r="U263" s="98"/>
      <c r="V263" s="98"/>
      <c r="W263" s="99"/>
    </row>
    <row r="264" spans="1:23" ht="14.25" customHeight="1">
      <c r="A264" s="185"/>
      <c r="B264" s="186"/>
      <c r="C264" s="187"/>
      <c r="D264" s="188"/>
      <c r="E264" s="188"/>
      <c r="F264" s="185"/>
      <c r="G264" s="185"/>
      <c r="H264" s="98"/>
      <c r="I264" s="98"/>
      <c r="J264" s="98"/>
      <c r="K264" s="98"/>
      <c r="L264" s="98"/>
      <c r="M264" s="98"/>
      <c r="N264" s="98"/>
      <c r="O264" s="98"/>
      <c r="P264" s="98"/>
      <c r="Q264" s="98"/>
      <c r="R264" s="98"/>
      <c r="S264" s="98"/>
      <c r="T264" s="98"/>
      <c r="U264" s="98"/>
      <c r="V264" s="98"/>
      <c r="W264" s="99"/>
    </row>
    <row r="265" spans="1:23" ht="14.25" customHeight="1">
      <c r="A265" s="185"/>
      <c r="B265" s="186"/>
      <c r="C265" s="187"/>
      <c r="D265" s="188"/>
      <c r="E265" s="188"/>
      <c r="F265" s="185"/>
      <c r="G265" s="185"/>
      <c r="H265" s="98"/>
      <c r="I265" s="98"/>
      <c r="J265" s="98"/>
      <c r="K265" s="98"/>
      <c r="L265" s="98"/>
      <c r="M265" s="98"/>
      <c r="N265" s="98"/>
      <c r="O265" s="98"/>
      <c r="P265" s="98"/>
      <c r="Q265" s="98"/>
      <c r="R265" s="98"/>
      <c r="S265" s="98"/>
      <c r="T265" s="98"/>
      <c r="U265" s="98"/>
      <c r="V265" s="98"/>
      <c r="W265" s="99"/>
    </row>
    <row r="266" spans="1:23" ht="14.25" customHeight="1">
      <c r="A266" s="185"/>
      <c r="B266" s="186"/>
      <c r="C266" s="187"/>
      <c r="D266" s="188"/>
      <c r="E266" s="188"/>
      <c r="F266" s="185"/>
      <c r="G266" s="185"/>
      <c r="H266" s="98"/>
      <c r="I266" s="98"/>
      <c r="J266" s="98"/>
      <c r="K266" s="98"/>
      <c r="L266" s="98"/>
      <c r="M266" s="98"/>
      <c r="N266" s="98"/>
      <c r="O266" s="98"/>
      <c r="P266" s="98"/>
      <c r="Q266" s="98"/>
      <c r="R266" s="98"/>
      <c r="S266" s="98"/>
      <c r="T266" s="98"/>
      <c r="U266" s="98"/>
      <c r="V266" s="98"/>
      <c r="W266" s="99"/>
    </row>
    <row r="267" spans="1:23" ht="14.25" customHeight="1">
      <c r="A267" s="185"/>
      <c r="B267" s="186"/>
      <c r="C267" s="187"/>
      <c r="D267" s="188"/>
      <c r="E267" s="188"/>
      <c r="F267" s="185"/>
      <c r="G267" s="185"/>
      <c r="H267" s="98"/>
      <c r="I267" s="98"/>
      <c r="J267" s="98"/>
      <c r="K267" s="98"/>
      <c r="L267" s="98"/>
      <c r="M267" s="98"/>
      <c r="N267" s="98"/>
      <c r="O267" s="98"/>
      <c r="P267" s="98"/>
      <c r="Q267" s="98"/>
      <c r="R267" s="98"/>
      <c r="S267" s="98"/>
      <c r="T267" s="98"/>
      <c r="U267" s="98"/>
      <c r="V267" s="98"/>
      <c r="W267" s="99"/>
    </row>
    <row r="268" spans="1:23" ht="14.25" customHeight="1">
      <c r="A268" s="185"/>
      <c r="B268" s="186"/>
      <c r="C268" s="187"/>
      <c r="D268" s="188"/>
      <c r="E268" s="188"/>
      <c r="F268" s="185"/>
      <c r="G268" s="185"/>
      <c r="H268" s="98"/>
      <c r="I268" s="98"/>
      <c r="J268" s="98"/>
      <c r="K268" s="98"/>
      <c r="L268" s="98"/>
      <c r="M268" s="98"/>
      <c r="N268" s="98"/>
      <c r="O268" s="98"/>
      <c r="P268" s="98"/>
      <c r="Q268" s="98"/>
      <c r="R268" s="98"/>
      <c r="S268" s="98"/>
      <c r="T268" s="98"/>
      <c r="U268" s="98"/>
      <c r="V268" s="98"/>
      <c r="W268" s="99"/>
    </row>
    <row r="269" spans="1:23" ht="14.25" customHeight="1">
      <c r="A269" s="185"/>
      <c r="B269" s="186"/>
      <c r="C269" s="187"/>
      <c r="D269" s="188"/>
      <c r="E269" s="188"/>
      <c r="F269" s="185"/>
      <c r="G269" s="185"/>
      <c r="H269" s="98"/>
      <c r="I269" s="98"/>
      <c r="J269" s="98"/>
      <c r="K269" s="98"/>
      <c r="L269" s="98"/>
      <c r="M269" s="98"/>
      <c r="N269" s="98"/>
      <c r="O269" s="98"/>
      <c r="P269" s="98"/>
      <c r="Q269" s="98"/>
      <c r="R269" s="98"/>
      <c r="S269" s="98"/>
      <c r="T269" s="98"/>
      <c r="U269" s="98"/>
      <c r="V269" s="98"/>
      <c r="W269" s="99"/>
    </row>
    <row r="270" spans="1:23" ht="14.25" customHeight="1">
      <c r="A270" s="185"/>
      <c r="B270" s="186"/>
      <c r="C270" s="187"/>
      <c r="D270" s="188"/>
      <c r="E270" s="188"/>
      <c r="F270" s="185"/>
      <c r="G270" s="185"/>
      <c r="H270" s="98"/>
      <c r="I270" s="98"/>
      <c r="J270" s="98"/>
      <c r="K270" s="98"/>
      <c r="L270" s="98"/>
      <c r="M270" s="98"/>
      <c r="N270" s="98"/>
      <c r="O270" s="98"/>
      <c r="P270" s="98"/>
      <c r="Q270" s="98"/>
      <c r="R270" s="98"/>
      <c r="S270" s="98"/>
      <c r="T270" s="98"/>
      <c r="U270" s="98"/>
      <c r="V270" s="98"/>
      <c r="W270" s="99"/>
    </row>
    <row r="271" spans="1:23" ht="14.25" customHeight="1">
      <c r="A271" s="185"/>
      <c r="B271" s="186"/>
      <c r="C271" s="187"/>
      <c r="D271" s="188"/>
      <c r="E271" s="188"/>
      <c r="F271" s="185"/>
      <c r="G271" s="185"/>
      <c r="H271" s="98"/>
      <c r="I271" s="98"/>
      <c r="J271" s="98"/>
      <c r="K271" s="98"/>
      <c r="L271" s="98"/>
      <c r="M271" s="98"/>
      <c r="N271" s="98"/>
      <c r="O271" s="98"/>
      <c r="P271" s="98"/>
      <c r="Q271" s="98"/>
      <c r="R271" s="98"/>
      <c r="S271" s="98"/>
      <c r="T271" s="98"/>
      <c r="U271" s="98"/>
      <c r="V271" s="98"/>
      <c r="W271" s="99"/>
    </row>
    <row r="272" spans="1:23" ht="14.25" customHeight="1">
      <c r="A272" s="185"/>
      <c r="B272" s="186"/>
      <c r="C272" s="187"/>
      <c r="D272" s="188"/>
      <c r="E272" s="188"/>
      <c r="F272" s="185"/>
      <c r="G272" s="185"/>
      <c r="H272" s="98"/>
      <c r="I272" s="98"/>
      <c r="J272" s="98"/>
      <c r="K272" s="98"/>
      <c r="L272" s="98"/>
      <c r="M272" s="98"/>
      <c r="N272" s="98"/>
      <c r="O272" s="98"/>
      <c r="P272" s="98"/>
      <c r="Q272" s="98"/>
      <c r="R272" s="98"/>
      <c r="S272" s="98"/>
      <c r="T272" s="98"/>
      <c r="U272" s="98"/>
      <c r="V272" s="98"/>
      <c r="W272" s="99"/>
    </row>
    <row r="273" spans="1:23" ht="14.25" customHeight="1">
      <c r="A273" s="185"/>
      <c r="B273" s="186"/>
      <c r="C273" s="187"/>
      <c r="D273" s="188"/>
      <c r="E273" s="188"/>
      <c r="F273" s="185"/>
      <c r="G273" s="185"/>
      <c r="H273" s="98"/>
      <c r="I273" s="98"/>
      <c r="J273" s="98"/>
      <c r="K273" s="98"/>
      <c r="L273" s="98"/>
      <c r="M273" s="98"/>
      <c r="N273" s="98"/>
      <c r="O273" s="98"/>
      <c r="P273" s="98"/>
      <c r="Q273" s="98"/>
      <c r="R273" s="98"/>
      <c r="S273" s="98"/>
      <c r="T273" s="98"/>
      <c r="U273" s="98"/>
      <c r="V273" s="98"/>
      <c r="W273" s="99"/>
    </row>
    <row r="274" spans="1:23" ht="14.25" customHeight="1">
      <c r="A274" s="185"/>
      <c r="B274" s="186"/>
      <c r="C274" s="187"/>
      <c r="D274" s="188"/>
      <c r="E274" s="188"/>
      <c r="F274" s="185"/>
      <c r="G274" s="185"/>
      <c r="H274" s="98"/>
      <c r="I274" s="98"/>
      <c r="J274" s="98"/>
      <c r="K274" s="98"/>
      <c r="L274" s="98"/>
      <c r="M274" s="98"/>
      <c r="N274" s="98"/>
      <c r="O274" s="98"/>
      <c r="P274" s="98"/>
      <c r="Q274" s="98"/>
      <c r="R274" s="98"/>
      <c r="S274" s="98"/>
      <c r="T274" s="98"/>
      <c r="U274" s="98"/>
      <c r="V274" s="98"/>
      <c r="W274" s="99"/>
    </row>
    <row r="275" spans="1:23" ht="14.25" customHeight="1">
      <c r="A275" s="185"/>
      <c r="B275" s="186"/>
      <c r="C275" s="187"/>
      <c r="D275" s="188"/>
      <c r="E275" s="188"/>
      <c r="F275" s="185"/>
      <c r="G275" s="185"/>
      <c r="H275" s="98"/>
      <c r="I275" s="98"/>
      <c r="J275" s="98"/>
      <c r="K275" s="98"/>
      <c r="L275" s="98"/>
      <c r="M275" s="98"/>
      <c r="N275" s="98"/>
      <c r="O275" s="98"/>
      <c r="P275" s="98"/>
      <c r="Q275" s="98"/>
      <c r="R275" s="98"/>
      <c r="S275" s="98"/>
      <c r="T275" s="98"/>
      <c r="U275" s="98"/>
      <c r="V275" s="98"/>
      <c r="W275" s="99"/>
    </row>
    <row r="276" spans="1:23" ht="14.25" customHeight="1">
      <c r="A276" s="185"/>
      <c r="B276" s="186"/>
      <c r="C276" s="187"/>
      <c r="D276" s="188"/>
      <c r="E276" s="188"/>
      <c r="F276" s="185"/>
      <c r="G276" s="185"/>
      <c r="H276" s="98"/>
      <c r="I276" s="98"/>
      <c r="J276" s="98"/>
      <c r="K276" s="98"/>
      <c r="L276" s="98"/>
      <c r="M276" s="98"/>
      <c r="N276" s="98"/>
      <c r="O276" s="98"/>
      <c r="P276" s="98"/>
      <c r="Q276" s="98"/>
      <c r="R276" s="98"/>
      <c r="S276" s="98"/>
      <c r="T276" s="98"/>
      <c r="U276" s="98"/>
      <c r="V276" s="98"/>
      <c r="W276" s="99"/>
    </row>
    <row r="277" spans="1:23" ht="14.25" customHeight="1">
      <c r="A277" s="185"/>
      <c r="B277" s="186"/>
      <c r="C277" s="187"/>
      <c r="D277" s="188"/>
      <c r="E277" s="188"/>
      <c r="F277" s="185"/>
      <c r="G277" s="185"/>
      <c r="H277" s="98"/>
      <c r="I277" s="98"/>
      <c r="J277" s="98"/>
      <c r="K277" s="98"/>
      <c r="L277" s="98"/>
      <c r="M277" s="98"/>
      <c r="N277" s="98"/>
      <c r="O277" s="98"/>
      <c r="P277" s="98"/>
      <c r="Q277" s="98"/>
      <c r="R277" s="98"/>
      <c r="S277" s="98"/>
      <c r="T277" s="98"/>
      <c r="U277" s="98"/>
      <c r="V277" s="98"/>
      <c r="W277" s="99"/>
    </row>
    <row r="278" spans="1:23" ht="14.25" customHeight="1">
      <c r="A278" s="185"/>
      <c r="B278" s="186"/>
      <c r="C278" s="187"/>
      <c r="D278" s="188"/>
      <c r="E278" s="188"/>
      <c r="F278" s="185"/>
      <c r="G278" s="185"/>
      <c r="H278" s="98"/>
      <c r="I278" s="98"/>
      <c r="J278" s="98"/>
      <c r="K278" s="98"/>
      <c r="L278" s="98"/>
      <c r="M278" s="98"/>
      <c r="N278" s="98"/>
      <c r="O278" s="98"/>
      <c r="P278" s="98"/>
      <c r="Q278" s="98"/>
      <c r="R278" s="98"/>
      <c r="S278" s="98"/>
      <c r="T278" s="98"/>
      <c r="U278" s="98"/>
      <c r="V278" s="98"/>
      <c r="W278" s="99"/>
    </row>
    <row r="279" spans="1:23" ht="14.25" customHeight="1">
      <c r="A279" s="185"/>
      <c r="B279" s="186"/>
      <c r="C279" s="187"/>
      <c r="D279" s="188"/>
      <c r="E279" s="188"/>
      <c r="F279" s="185"/>
      <c r="G279" s="185"/>
      <c r="H279" s="98"/>
      <c r="I279" s="98"/>
      <c r="J279" s="98"/>
      <c r="K279" s="98"/>
      <c r="L279" s="98"/>
      <c r="M279" s="98"/>
      <c r="N279" s="98"/>
      <c r="O279" s="98"/>
      <c r="P279" s="98"/>
      <c r="Q279" s="98"/>
      <c r="R279" s="98"/>
      <c r="S279" s="98"/>
      <c r="T279" s="98"/>
      <c r="U279" s="98"/>
      <c r="V279" s="98"/>
      <c r="W279" s="99"/>
    </row>
    <row r="280" spans="1:23" ht="14.25" customHeight="1">
      <c r="A280" s="185"/>
      <c r="B280" s="186"/>
      <c r="C280" s="187"/>
      <c r="D280" s="188"/>
      <c r="E280" s="188"/>
      <c r="F280" s="185"/>
      <c r="G280" s="185"/>
      <c r="H280" s="98"/>
      <c r="I280" s="98"/>
      <c r="J280" s="98"/>
      <c r="K280" s="98"/>
      <c r="L280" s="98"/>
      <c r="M280" s="98"/>
      <c r="N280" s="98"/>
      <c r="O280" s="98"/>
      <c r="P280" s="98"/>
      <c r="Q280" s="98"/>
      <c r="R280" s="98"/>
      <c r="S280" s="98"/>
      <c r="T280" s="98"/>
      <c r="U280" s="98"/>
      <c r="V280" s="98"/>
      <c r="W280" s="99"/>
    </row>
    <row r="281" spans="1:23" ht="14.25" customHeight="1">
      <c r="A281" s="185"/>
      <c r="B281" s="186"/>
      <c r="C281" s="187"/>
      <c r="D281" s="188"/>
      <c r="E281" s="188"/>
      <c r="F281" s="185"/>
      <c r="G281" s="185"/>
      <c r="H281" s="98"/>
      <c r="I281" s="98"/>
      <c r="J281" s="98"/>
      <c r="K281" s="98"/>
      <c r="L281" s="98"/>
      <c r="M281" s="98"/>
      <c r="N281" s="98"/>
      <c r="O281" s="98"/>
      <c r="P281" s="98"/>
      <c r="Q281" s="98"/>
      <c r="R281" s="98"/>
      <c r="S281" s="98"/>
      <c r="T281" s="98"/>
      <c r="U281" s="98"/>
      <c r="V281" s="98"/>
      <c r="W281" s="99"/>
    </row>
    <row r="282" spans="1:23" ht="14.25" customHeight="1">
      <c r="A282" s="185"/>
      <c r="B282" s="186"/>
      <c r="C282" s="187"/>
      <c r="D282" s="188"/>
      <c r="E282" s="188"/>
      <c r="F282" s="185"/>
      <c r="G282" s="185"/>
      <c r="H282" s="98"/>
      <c r="I282" s="98"/>
      <c r="J282" s="98"/>
      <c r="K282" s="98"/>
      <c r="L282" s="98"/>
      <c r="M282" s="98"/>
      <c r="N282" s="98"/>
      <c r="O282" s="98"/>
      <c r="P282" s="98"/>
      <c r="Q282" s="98"/>
      <c r="R282" s="98"/>
      <c r="S282" s="98"/>
      <c r="T282" s="98"/>
      <c r="U282" s="98"/>
      <c r="V282" s="98"/>
      <c r="W282" s="99"/>
    </row>
    <row r="283" spans="1:23" ht="14.25" customHeight="1">
      <c r="A283" s="185"/>
      <c r="B283" s="186"/>
      <c r="C283" s="187"/>
      <c r="D283" s="188"/>
      <c r="E283" s="188"/>
      <c r="F283" s="185"/>
      <c r="G283" s="185"/>
      <c r="H283" s="98"/>
      <c r="I283" s="98"/>
      <c r="J283" s="98"/>
      <c r="K283" s="98"/>
      <c r="L283" s="98"/>
      <c r="M283" s="98"/>
      <c r="N283" s="98"/>
      <c r="O283" s="98"/>
      <c r="P283" s="98"/>
      <c r="Q283" s="98"/>
      <c r="R283" s="98"/>
      <c r="S283" s="98"/>
      <c r="T283" s="98"/>
      <c r="U283" s="98"/>
      <c r="V283" s="98"/>
      <c r="W283" s="99"/>
    </row>
    <row r="284" spans="1:23" ht="14.25" customHeight="1">
      <c r="A284" s="185"/>
      <c r="B284" s="186"/>
      <c r="C284" s="187"/>
      <c r="D284" s="188"/>
      <c r="E284" s="188"/>
      <c r="F284" s="185"/>
      <c r="G284" s="185"/>
      <c r="H284" s="98"/>
      <c r="I284" s="98"/>
      <c r="J284" s="98"/>
      <c r="K284" s="98"/>
      <c r="L284" s="98"/>
      <c r="M284" s="98"/>
      <c r="N284" s="98"/>
      <c r="O284" s="98"/>
      <c r="P284" s="98"/>
      <c r="Q284" s="98"/>
      <c r="R284" s="98"/>
      <c r="S284" s="98"/>
      <c r="T284" s="98"/>
      <c r="U284" s="98"/>
      <c r="V284" s="98"/>
      <c r="W284" s="99"/>
    </row>
    <row r="285" spans="1:23" ht="14.25" customHeight="1">
      <c r="A285" s="185"/>
      <c r="B285" s="186"/>
      <c r="C285" s="187"/>
      <c r="D285" s="188"/>
      <c r="E285" s="188"/>
      <c r="F285" s="185"/>
      <c r="G285" s="185"/>
      <c r="H285" s="98"/>
      <c r="I285" s="98"/>
      <c r="J285" s="98"/>
      <c r="K285" s="98"/>
      <c r="L285" s="98"/>
      <c r="M285" s="98"/>
      <c r="N285" s="98"/>
      <c r="O285" s="98"/>
      <c r="P285" s="98"/>
      <c r="Q285" s="98"/>
      <c r="R285" s="98"/>
      <c r="S285" s="98"/>
      <c r="T285" s="98"/>
      <c r="U285" s="98"/>
      <c r="V285" s="98"/>
      <c r="W285" s="99"/>
    </row>
    <row r="286" spans="1:23" ht="14.25" customHeight="1">
      <c r="A286" s="185"/>
      <c r="B286" s="186"/>
      <c r="C286" s="187"/>
      <c r="D286" s="188"/>
      <c r="E286" s="188"/>
      <c r="F286" s="185"/>
      <c r="G286" s="185"/>
      <c r="H286" s="98"/>
      <c r="I286" s="98"/>
      <c r="J286" s="98"/>
      <c r="K286" s="98"/>
      <c r="L286" s="98"/>
      <c r="M286" s="98"/>
      <c r="N286" s="98"/>
      <c r="O286" s="98"/>
      <c r="P286" s="98"/>
      <c r="Q286" s="98"/>
      <c r="R286" s="98"/>
      <c r="S286" s="98"/>
      <c r="T286" s="98"/>
      <c r="U286" s="98"/>
      <c r="V286" s="98"/>
      <c r="W286" s="99"/>
    </row>
    <row r="287" spans="1:23" ht="14.25" customHeight="1">
      <c r="A287" s="185"/>
      <c r="B287" s="186"/>
      <c r="C287" s="187"/>
      <c r="D287" s="188"/>
      <c r="E287" s="188"/>
      <c r="F287" s="185"/>
      <c r="G287" s="185"/>
      <c r="H287" s="98"/>
      <c r="I287" s="98"/>
      <c r="J287" s="98"/>
      <c r="K287" s="98"/>
      <c r="L287" s="98"/>
      <c r="M287" s="98"/>
      <c r="N287" s="98"/>
      <c r="O287" s="98"/>
      <c r="P287" s="98"/>
      <c r="Q287" s="98"/>
      <c r="R287" s="98"/>
      <c r="S287" s="98"/>
      <c r="T287" s="98"/>
      <c r="U287" s="98"/>
      <c r="V287" s="98"/>
      <c r="W287" s="99"/>
    </row>
    <row r="288" spans="1:23" ht="14.25" customHeight="1">
      <c r="A288" s="185"/>
      <c r="B288" s="186"/>
      <c r="C288" s="187"/>
      <c r="D288" s="188"/>
      <c r="E288" s="188"/>
      <c r="F288" s="185"/>
      <c r="G288" s="185"/>
      <c r="H288" s="98"/>
      <c r="I288" s="98"/>
      <c r="J288" s="98"/>
      <c r="K288" s="98"/>
      <c r="L288" s="98"/>
      <c r="M288" s="98"/>
      <c r="N288" s="98"/>
      <c r="O288" s="98"/>
      <c r="P288" s="98"/>
      <c r="Q288" s="98"/>
      <c r="R288" s="98"/>
      <c r="S288" s="98"/>
      <c r="T288" s="98"/>
      <c r="U288" s="98"/>
      <c r="V288" s="98"/>
      <c r="W288" s="99"/>
    </row>
    <row r="289" spans="1:23" ht="14.25" customHeight="1">
      <c r="A289" s="185"/>
      <c r="B289" s="186"/>
      <c r="C289" s="187"/>
      <c r="D289" s="188"/>
      <c r="E289" s="188"/>
      <c r="F289" s="185"/>
      <c r="G289" s="185"/>
      <c r="H289" s="98"/>
      <c r="I289" s="98"/>
      <c r="J289" s="98"/>
      <c r="K289" s="98"/>
      <c r="L289" s="98"/>
      <c r="M289" s="98"/>
      <c r="N289" s="98"/>
      <c r="O289" s="98"/>
      <c r="P289" s="98"/>
      <c r="Q289" s="98"/>
      <c r="R289" s="98"/>
      <c r="S289" s="98"/>
      <c r="T289" s="98"/>
      <c r="U289" s="98"/>
      <c r="V289" s="98"/>
      <c r="W289" s="99"/>
    </row>
    <row r="290" spans="1:23" ht="14.25" customHeight="1">
      <c r="A290" s="185"/>
      <c r="B290" s="186"/>
      <c r="C290" s="187"/>
      <c r="D290" s="188"/>
      <c r="E290" s="188"/>
      <c r="F290" s="185"/>
      <c r="G290" s="185"/>
      <c r="H290" s="98"/>
      <c r="I290" s="98"/>
      <c r="J290" s="98"/>
      <c r="K290" s="98"/>
      <c r="L290" s="98"/>
      <c r="M290" s="98"/>
      <c r="N290" s="98"/>
      <c r="O290" s="98"/>
      <c r="P290" s="98"/>
      <c r="Q290" s="98"/>
      <c r="R290" s="98"/>
      <c r="S290" s="98"/>
      <c r="T290" s="98"/>
      <c r="U290" s="98"/>
      <c r="V290" s="98"/>
      <c r="W290" s="99"/>
    </row>
    <row r="291" spans="1:23" ht="14.25" customHeight="1">
      <c r="A291" s="185"/>
      <c r="B291" s="186"/>
      <c r="C291" s="187"/>
      <c r="D291" s="188"/>
      <c r="E291" s="188"/>
      <c r="F291" s="185"/>
      <c r="G291" s="185"/>
      <c r="H291" s="98"/>
      <c r="I291" s="98"/>
      <c r="J291" s="98"/>
      <c r="K291" s="98"/>
      <c r="L291" s="98"/>
      <c r="M291" s="98"/>
      <c r="N291" s="98"/>
      <c r="O291" s="98"/>
      <c r="P291" s="98"/>
      <c r="Q291" s="98"/>
      <c r="R291" s="98"/>
      <c r="S291" s="98"/>
      <c r="T291" s="98"/>
      <c r="U291" s="98"/>
      <c r="V291" s="98"/>
      <c r="W291" s="99"/>
    </row>
    <row r="292" spans="1:23" ht="14.25" customHeight="1">
      <c r="A292" s="185"/>
      <c r="B292" s="186"/>
      <c r="C292" s="187"/>
      <c r="D292" s="188"/>
      <c r="E292" s="188"/>
      <c r="F292" s="185"/>
      <c r="G292" s="185"/>
      <c r="H292" s="98"/>
      <c r="I292" s="98"/>
      <c r="J292" s="98"/>
      <c r="K292" s="98"/>
      <c r="L292" s="98"/>
      <c r="M292" s="98"/>
      <c r="N292" s="98"/>
      <c r="O292" s="98"/>
      <c r="P292" s="98"/>
      <c r="Q292" s="98"/>
      <c r="R292" s="98"/>
      <c r="S292" s="98"/>
      <c r="T292" s="98"/>
      <c r="U292" s="98"/>
      <c r="V292" s="98"/>
      <c r="W292" s="99"/>
    </row>
    <row r="293" spans="1:23" ht="14.25" customHeight="1">
      <c r="A293" s="185"/>
      <c r="B293" s="186"/>
      <c r="C293" s="187"/>
      <c r="D293" s="188"/>
      <c r="E293" s="188"/>
      <c r="F293" s="185"/>
      <c r="G293" s="185"/>
      <c r="H293" s="98"/>
      <c r="I293" s="98"/>
      <c r="J293" s="98"/>
      <c r="K293" s="98"/>
      <c r="L293" s="98"/>
      <c r="M293" s="98"/>
      <c r="N293" s="98"/>
      <c r="O293" s="98"/>
      <c r="P293" s="98"/>
      <c r="Q293" s="98"/>
      <c r="R293" s="98"/>
      <c r="S293" s="98"/>
      <c r="T293" s="98"/>
      <c r="U293" s="98"/>
      <c r="V293" s="98"/>
      <c r="W293" s="99"/>
    </row>
    <row r="294" spans="1:23" ht="14.25" customHeight="1">
      <c r="A294" s="185"/>
      <c r="B294" s="186"/>
      <c r="C294" s="187"/>
      <c r="D294" s="188"/>
      <c r="E294" s="188"/>
      <c r="F294" s="185"/>
      <c r="G294" s="185"/>
      <c r="H294" s="98"/>
      <c r="I294" s="98"/>
      <c r="J294" s="98"/>
      <c r="K294" s="98"/>
      <c r="L294" s="98"/>
      <c r="M294" s="98"/>
      <c r="N294" s="98"/>
      <c r="O294" s="98"/>
      <c r="P294" s="98"/>
      <c r="Q294" s="98"/>
      <c r="R294" s="98"/>
      <c r="S294" s="98"/>
      <c r="T294" s="98"/>
      <c r="U294" s="98"/>
      <c r="V294" s="98"/>
      <c r="W294" s="99"/>
    </row>
    <row r="295" spans="1:23" ht="14.25" customHeight="1">
      <c r="A295" s="185"/>
      <c r="B295" s="186"/>
      <c r="C295" s="187"/>
      <c r="D295" s="188"/>
      <c r="E295" s="188"/>
      <c r="F295" s="185"/>
      <c r="G295" s="185"/>
      <c r="H295" s="98"/>
      <c r="I295" s="98"/>
      <c r="J295" s="98"/>
      <c r="K295" s="98"/>
      <c r="L295" s="98"/>
      <c r="M295" s="98"/>
      <c r="N295" s="98"/>
      <c r="O295" s="98"/>
      <c r="P295" s="98"/>
      <c r="Q295" s="98"/>
      <c r="R295" s="98"/>
      <c r="S295" s="98"/>
      <c r="T295" s="98"/>
      <c r="U295" s="98"/>
      <c r="V295" s="98"/>
      <c r="W295" s="99"/>
    </row>
    <row r="296" spans="1:23" ht="14.25" customHeight="1">
      <c r="A296" s="185"/>
      <c r="B296" s="186"/>
      <c r="C296" s="187"/>
      <c r="D296" s="188"/>
      <c r="E296" s="188"/>
      <c r="F296" s="185"/>
      <c r="G296" s="185"/>
      <c r="H296" s="98"/>
      <c r="I296" s="98"/>
      <c r="J296" s="98"/>
      <c r="K296" s="98"/>
      <c r="L296" s="98"/>
      <c r="M296" s="98"/>
      <c r="N296" s="98"/>
      <c r="O296" s="98"/>
      <c r="P296" s="98"/>
      <c r="Q296" s="98"/>
      <c r="R296" s="98"/>
      <c r="S296" s="98"/>
      <c r="T296" s="98"/>
      <c r="U296" s="98"/>
      <c r="V296" s="98"/>
      <c r="W296" s="99"/>
    </row>
    <row r="297" spans="1:23" ht="14.25" customHeight="1">
      <c r="A297" s="185"/>
      <c r="B297" s="186"/>
      <c r="C297" s="187"/>
      <c r="D297" s="188"/>
      <c r="E297" s="188"/>
      <c r="F297" s="185"/>
      <c r="G297" s="185"/>
      <c r="H297" s="98"/>
      <c r="I297" s="98"/>
      <c r="J297" s="98"/>
      <c r="K297" s="98"/>
      <c r="L297" s="98"/>
      <c r="M297" s="98"/>
      <c r="N297" s="98"/>
      <c r="O297" s="98"/>
      <c r="P297" s="98"/>
      <c r="Q297" s="98"/>
      <c r="R297" s="98"/>
      <c r="S297" s="98"/>
      <c r="T297" s="98"/>
      <c r="U297" s="98"/>
      <c r="V297" s="98"/>
      <c r="W297" s="99"/>
    </row>
    <row r="298" spans="1:23" ht="14.25" customHeight="1">
      <c r="A298" s="185"/>
      <c r="B298" s="186"/>
      <c r="C298" s="187"/>
      <c r="D298" s="188"/>
      <c r="E298" s="188"/>
      <c r="F298" s="185"/>
      <c r="G298" s="185"/>
      <c r="H298" s="98"/>
      <c r="I298" s="98"/>
      <c r="J298" s="98"/>
      <c r="K298" s="98"/>
      <c r="L298" s="98"/>
      <c r="M298" s="98"/>
      <c r="N298" s="98"/>
      <c r="O298" s="98"/>
      <c r="P298" s="98"/>
      <c r="Q298" s="98"/>
      <c r="R298" s="98"/>
      <c r="S298" s="98"/>
      <c r="T298" s="98"/>
      <c r="U298" s="98"/>
      <c r="V298" s="98"/>
      <c r="W298" s="99"/>
    </row>
    <row r="299" spans="1:23" ht="14.25" customHeight="1">
      <c r="A299" s="185"/>
      <c r="B299" s="186"/>
      <c r="C299" s="187"/>
      <c r="D299" s="188"/>
      <c r="E299" s="188"/>
      <c r="F299" s="185"/>
      <c r="G299" s="185"/>
      <c r="H299" s="98"/>
      <c r="I299" s="98"/>
      <c r="J299" s="98"/>
      <c r="K299" s="98"/>
      <c r="L299" s="98"/>
      <c r="M299" s="98"/>
      <c r="N299" s="98"/>
      <c r="O299" s="98"/>
      <c r="P299" s="98"/>
      <c r="Q299" s="98"/>
      <c r="R299" s="98"/>
      <c r="S299" s="98"/>
      <c r="T299" s="98"/>
      <c r="U299" s="98"/>
      <c r="V299" s="98"/>
      <c r="W299" s="99"/>
    </row>
    <row r="300" spans="1:23" ht="14.25" customHeight="1">
      <c r="A300" s="185"/>
      <c r="B300" s="186"/>
      <c r="C300" s="187"/>
      <c r="D300" s="188"/>
      <c r="E300" s="188"/>
      <c r="F300" s="185"/>
      <c r="G300" s="185"/>
      <c r="H300" s="98"/>
      <c r="I300" s="98"/>
      <c r="J300" s="98"/>
      <c r="K300" s="98"/>
      <c r="L300" s="98"/>
      <c r="M300" s="98"/>
      <c r="N300" s="98"/>
      <c r="O300" s="98"/>
      <c r="P300" s="98"/>
      <c r="Q300" s="98"/>
      <c r="R300" s="98"/>
      <c r="S300" s="98"/>
      <c r="T300" s="98"/>
      <c r="U300" s="98"/>
      <c r="V300" s="98"/>
      <c r="W300" s="99"/>
    </row>
    <row r="301" spans="1:23" ht="14.25" customHeight="1">
      <c r="A301" s="185"/>
      <c r="B301" s="186"/>
      <c r="C301" s="187"/>
      <c r="D301" s="188"/>
      <c r="E301" s="188"/>
      <c r="F301" s="185"/>
      <c r="G301" s="185"/>
      <c r="H301" s="98"/>
      <c r="I301" s="98"/>
      <c r="J301" s="98"/>
      <c r="K301" s="98"/>
      <c r="L301" s="98"/>
      <c r="M301" s="98"/>
      <c r="N301" s="98"/>
      <c r="O301" s="98"/>
      <c r="P301" s="98"/>
      <c r="Q301" s="98"/>
      <c r="R301" s="98"/>
      <c r="S301" s="98"/>
      <c r="T301" s="98"/>
      <c r="U301" s="98"/>
      <c r="V301" s="98"/>
      <c r="W301" s="99"/>
    </row>
    <row r="302" spans="1:23" ht="14.25" customHeight="1">
      <c r="A302" s="185"/>
      <c r="B302" s="186"/>
      <c r="C302" s="187"/>
      <c r="D302" s="188"/>
      <c r="E302" s="188"/>
      <c r="F302" s="185"/>
      <c r="G302" s="185"/>
      <c r="H302" s="98"/>
      <c r="I302" s="98"/>
      <c r="J302" s="98"/>
      <c r="K302" s="98"/>
      <c r="L302" s="98"/>
      <c r="M302" s="98"/>
      <c r="N302" s="98"/>
      <c r="O302" s="98"/>
      <c r="P302" s="98"/>
      <c r="Q302" s="98"/>
      <c r="R302" s="98"/>
      <c r="S302" s="98"/>
      <c r="T302" s="98"/>
      <c r="U302" s="98"/>
      <c r="V302" s="98"/>
      <c r="W302" s="99"/>
    </row>
    <row r="303" spans="1:23" ht="14.25" customHeight="1">
      <c r="A303" s="185"/>
      <c r="B303" s="186"/>
      <c r="C303" s="187"/>
      <c r="D303" s="188"/>
      <c r="E303" s="188"/>
      <c r="F303" s="185"/>
      <c r="G303" s="185"/>
      <c r="H303" s="98"/>
      <c r="I303" s="98"/>
      <c r="J303" s="98"/>
      <c r="K303" s="98"/>
      <c r="L303" s="98"/>
      <c r="M303" s="98"/>
      <c r="N303" s="98"/>
      <c r="O303" s="98"/>
      <c r="P303" s="98"/>
      <c r="Q303" s="98"/>
      <c r="R303" s="98"/>
      <c r="S303" s="98"/>
      <c r="T303" s="98"/>
      <c r="U303" s="98"/>
      <c r="V303" s="98"/>
      <c r="W303" s="99"/>
    </row>
    <row r="304" spans="1:23" ht="14.25" customHeight="1">
      <c r="A304" s="185"/>
      <c r="B304" s="186"/>
      <c r="C304" s="187"/>
      <c r="D304" s="188"/>
      <c r="E304" s="188"/>
      <c r="F304" s="185"/>
      <c r="G304" s="185"/>
      <c r="H304" s="98"/>
      <c r="I304" s="98"/>
      <c r="J304" s="98"/>
      <c r="K304" s="98"/>
      <c r="L304" s="98"/>
      <c r="M304" s="98"/>
      <c r="N304" s="98"/>
      <c r="O304" s="98"/>
      <c r="P304" s="98"/>
      <c r="Q304" s="98"/>
      <c r="R304" s="98"/>
      <c r="S304" s="98"/>
      <c r="T304" s="98"/>
      <c r="U304" s="98"/>
      <c r="V304" s="98"/>
      <c r="W304" s="99"/>
    </row>
    <row r="305" spans="1:23" ht="14.25" customHeight="1">
      <c r="A305" s="185"/>
      <c r="B305" s="186"/>
      <c r="C305" s="187"/>
      <c r="D305" s="188"/>
      <c r="E305" s="188"/>
      <c r="F305" s="185"/>
      <c r="G305" s="185"/>
      <c r="H305" s="98"/>
      <c r="I305" s="98"/>
      <c r="J305" s="98"/>
      <c r="K305" s="98"/>
      <c r="L305" s="98"/>
      <c r="M305" s="98"/>
      <c r="N305" s="98"/>
      <c r="O305" s="98"/>
      <c r="P305" s="98"/>
      <c r="Q305" s="98"/>
      <c r="R305" s="98"/>
      <c r="S305" s="98"/>
      <c r="T305" s="98"/>
      <c r="U305" s="98"/>
      <c r="V305" s="98"/>
      <c r="W305" s="99"/>
    </row>
    <row r="306" spans="1:23" ht="14.25" customHeight="1">
      <c r="A306" s="185"/>
      <c r="B306" s="186"/>
      <c r="C306" s="187"/>
      <c r="D306" s="188"/>
      <c r="E306" s="188"/>
      <c r="F306" s="185"/>
      <c r="G306" s="185"/>
      <c r="H306" s="98"/>
      <c r="I306" s="98"/>
      <c r="J306" s="98"/>
      <c r="K306" s="98"/>
      <c r="L306" s="98"/>
      <c r="M306" s="98"/>
      <c r="N306" s="98"/>
      <c r="O306" s="98"/>
      <c r="P306" s="98"/>
      <c r="Q306" s="98"/>
      <c r="R306" s="98"/>
      <c r="S306" s="98"/>
      <c r="T306" s="98"/>
      <c r="U306" s="98"/>
      <c r="V306" s="98"/>
      <c r="W306" s="99"/>
    </row>
    <row r="307" spans="1:23" ht="14.25" customHeight="1">
      <c r="A307" s="185"/>
      <c r="B307" s="186"/>
      <c r="C307" s="187"/>
      <c r="D307" s="188"/>
      <c r="E307" s="188"/>
      <c r="F307" s="185"/>
      <c r="G307" s="185"/>
      <c r="H307" s="98"/>
      <c r="I307" s="98"/>
      <c r="J307" s="98"/>
      <c r="K307" s="98"/>
      <c r="L307" s="98"/>
      <c r="M307" s="98"/>
      <c r="N307" s="98"/>
      <c r="O307" s="98"/>
      <c r="P307" s="98"/>
      <c r="Q307" s="98"/>
      <c r="R307" s="98"/>
      <c r="S307" s="98"/>
      <c r="T307" s="98"/>
      <c r="U307" s="98"/>
      <c r="V307" s="98"/>
      <c r="W307" s="99"/>
    </row>
    <row r="308" spans="1:23" ht="14.25" customHeight="1">
      <c r="A308" s="185"/>
      <c r="B308" s="186"/>
      <c r="C308" s="187"/>
      <c r="D308" s="188"/>
      <c r="E308" s="188"/>
      <c r="F308" s="185"/>
      <c r="G308" s="185"/>
      <c r="H308" s="98"/>
      <c r="I308" s="98"/>
      <c r="J308" s="98"/>
      <c r="K308" s="98"/>
      <c r="L308" s="98"/>
      <c r="M308" s="98"/>
      <c r="N308" s="98"/>
      <c r="O308" s="98"/>
      <c r="P308" s="98"/>
      <c r="Q308" s="98"/>
      <c r="R308" s="98"/>
      <c r="S308" s="98"/>
      <c r="T308" s="98"/>
      <c r="U308" s="98"/>
      <c r="V308" s="98"/>
      <c r="W308" s="99"/>
    </row>
    <row r="309" spans="1:23" ht="14.25" customHeight="1">
      <c r="A309" s="185"/>
      <c r="B309" s="186"/>
      <c r="C309" s="187"/>
      <c r="D309" s="188"/>
      <c r="E309" s="188"/>
      <c r="F309" s="185"/>
      <c r="G309" s="185"/>
      <c r="H309" s="98"/>
      <c r="I309" s="98"/>
      <c r="J309" s="98"/>
      <c r="K309" s="98"/>
      <c r="L309" s="98"/>
      <c r="M309" s="98"/>
      <c r="N309" s="98"/>
      <c r="O309" s="98"/>
      <c r="P309" s="98"/>
      <c r="Q309" s="98"/>
      <c r="R309" s="98"/>
      <c r="S309" s="98"/>
      <c r="T309" s="98"/>
      <c r="U309" s="98"/>
      <c r="V309" s="98"/>
      <c r="W309" s="99"/>
    </row>
    <row r="310" spans="1:23" ht="14.25" customHeight="1">
      <c r="A310" s="185"/>
      <c r="B310" s="186"/>
      <c r="C310" s="187"/>
      <c r="D310" s="188"/>
      <c r="E310" s="188"/>
      <c r="F310" s="185"/>
      <c r="G310" s="185"/>
      <c r="H310" s="98"/>
      <c r="I310" s="98"/>
      <c r="J310" s="98"/>
      <c r="K310" s="98"/>
      <c r="L310" s="98"/>
      <c r="M310" s="98"/>
      <c r="N310" s="98"/>
      <c r="O310" s="98"/>
      <c r="P310" s="98"/>
      <c r="Q310" s="98"/>
      <c r="R310" s="98"/>
      <c r="S310" s="98"/>
      <c r="T310" s="98"/>
      <c r="U310" s="98"/>
      <c r="V310" s="98"/>
      <c r="W310" s="99"/>
    </row>
    <row r="311" spans="1:23" ht="14.25" customHeight="1">
      <c r="A311" s="185"/>
      <c r="B311" s="186"/>
      <c r="C311" s="187"/>
      <c r="D311" s="188"/>
      <c r="E311" s="188"/>
      <c r="F311" s="185"/>
      <c r="G311" s="185"/>
      <c r="H311" s="98"/>
      <c r="I311" s="98"/>
      <c r="J311" s="98"/>
      <c r="K311" s="98"/>
      <c r="L311" s="98"/>
      <c r="M311" s="98"/>
      <c r="N311" s="98"/>
      <c r="O311" s="98"/>
      <c r="P311" s="98"/>
      <c r="Q311" s="98"/>
      <c r="R311" s="98"/>
      <c r="S311" s="98"/>
      <c r="T311" s="98"/>
      <c r="U311" s="98"/>
      <c r="V311" s="98"/>
      <c r="W311" s="99"/>
    </row>
    <row r="312" spans="1:23" ht="14.25" customHeight="1">
      <c r="A312" s="185"/>
      <c r="B312" s="186"/>
      <c r="C312" s="187"/>
      <c r="D312" s="188"/>
      <c r="E312" s="188"/>
      <c r="F312" s="185"/>
      <c r="G312" s="185"/>
      <c r="H312" s="98"/>
      <c r="I312" s="98"/>
      <c r="J312" s="98"/>
      <c r="K312" s="98"/>
      <c r="L312" s="98"/>
      <c r="M312" s="98"/>
      <c r="N312" s="98"/>
      <c r="O312" s="98"/>
      <c r="P312" s="98"/>
      <c r="Q312" s="98"/>
      <c r="R312" s="98"/>
      <c r="S312" s="98"/>
      <c r="T312" s="98"/>
      <c r="U312" s="98"/>
      <c r="V312" s="98"/>
      <c r="W312" s="99"/>
    </row>
    <row r="313" spans="1:23" ht="14.25" customHeight="1">
      <c r="A313" s="185"/>
      <c r="B313" s="186"/>
      <c r="C313" s="187"/>
      <c r="D313" s="188"/>
      <c r="E313" s="188"/>
      <c r="F313" s="185"/>
      <c r="G313" s="185"/>
      <c r="H313" s="98"/>
      <c r="I313" s="98"/>
      <c r="J313" s="98"/>
      <c r="K313" s="98"/>
      <c r="L313" s="98"/>
      <c r="M313" s="98"/>
      <c r="N313" s="98"/>
      <c r="O313" s="98"/>
      <c r="P313" s="98"/>
      <c r="Q313" s="98"/>
      <c r="R313" s="98"/>
      <c r="S313" s="98"/>
      <c r="T313" s="98"/>
      <c r="U313" s="98"/>
      <c r="V313" s="98"/>
      <c r="W313" s="99"/>
    </row>
    <row r="314" spans="1:23" ht="14.25" customHeight="1">
      <c r="A314" s="185"/>
      <c r="B314" s="186"/>
      <c r="C314" s="187"/>
      <c r="D314" s="188"/>
      <c r="E314" s="188"/>
      <c r="F314" s="185"/>
      <c r="G314" s="185"/>
      <c r="H314" s="98"/>
      <c r="I314" s="98"/>
      <c r="J314" s="98"/>
      <c r="K314" s="98"/>
      <c r="L314" s="98"/>
      <c r="M314" s="98"/>
      <c r="N314" s="98"/>
      <c r="O314" s="98"/>
      <c r="P314" s="98"/>
      <c r="Q314" s="98"/>
      <c r="R314" s="98"/>
      <c r="S314" s="98"/>
      <c r="T314" s="98"/>
      <c r="U314" s="98"/>
      <c r="V314" s="98"/>
      <c r="W314" s="99"/>
    </row>
    <row r="315" spans="1:23" ht="14.25" customHeight="1">
      <c r="A315" s="185"/>
      <c r="B315" s="186"/>
      <c r="C315" s="187"/>
      <c r="D315" s="188"/>
      <c r="E315" s="188"/>
      <c r="F315" s="185"/>
      <c r="G315" s="185"/>
      <c r="H315" s="98"/>
      <c r="I315" s="98"/>
      <c r="J315" s="98"/>
      <c r="K315" s="98"/>
      <c r="L315" s="98"/>
      <c r="M315" s="98"/>
      <c r="N315" s="98"/>
      <c r="O315" s="98"/>
      <c r="P315" s="98"/>
      <c r="Q315" s="98"/>
      <c r="R315" s="98"/>
      <c r="S315" s="98"/>
      <c r="T315" s="98"/>
      <c r="U315" s="98"/>
      <c r="V315" s="98"/>
      <c r="W315" s="99"/>
    </row>
    <row r="316" spans="1:23" ht="14.25" customHeight="1">
      <c r="A316" s="185"/>
      <c r="B316" s="186"/>
      <c r="C316" s="187"/>
      <c r="D316" s="188"/>
      <c r="E316" s="188"/>
      <c r="F316" s="185"/>
      <c r="G316" s="185"/>
      <c r="H316" s="98"/>
      <c r="I316" s="98"/>
      <c r="J316" s="98"/>
      <c r="K316" s="98"/>
      <c r="L316" s="98"/>
      <c r="M316" s="98"/>
      <c r="N316" s="98"/>
      <c r="O316" s="98"/>
      <c r="P316" s="98"/>
      <c r="Q316" s="98"/>
      <c r="R316" s="98"/>
      <c r="S316" s="98"/>
      <c r="T316" s="98"/>
      <c r="U316" s="98"/>
      <c r="V316" s="98"/>
      <c r="W316" s="99"/>
    </row>
    <row r="317" spans="1:23" ht="14.25" customHeight="1">
      <c r="A317" s="185"/>
      <c r="B317" s="186"/>
      <c r="C317" s="187"/>
      <c r="D317" s="188"/>
      <c r="E317" s="188"/>
      <c r="F317" s="185"/>
      <c r="G317" s="185"/>
      <c r="H317" s="98"/>
      <c r="I317" s="98"/>
      <c r="J317" s="98"/>
      <c r="K317" s="98"/>
      <c r="L317" s="98"/>
      <c r="M317" s="98"/>
      <c r="N317" s="98"/>
      <c r="O317" s="98"/>
      <c r="P317" s="98"/>
      <c r="Q317" s="98"/>
      <c r="R317" s="98"/>
      <c r="S317" s="98"/>
      <c r="T317" s="98"/>
      <c r="U317" s="98"/>
      <c r="V317" s="98"/>
      <c r="W317" s="99"/>
    </row>
    <row r="318" spans="1:23" ht="14.25" customHeight="1">
      <c r="A318" s="185"/>
      <c r="B318" s="186"/>
      <c r="C318" s="187"/>
      <c r="D318" s="188"/>
      <c r="E318" s="188"/>
      <c r="F318" s="185"/>
      <c r="G318" s="185"/>
      <c r="H318" s="98"/>
      <c r="I318" s="98"/>
      <c r="J318" s="98"/>
      <c r="K318" s="98"/>
      <c r="L318" s="98"/>
      <c r="M318" s="98"/>
      <c r="N318" s="98"/>
      <c r="O318" s="98"/>
      <c r="P318" s="98"/>
      <c r="Q318" s="98"/>
      <c r="R318" s="98"/>
      <c r="S318" s="98"/>
      <c r="T318" s="98"/>
      <c r="U318" s="98"/>
      <c r="V318" s="98"/>
      <c r="W318" s="99"/>
    </row>
    <row r="319" spans="1:23" ht="14.25" customHeight="1">
      <c r="A319" s="185"/>
      <c r="B319" s="186"/>
      <c r="C319" s="187"/>
      <c r="D319" s="188"/>
      <c r="E319" s="188"/>
      <c r="F319" s="185"/>
      <c r="G319" s="185"/>
      <c r="H319" s="98"/>
      <c r="I319" s="98"/>
      <c r="J319" s="98"/>
      <c r="K319" s="98"/>
      <c r="L319" s="98"/>
      <c r="M319" s="98"/>
      <c r="N319" s="98"/>
      <c r="O319" s="98"/>
      <c r="P319" s="98"/>
      <c r="Q319" s="98"/>
      <c r="R319" s="98"/>
      <c r="S319" s="98"/>
      <c r="T319" s="98"/>
      <c r="U319" s="98"/>
      <c r="V319" s="98"/>
      <c r="W319" s="99"/>
    </row>
    <row r="320" spans="1:23" ht="14.25" customHeight="1">
      <c r="A320" s="185"/>
      <c r="B320" s="186"/>
      <c r="C320" s="187"/>
      <c r="D320" s="188"/>
      <c r="E320" s="188"/>
      <c r="F320" s="185"/>
      <c r="G320" s="185"/>
      <c r="H320" s="98"/>
      <c r="I320" s="98"/>
      <c r="J320" s="98"/>
      <c r="K320" s="98"/>
      <c r="L320" s="98"/>
      <c r="M320" s="98"/>
      <c r="N320" s="98"/>
      <c r="O320" s="98"/>
      <c r="P320" s="98"/>
      <c r="Q320" s="98"/>
      <c r="R320" s="98"/>
      <c r="S320" s="98"/>
      <c r="T320" s="98"/>
      <c r="U320" s="98"/>
      <c r="V320" s="98"/>
      <c r="W320" s="99"/>
    </row>
    <row r="321" spans="1:23" ht="14.25" customHeight="1">
      <c r="A321" s="185"/>
      <c r="B321" s="186"/>
      <c r="C321" s="187"/>
      <c r="D321" s="188"/>
      <c r="E321" s="188"/>
      <c r="F321" s="185"/>
      <c r="G321" s="185"/>
      <c r="H321" s="98"/>
      <c r="I321" s="98"/>
      <c r="J321" s="98"/>
      <c r="K321" s="98"/>
      <c r="L321" s="98"/>
      <c r="M321" s="98"/>
      <c r="N321" s="98"/>
      <c r="O321" s="98"/>
      <c r="P321" s="98"/>
      <c r="Q321" s="98"/>
      <c r="R321" s="98"/>
      <c r="S321" s="98"/>
      <c r="T321" s="98"/>
      <c r="U321" s="98"/>
      <c r="V321" s="98"/>
      <c r="W321" s="99"/>
    </row>
    <row r="322" spans="1:23" ht="14.25" customHeight="1">
      <c r="A322" s="185"/>
      <c r="B322" s="186"/>
      <c r="C322" s="187"/>
      <c r="D322" s="188"/>
      <c r="E322" s="188"/>
      <c r="F322" s="185"/>
      <c r="G322" s="185"/>
      <c r="H322" s="98"/>
      <c r="I322" s="98"/>
      <c r="J322" s="98"/>
      <c r="K322" s="98"/>
      <c r="L322" s="98"/>
      <c r="M322" s="98"/>
      <c r="N322" s="98"/>
      <c r="O322" s="98"/>
      <c r="P322" s="98"/>
      <c r="Q322" s="98"/>
      <c r="R322" s="98"/>
      <c r="S322" s="98"/>
      <c r="T322" s="98"/>
      <c r="U322" s="98"/>
      <c r="V322" s="98"/>
      <c r="W322" s="99"/>
    </row>
    <row r="323" spans="1:23" ht="14.25" customHeight="1">
      <c r="A323" s="185"/>
      <c r="B323" s="186"/>
      <c r="C323" s="187"/>
      <c r="D323" s="188"/>
      <c r="E323" s="188"/>
      <c r="F323" s="185"/>
      <c r="G323" s="185"/>
      <c r="H323" s="98"/>
      <c r="I323" s="98"/>
      <c r="J323" s="98"/>
      <c r="K323" s="98"/>
      <c r="L323" s="98"/>
      <c r="M323" s="98"/>
      <c r="N323" s="98"/>
      <c r="O323" s="98"/>
      <c r="P323" s="98"/>
      <c r="Q323" s="98"/>
      <c r="R323" s="98"/>
      <c r="S323" s="98"/>
      <c r="T323" s="98"/>
      <c r="U323" s="98"/>
      <c r="V323" s="98"/>
      <c r="W323" s="99"/>
    </row>
    <row r="324" spans="1:23" ht="14.25" customHeight="1">
      <c r="A324" s="185"/>
      <c r="B324" s="186"/>
      <c r="C324" s="187"/>
      <c r="D324" s="188"/>
      <c r="E324" s="188"/>
      <c r="F324" s="185"/>
      <c r="G324" s="185"/>
      <c r="H324" s="98"/>
      <c r="I324" s="98"/>
      <c r="J324" s="98"/>
      <c r="K324" s="98"/>
      <c r="L324" s="98"/>
      <c r="M324" s="98"/>
      <c r="N324" s="98"/>
      <c r="O324" s="98"/>
      <c r="P324" s="98"/>
      <c r="Q324" s="98"/>
      <c r="R324" s="98"/>
      <c r="S324" s="98"/>
      <c r="T324" s="98"/>
      <c r="U324" s="98"/>
      <c r="V324" s="98"/>
      <c r="W324" s="99"/>
    </row>
    <row r="325" spans="1:23" ht="14.25" customHeight="1">
      <c r="A325" s="185"/>
      <c r="B325" s="186"/>
      <c r="C325" s="187"/>
      <c r="D325" s="188"/>
      <c r="E325" s="188"/>
      <c r="F325" s="185"/>
      <c r="G325" s="185"/>
      <c r="H325" s="98"/>
      <c r="I325" s="98"/>
      <c r="J325" s="98"/>
      <c r="K325" s="98"/>
      <c r="L325" s="98"/>
      <c r="M325" s="98"/>
      <c r="N325" s="98"/>
      <c r="O325" s="98"/>
      <c r="P325" s="98"/>
      <c r="Q325" s="98"/>
      <c r="R325" s="98"/>
      <c r="S325" s="98"/>
      <c r="T325" s="98"/>
      <c r="U325" s="98"/>
      <c r="V325" s="98"/>
      <c r="W325" s="99"/>
    </row>
    <row r="326" spans="1:23" ht="14.25" customHeight="1">
      <c r="A326" s="185"/>
      <c r="B326" s="186"/>
      <c r="C326" s="187"/>
      <c r="D326" s="188"/>
      <c r="E326" s="188"/>
      <c r="F326" s="185"/>
      <c r="G326" s="185"/>
      <c r="H326" s="98"/>
      <c r="I326" s="98"/>
      <c r="J326" s="98"/>
      <c r="K326" s="98"/>
      <c r="L326" s="98"/>
      <c r="M326" s="98"/>
      <c r="N326" s="98"/>
      <c r="O326" s="98"/>
      <c r="P326" s="98"/>
      <c r="Q326" s="98"/>
      <c r="R326" s="98"/>
      <c r="S326" s="98"/>
      <c r="T326" s="98"/>
      <c r="U326" s="98"/>
      <c r="V326" s="98"/>
      <c r="W326" s="99"/>
    </row>
    <row r="327" spans="1:23" ht="14.25" customHeight="1">
      <c r="A327" s="185"/>
      <c r="B327" s="186"/>
      <c r="C327" s="187"/>
      <c r="D327" s="188"/>
      <c r="E327" s="188"/>
      <c r="F327" s="185"/>
      <c r="G327" s="185"/>
      <c r="H327" s="98"/>
      <c r="I327" s="98"/>
      <c r="J327" s="98"/>
      <c r="K327" s="98"/>
      <c r="L327" s="98"/>
      <c r="M327" s="98"/>
      <c r="N327" s="98"/>
      <c r="O327" s="98"/>
      <c r="P327" s="98"/>
      <c r="Q327" s="98"/>
      <c r="R327" s="98"/>
      <c r="S327" s="98"/>
      <c r="T327" s="98"/>
      <c r="U327" s="98"/>
      <c r="V327" s="98"/>
      <c r="W327" s="99"/>
    </row>
    <row r="328" spans="1:23" ht="14.25" customHeight="1">
      <c r="A328" s="185"/>
      <c r="B328" s="186"/>
      <c r="C328" s="187"/>
      <c r="D328" s="188"/>
      <c r="E328" s="188"/>
      <c r="F328" s="185"/>
      <c r="G328" s="185"/>
      <c r="H328" s="98"/>
      <c r="I328" s="98"/>
      <c r="J328" s="98"/>
      <c r="K328" s="98"/>
      <c r="L328" s="98"/>
      <c r="M328" s="98"/>
      <c r="N328" s="98"/>
      <c r="O328" s="98"/>
      <c r="P328" s="98"/>
      <c r="Q328" s="98"/>
      <c r="R328" s="98"/>
      <c r="S328" s="98"/>
      <c r="T328" s="98"/>
      <c r="U328" s="98"/>
      <c r="V328" s="98"/>
      <c r="W328" s="99"/>
    </row>
    <row r="329" spans="1:23" ht="14.25" customHeight="1">
      <c r="A329" s="185"/>
      <c r="B329" s="186"/>
      <c r="C329" s="187"/>
      <c r="D329" s="188"/>
      <c r="E329" s="188"/>
      <c r="F329" s="185"/>
      <c r="G329" s="185"/>
      <c r="H329" s="98"/>
      <c r="I329" s="98"/>
      <c r="J329" s="98"/>
      <c r="K329" s="98"/>
      <c r="L329" s="98"/>
      <c r="M329" s="98"/>
      <c r="N329" s="98"/>
      <c r="O329" s="98"/>
      <c r="P329" s="98"/>
      <c r="Q329" s="98"/>
      <c r="R329" s="98"/>
      <c r="S329" s="98"/>
      <c r="T329" s="98"/>
      <c r="U329" s="98"/>
      <c r="V329" s="98"/>
      <c r="W329" s="99"/>
    </row>
    <row r="330" spans="1:23" ht="14.25" customHeight="1">
      <c r="A330" s="185"/>
      <c r="B330" s="186"/>
      <c r="C330" s="187"/>
      <c r="D330" s="188"/>
      <c r="E330" s="188"/>
      <c r="F330" s="185"/>
      <c r="G330" s="185"/>
      <c r="H330" s="98"/>
      <c r="I330" s="98"/>
      <c r="J330" s="98"/>
      <c r="K330" s="98"/>
      <c r="L330" s="98"/>
      <c r="M330" s="98"/>
      <c r="N330" s="98"/>
      <c r="O330" s="98"/>
      <c r="P330" s="98"/>
      <c r="Q330" s="98"/>
      <c r="R330" s="98"/>
      <c r="S330" s="98"/>
      <c r="T330" s="98"/>
      <c r="U330" s="98"/>
      <c r="V330" s="98"/>
      <c r="W330" s="99"/>
    </row>
    <row r="331" spans="1:23" ht="14.25" customHeight="1">
      <c r="A331" s="185"/>
      <c r="B331" s="186"/>
      <c r="C331" s="187"/>
      <c r="D331" s="188"/>
      <c r="E331" s="188"/>
      <c r="F331" s="185"/>
      <c r="G331" s="185"/>
      <c r="H331" s="98"/>
      <c r="I331" s="98"/>
      <c r="J331" s="98"/>
      <c r="K331" s="98"/>
      <c r="L331" s="98"/>
      <c r="M331" s="98"/>
      <c r="N331" s="98"/>
      <c r="O331" s="98"/>
      <c r="P331" s="98"/>
      <c r="Q331" s="98"/>
      <c r="R331" s="98"/>
      <c r="S331" s="98"/>
      <c r="T331" s="98"/>
      <c r="U331" s="98"/>
      <c r="V331" s="98"/>
      <c r="W331" s="99"/>
    </row>
    <row r="332" spans="1:23" ht="14.25" customHeight="1">
      <c r="A332" s="185"/>
      <c r="B332" s="186"/>
      <c r="C332" s="187"/>
      <c r="D332" s="188"/>
      <c r="E332" s="188"/>
      <c r="F332" s="185"/>
      <c r="G332" s="185"/>
      <c r="H332" s="98"/>
      <c r="I332" s="98"/>
      <c r="J332" s="98"/>
      <c r="K332" s="98"/>
      <c r="L332" s="98"/>
      <c r="M332" s="98"/>
      <c r="N332" s="98"/>
      <c r="O332" s="98"/>
      <c r="P332" s="98"/>
      <c r="Q332" s="98"/>
      <c r="R332" s="98"/>
      <c r="S332" s="98"/>
      <c r="T332" s="98"/>
      <c r="U332" s="98"/>
      <c r="V332" s="98"/>
      <c r="W332" s="99"/>
    </row>
    <row r="333" spans="1:23" ht="14.25" customHeight="1">
      <c r="A333" s="185"/>
      <c r="B333" s="186"/>
      <c r="C333" s="187"/>
      <c r="D333" s="188"/>
      <c r="E333" s="188"/>
      <c r="F333" s="185"/>
      <c r="G333" s="185"/>
      <c r="H333" s="98"/>
      <c r="I333" s="98"/>
      <c r="J333" s="98"/>
      <c r="K333" s="98"/>
      <c r="L333" s="98"/>
      <c r="M333" s="98"/>
      <c r="N333" s="98"/>
      <c r="O333" s="98"/>
      <c r="P333" s="98"/>
      <c r="Q333" s="98"/>
      <c r="R333" s="98"/>
      <c r="S333" s="98"/>
      <c r="T333" s="98"/>
      <c r="U333" s="98"/>
      <c r="V333" s="98"/>
      <c r="W333" s="99"/>
    </row>
    <row r="334" spans="1:23" ht="14.25" customHeight="1">
      <c r="A334" s="185"/>
      <c r="B334" s="186"/>
      <c r="C334" s="187"/>
      <c r="D334" s="188"/>
      <c r="E334" s="188"/>
      <c r="F334" s="185"/>
      <c r="G334" s="185"/>
      <c r="H334" s="98"/>
      <c r="I334" s="98"/>
      <c r="J334" s="98"/>
      <c r="K334" s="98"/>
      <c r="L334" s="98"/>
      <c r="M334" s="98"/>
      <c r="N334" s="98"/>
      <c r="O334" s="98"/>
      <c r="P334" s="98"/>
      <c r="Q334" s="98"/>
      <c r="R334" s="98"/>
      <c r="S334" s="98"/>
      <c r="T334" s="98"/>
      <c r="U334" s="98"/>
      <c r="V334" s="98"/>
      <c r="W334" s="99"/>
    </row>
    <row r="335" spans="1:23"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row>
    <row r="336" spans="1:23"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row>
    <row r="337" spans="1:23"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row>
    <row r="338" spans="1:23"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row>
    <row r="339" spans="1:23"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row>
    <row r="340" spans="1:23"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row>
    <row r="341" spans="1:23"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row>
    <row r="342" spans="1:23"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row>
    <row r="343" spans="1:23"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row>
    <row r="344" spans="1:23"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row>
    <row r="345" spans="1:23"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row>
    <row r="346" spans="1:23"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row>
    <row r="347" spans="1:23"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row>
    <row r="348" spans="1:23"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row>
    <row r="349" spans="1:23"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row>
    <row r="350" spans="1:23"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row>
    <row r="351" spans="1:23"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row>
    <row r="352" spans="1:23"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row>
    <row r="353" spans="1:23"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row>
    <row r="354" spans="1:23"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row>
    <row r="355" spans="1:23"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row>
    <row r="356" spans="1:23"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row>
    <row r="357" spans="1:23"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row>
    <row r="358" spans="1:23"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row>
    <row r="359" spans="1:23"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row>
    <row r="360" spans="1:23"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row>
    <row r="361" spans="1:23"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row>
    <row r="362" spans="1:23"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row>
    <row r="363" spans="1:23"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row>
    <row r="364" spans="1:23"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row>
    <row r="365" spans="1:23"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row>
    <row r="366" spans="1:23"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row>
    <row r="367" spans="1:23"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row>
    <row r="368" spans="1:23"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row>
    <row r="369" spans="1:23"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row>
    <row r="370" spans="1:23"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row>
    <row r="371" spans="1:23"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row>
    <row r="372" spans="1:23"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row>
    <row r="373" spans="1:23"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row>
    <row r="374" spans="1:23"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row>
    <row r="375" spans="1:23"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row>
    <row r="376" spans="1:23"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row>
    <row r="377" spans="1:23"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row>
    <row r="378" spans="1:23"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row>
    <row r="379" spans="1:23"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row>
    <row r="380" spans="1:23"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row>
    <row r="381" spans="1:23"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row>
    <row r="382" spans="1:23"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row>
    <row r="383" spans="1:23"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row>
    <row r="384" spans="1:23"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row>
    <row r="385" spans="1:23"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row>
    <row r="386" spans="1:23"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row>
    <row r="387" spans="1:23"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row>
    <row r="388" spans="1:23"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row>
    <row r="389" spans="1:23"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row>
    <row r="390" spans="1:23"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row>
    <row r="391" spans="1:23"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row>
    <row r="392" spans="1:23"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row>
    <row r="393" spans="1:23"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row>
    <row r="394" spans="1:23"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row>
    <row r="395" spans="1:23"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row>
    <row r="396" spans="1:23"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row>
    <row r="397" spans="1:23"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row>
    <row r="398" spans="1:23"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row>
    <row r="399" spans="1:23"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row>
    <row r="400" spans="1:23"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row>
    <row r="401" spans="1:23"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row>
    <row r="402" spans="1:23"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row>
    <row r="403" spans="1:23"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row>
    <row r="404" spans="1:23"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row>
    <row r="405" spans="1:23"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row>
    <row r="406" spans="1:23"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row>
    <row r="407" spans="1:23"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row>
    <row r="408" spans="1:23"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row>
    <row r="409" spans="1:23"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row>
    <row r="410" spans="1:23"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row>
    <row r="411" spans="1:23"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row>
    <row r="412" spans="1:23"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row>
    <row r="413" spans="1:23"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row>
    <row r="414" spans="1:23"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row>
    <row r="415" spans="1:23"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row>
    <row r="416" spans="1:23"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row>
    <row r="417" spans="1:23"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row>
    <row r="418" spans="1:23"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row>
    <row r="419" spans="1:23"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row>
    <row r="420" spans="1:23"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row>
    <row r="421" spans="1:23"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row>
    <row r="422" spans="1:23"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row>
    <row r="423" spans="1:23"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row>
    <row r="424" spans="1:23"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row>
    <row r="425" spans="1:23"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row>
    <row r="426" spans="1:23"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row>
    <row r="427" spans="1:23"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row>
    <row r="428" spans="1:23"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row>
    <row r="429" spans="1:23"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row>
    <row r="430" spans="1:23"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row>
    <row r="431" spans="1:23"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row>
    <row r="432" spans="1:23"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row>
    <row r="433" spans="1:23"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row>
    <row r="434" spans="1:23"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row>
    <row r="435" spans="1:23"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row>
    <row r="436" spans="1:23"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row>
    <row r="437" spans="1:23"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row>
    <row r="438" spans="1:23"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row>
    <row r="439" spans="1:23"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row>
    <row r="440" spans="1:23"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row>
    <row r="441" spans="1:23"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row>
    <row r="442" spans="1:23"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row>
    <row r="443" spans="1:23"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row>
    <row r="444" spans="1:23"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row>
    <row r="445" spans="1:23"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row>
    <row r="446" spans="1:23"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row>
    <row r="447" spans="1:23"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row>
    <row r="448" spans="1:23"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row>
    <row r="449" spans="1:23"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row>
    <row r="450" spans="1:23"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row>
    <row r="451" spans="1:23"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row>
    <row r="452" spans="1:23"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row>
    <row r="453" spans="1:23"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row>
    <row r="454" spans="1:23"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row>
    <row r="455" spans="1:23"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row>
    <row r="456" spans="1:23"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row>
    <row r="457" spans="1:23"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row>
    <row r="458" spans="1:23"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row>
    <row r="459" spans="1:23"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row>
    <row r="460" spans="1:23"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row>
    <row r="461" spans="1:23"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row>
    <row r="462" spans="1:23"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row>
    <row r="463" spans="1:23"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row>
    <row r="464" spans="1:23"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row>
    <row r="465" spans="1:23"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row>
    <row r="466" spans="1:23"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row>
    <row r="467" spans="1:23"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row>
    <row r="468" spans="1:23"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row>
    <row r="469" spans="1:23"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row>
    <row r="470" spans="1:23"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row>
    <row r="471" spans="1:23"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row>
    <row r="472" spans="1:23"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row>
    <row r="473" spans="1:23"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row>
    <row r="474" spans="1:23"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row>
    <row r="475" spans="1:23"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row>
    <row r="476" spans="1:23"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row>
    <row r="477" spans="1:23"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row>
    <row r="478" spans="1:23"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row>
    <row r="479" spans="1:23"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row>
    <row r="480" spans="1:23"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row>
    <row r="481" spans="1:23"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row>
    <row r="482" spans="1:23"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row>
    <row r="483" spans="1:23"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row>
    <row r="484" spans="1:23"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row>
    <row r="485" spans="1:23"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row>
    <row r="486" spans="1:23"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row>
    <row r="487" spans="1:23"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row>
    <row r="488" spans="1:23"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row>
    <row r="489" spans="1:23"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row>
    <row r="490" spans="1:23"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row>
    <row r="491" spans="1:23"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row>
    <row r="492" spans="1:23"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row>
    <row r="493" spans="1:23"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row>
    <row r="494" spans="1:23"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row>
    <row r="495" spans="1:23"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row>
    <row r="496" spans="1:23"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row>
    <row r="497" spans="1:23"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row>
    <row r="498" spans="1:23"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row>
    <row r="499" spans="1:23"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row>
    <row r="500" spans="1:23"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row>
    <row r="501" spans="1:23"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row>
    <row r="502" spans="1:23"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row>
    <row r="503" spans="1:23"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row>
    <row r="504" spans="1:23"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row>
    <row r="505" spans="1:23"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row>
    <row r="506" spans="1:23"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row>
    <row r="507" spans="1:23"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row>
    <row r="508" spans="1:23"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row>
    <row r="509" spans="1:23"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row>
    <row r="510" spans="1:23"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row>
    <row r="511" spans="1:23"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row>
    <row r="512" spans="1:23"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row>
    <row r="513" spans="1:23"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row>
    <row r="514" spans="1:23"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row>
    <row r="515" spans="1:23"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row>
    <row r="516" spans="1:23"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row>
    <row r="517" spans="1:23"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row>
    <row r="518" spans="1:23"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row>
    <row r="519" spans="1:23"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row>
    <row r="520" spans="1:23"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row>
    <row r="521" spans="1:23"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row>
    <row r="522" spans="1:23"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row>
    <row r="523" spans="1:23"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row>
    <row r="524" spans="1:23"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row>
    <row r="525" spans="1:23"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row>
    <row r="526" spans="1:23"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row>
    <row r="527" spans="1:23"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row>
    <row r="528" spans="1:23"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row>
    <row r="529" spans="1:23"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row>
    <row r="530" spans="1:23"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row>
    <row r="531" spans="1:23"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row>
    <row r="532" spans="1:23"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row>
    <row r="533" spans="1:23"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row>
    <row r="534" spans="1:23"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row>
    <row r="535" spans="1:23"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row>
    <row r="536" spans="1:23"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row>
    <row r="537" spans="1:23"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row>
    <row r="538" spans="1:23"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row>
    <row r="539" spans="1:23"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row>
    <row r="540" spans="1:23"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row>
    <row r="541" spans="1:23"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row>
    <row r="542" spans="1:23"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row>
    <row r="543" spans="1:23"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row>
    <row r="544" spans="1:23"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row>
    <row r="545" spans="1:23"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row>
    <row r="546" spans="1:23"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row>
    <row r="547" spans="1:23"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row>
    <row r="548" spans="1:23"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row>
    <row r="549" spans="1:23"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row>
    <row r="550" spans="1:23"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row>
    <row r="551" spans="1:23"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row>
    <row r="552" spans="1:23"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row>
    <row r="553" spans="1:23"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row>
    <row r="554" spans="1:23"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row>
    <row r="555" spans="1:23"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row>
    <row r="556" spans="1:23"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row>
    <row r="557" spans="1:23"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row>
    <row r="558" spans="1:23"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row>
    <row r="559" spans="1:23"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row>
    <row r="560" spans="1:23"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row>
    <row r="561" spans="1:23"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row>
    <row r="562" spans="1:23"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row>
    <row r="563" spans="1:23"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row>
    <row r="564" spans="1:23"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row>
    <row r="565" spans="1:23"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row>
    <row r="566" spans="1:23"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row>
    <row r="567" spans="1:23"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row>
    <row r="568" spans="1:23"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row>
    <row r="569" spans="1:23"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row>
    <row r="570" spans="1:23"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row>
    <row r="571" spans="1:23"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row>
    <row r="572" spans="1:23"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row>
    <row r="573" spans="1:23"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row>
    <row r="574" spans="1:23"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row>
    <row r="575" spans="1:23"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row>
    <row r="576" spans="1:23"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row>
    <row r="577" spans="1:23"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row>
    <row r="578" spans="1:23"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row>
    <row r="579" spans="1:23"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row>
    <row r="580" spans="1:23"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row>
    <row r="581" spans="1:23"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row>
    <row r="582" spans="1:23"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row>
    <row r="583" spans="1:23"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row>
    <row r="584" spans="1:23"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row>
    <row r="585" spans="1:23"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row>
    <row r="586" spans="1:23"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row>
    <row r="587" spans="1:23"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row>
    <row r="588" spans="1:23"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row>
    <row r="589" spans="1:23"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row>
    <row r="590" spans="1:23"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row>
    <row r="591" spans="1:23"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row>
    <row r="592" spans="1:23"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row>
    <row r="593" spans="1:23"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row>
    <row r="594" spans="1:23"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row>
    <row r="595" spans="1:23"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row>
    <row r="596" spans="1:23"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row>
    <row r="597" spans="1:23"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row>
    <row r="598" spans="1:23"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row>
    <row r="599" spans="1:23"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row>
    <row r="600" spans="1:23"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row>
    <row r="601" spans="1:23"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row>
    <row r="602" spans="1:23"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row>
    <row r="603" spans="1:23"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row>
    <row r="604" spans="1:23"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row>
    <row r="605" spans="1:23"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row>
    <row r="606" spans="1:23"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row>
    <row r="607" spans="1:23"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row>
    <row r="608" spans="1:23"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row>
    <row r="609" spans="1:23"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row>
    <row r="610" spans="1:23"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row>
    <row r="611" spans="1:23"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row>
    <row r="612" spans="1:23"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row>
    <row r="613" spans="1:23"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row>
    <row r="614" spans="1:23"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row>
    <row r="615" spans="1:23"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row>
    <row r="616" spans="1:23"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row>
    <row r="617" spans="1:23"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row>
    <row r="618" spans="1:23"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row>
    <row r="619" spans="1:23"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row>
    <row r="620" spans="1:23"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row>
    <row r="621" spans="1:23"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row>
    <row r="622" spans="1:23"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row>
    <row r="623" spans="1:23"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row>
    <row r="624" spans="1:23"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row>
    <row r="625" spans="1:23"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row>
    <row r="626" spans="1:23"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row>
    <row r="627" spans="1:23"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row>
    <row r="628" spans="1:23"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row>
    <row r="629" spans="1:23"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row>
    <row r="630" spans="1:23"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row>
    <row r="631" spans="1:23"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row>
    <row r="632" spans="1:23"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row>
    <row r="633" spans="1:23"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row>
    <row r="634" spans="1:23"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row>
    <row r="635" spans="1:23"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row>
    <row r="636" spans="1:23"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row>
    <row r="637" spans="1:23"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row>
    <row r="638" spans="1:23"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row>
    <row r="639" spans="1:23"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row>
    <row r="640" spans="1:23"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row>
    <row r="641" spans="1:23"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row>
    <row r="642" spans="1:23"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row>
    <row r="643" spans="1:23"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row>
    <row r="644" spans="1:23"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row>
    <row r="645" spans="1:23"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row>
    <row r="646" spans="1:23"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row>
    <row r="647" spans="1:23"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row>
    <row r="648" spans="1:23"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row>
    <row r="649" spans="1:23"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row>
    <row r="650" spans="1:23"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row>
    <row r="651" spans="1:23"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row>
    <row r="652" spans="1:23"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row>
    <row r="653" spans="1:23"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row>
    <row r="654" spans="1:23"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row>
    <row r="655" spans="1:23"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row>
    <row r="656" spans="1:23"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row>
    <row r="657" spans="1:23"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row>
    <row r="658" spans="1:23"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row>
    <row r="659" spans="1:23"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row>
    <row r="660" spans="1:23"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row>
    <row r="661" spans="1:23"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row>
    <row r="662" spans="1:23"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row>
    <row r="663" spans="1:23"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row>
    <row r="664" spans="1:23"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row>
    <row r="665" spans="1:23"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row>
    <row r="666" spans="1:23"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row>
    <row r="667" spans="1:23"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row>
    <row r="668" spans="1:23"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row>
    <row r="669" spans="1:23"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row>
    <row r="670" spans="1:23"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row>
    <row r="671" spans="1:23"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row>
    <row r="672" spans="1:23"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row>
    <row r="673" spans="1:23"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row>
    <row r="674" spans="1:23"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row>
    <row r="675" spans="1:23"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row>
    <row r="676" spans="1:23"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row>
    <row r="677" spans="1:23"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row>
    <row r="678" spans="1:23"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row>
    <row r="679" spans="1:23"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row>
    <row r="680" spans="1:23"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row>
    <row r="681" spans="1:23"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row>
    <row r="682" spans="1:23"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row>
    <row r="683" spans="1:23"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row>
    <row r="684" spans="1:23"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row>
    <row r="685" spans="1:23"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row>
    <row r="686" spans="1:23"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row>
    <row r="687" spans="1:23"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row>
    <row r="688" spans="1:23"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row>
    <row r="689" spans="1:23"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row>
    <row r="690" spans="1:23"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row>
    <row r="691" spans="1:23"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row>
    <row r="692" spans="1:23"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row>
    <row r="693" spans="1:23"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row>
    <row r="694" spans="1:23"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row>
    <row r="695" spans="1:23"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row>
    <row r="696" spans="1:23"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row>
    <row r="697" spans="1:23"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row>
    <row r="698" spans="1:23"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row>
    <row r="699" spans="1:23"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row>
    <row r="700" spans="1:23"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row>
    <row r="701" spans="1:23"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row>
    <row r="702" spans="1:23"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row>
    <row r="703" spans="1:23"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row>
    <row r="704" spans="1:23"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row>
    <row r="705" spans="1:23"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row>
    <row r="706" spans="1:23"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row>
    <row r="707" spans="1:23"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row>
    <row r="708" spans="1:23"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row>
    <row r="709" spans="1:23"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row>
    <row r="710" spans="1:23"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row>
    <row r="711" spans="1:23"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row>
    <row r="712" spans="1:23"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row>
    <row r="713" spans="1:23"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row>
    <row r="714" spans="1:23"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row>
    <row r="715" spans="1:23"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row>
    <row r="716" spans="1:23"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row>
    <row r="717" spans="1:23"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row>
    <row r="718" spans="1:23"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row>
    <row r="719" spans="1:23"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row>
    <row r="720" spans="1:23"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row>
    <row r="721" spans="1:23"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row>
    <row r="722" spans="1:23"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row>
    <row r="723" spans="1:23"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row>
    <row r="724" spans="1:23"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row>
    <row r="725" spans="1:23"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row>
    <row r="726" spans="1:23"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row>
    <row r="727" spans="1:23"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row>
    <row r="728" spans="1:23"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row>
    <row r="729" spans="1:23"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row>
    <row r="730" spans="1:23"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row>
    <row r="731" spans="1:23"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row>
    <row r="732" spans="1:23"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row>
    <row r="733" spans="1:23"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row>
    <row r="734" spans="1:23"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row>
    <row r="735" spans="1:23"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row>
    <row r="736" spans="1:23"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row>
    <row r="737" spans="1:23"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row>
    <row r="738" spans="1:23"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row>
    <row r="739" spans="1:23"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row>
    <row r="740" spans="1:23"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row>
    <row r="741" spans="1:23"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row>
    <row r="742" spans="1:23"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row>
    <row r="743" spans="1:23"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row>
    <row r="744" spans="1:23"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row>
    <row r="745" spans="1:23"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row>
    <row r="746" spans="1:23"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row>
    <row r="747" spans="1:23"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row>
    <row r="748" spans="1:23"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row>
    <row r="749" spans="1:23"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row>
    <row r="750" spans="1:23"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row>
    <row r="751" spans="1:23"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row>
    <row r="752" spans="1:23"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row>
    <row r="753" spans="1:23"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row>
    <row r="754" spans="1:23"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row>
    <row r="755" spans="1:23"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row>
    <row r="756" spans="1:23"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row>
    <row r="757" spans="1:23"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row>
    <row r="758" spans="1:23"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row>
    <row r="759" spans="1:23"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row>
    <row r="760" spans="1:23"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row>
    <row r="761" spans="1:23"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row>
    <row r="762" spans="1:23"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row>
    <row r="763" spans="1:23"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row>
    <row r="764" spans="1:23"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row>
    <row r="765" spans="1:23"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row>
    <row r="766" spans="1:23"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row>
    <row r="767" spans="1:23"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row>
    <row r="768" spans="1:23"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row>
    <row r="769" spans="1:23"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row>
    <row r="770" spans="1:23"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row>
    <row r="771" spans="1:23"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row>
    <row r="772" spans="1:23"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row>
    <row r="773" spans="1:23"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row>
    <row r="774" spans="1:23"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row>
    <row r="775" spans="1:23"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row>
    <row r="776" spans="1:23"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row>
    <row r="777" spans="1:23"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row>
    <row r="778" spans="1:23"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row>
    <row r="779" spans="1:23"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row>
    <row r="780" spans="1:23"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row>
    <row r="781" spans="1:23"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row>
    <row r="782" spans="1:23"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row>
    <row r="783" spans="1:23"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row>
    <row r="784" spans="1:23"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row>
    <row r="785" spans="1:23"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row>
    <row r="786" spans="1:23"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row>
    <row r="787" spans="1:23"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row>
    <row r="788" spans="1:23"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row>
    <row r="789" spans="1:23"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row>
    <row r="790" spans="1:23"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row>
    <row r="791" spans="1:23"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row>
    <row r="792" spans="1:23"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row>
    <row r="793" spans="1:23"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row>
    <row r="794" spans="1:23"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row>
    <row r="795" spans="1:23"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row>
    <row r="796" spans="1:23"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row>
    <row r="797" spans="1:23"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row>
    <row r="798" spans="1:23"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row>
    <row r="799" spans="1:23"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row>
    <row r="800" spans="1:23"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row>
    <row r="801" spans="1:23"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row>
    <row r="802" spans="1:23"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row>
    <row r="803" spans="1:23"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row>
    <row r="804" spans="1:23"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row>
    <row r="805" spans="1:23"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row>
    <row r="806" spans="1:23"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row>
    <row r="807" spans="1:23"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row>
    <row r="808" spans="1:23"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row>
    <row r="809" spans="1:23"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row>
    <row r="810" spans="1:23"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row>
    <row r="811" spans="1:23"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row>
    <row r="812" spans="1:23"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row>
    <row r="813" spans="1:23"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row>
    <row r="814" spans="1:23"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row>
    <row r="815" spans="1:23"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row>
    <row r="816" spans="1:23"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row>
    <row r="817" spans="1:23"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row>
    <row r="818" spans="1:23"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row>
    <row r="819" spans="1:23"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row>
    <row r="820" spans="1:23"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row>
    <row r="821" spans="1:23"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row>
    <row r="822" spans="1:23"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row>
    <row r="823" spans="1:23"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row>
    <row r="824" spans="1:23"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row>
    <row r="825" spans="1:23"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row>
    <row r="826" spans="1:23"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row>
    <row r="827" spans="1:23"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row>
    <row r="828" spans="1:23"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row>
    <row r="829" spans="1:23"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row>
    <row r="830" spans="1:23"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row>
    <row r="831" spans="1:23"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row>
    <row r="832" spans="1:23"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row>
    <row r="833" spans="1:23"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row>
    <row r="834" spans="1:23"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row>
    <row r="835" spans="1:23"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row>
    <row r="836" spans="1:23"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row>
    <row r="837" spans="1:23"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row>
    <row r="838" spans="1:23"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row>
    <row r="839" spans="1:23"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row>
    <row r="840" spans="1:23"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row>
    <row r="841" spans="1:23"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row>
    <row r="842" spans="1:23"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row>
    <row r="843" spans="1:23"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row>
    <row r="844" spans="1:23"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row>
    <row r="845" spans="1:23"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row>
    <row r="846" spans="1:23"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row>
    <row r="847" spans="1:23"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row>
    <row r="848" spans="1:23"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row>
    <row r="849" spans="1:23"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row>
    <row r="850" spans="1:23"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row>
    <row r="851" spans="1:23"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row>
    <row r="852" spans="1:23"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row>
    <row r="853" spans="1:23"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row>
    <row r="854" spans="1:23"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row>
    <row r="855" spans="1:23"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row>
    <row r="856" spans="1:23"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row>
    <row r="857" spans="1:23"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row>
    <row r="858" spans="1:23"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row>
    <row r="859" spans="1:23"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row>
    <row r="860" spans="1:23"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row>
    <row r="861" spans="1:23"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row>
    <row r="862" spans="1:23"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row>
    <row r="863" spans="1:23"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row>
    <row r="864" spans="1:23"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row>
    <row r="865" spans="1:23"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row>
    <row r="866" spans="1:23"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row>
    <row r="867" spans="1:23"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row>
    <row r="868" spans="1:23"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row>
    <row r="869" spans="1:23"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row>
    <row r="870" spans="1:23"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row>
    <row r="871" spans="1:23"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row>
    <row r="872" spans="1:23"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row>
    <row r="873" spans="1:23"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row>
    <row r="874" spans="1:23"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row>
    <row r="875" spans="1:23"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row>
    <row r="876" spans="1:23"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row>
    <row r="877" spans="1:23"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row>
    <row r="878" spans="1:23"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row>
    <row r="879" spans="1:23"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row>
    <row r="880" spans="1:23"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row>
    <row r="881" spans="1:23"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row>
    <row r="882" spans="1:23"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row>
    <row r="883" spans="1:23"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row>
    <row r="884" spans="1:23"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row>
    <row r="885" spans="1:23"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row>
    <row r="886" spans="1:23"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row>
    <row r="887" spans="1:23"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row>
    <row r="888" spans="1:23"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row>
    <row r="889" spans="1:23"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row>
    <row r="890" spans="1:23"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row>
    <row r="891" spans="1:23"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row>
    <row r="892" spans="1:23"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row>
    <row r="893" spans="1:23"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row>
    <row r="894" spans="1:23"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row>
    <row r="895" spans="1:23"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row>
    <row r="896" spans="1:23"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row>
    <row r="897" spans="1:23"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row>
    <row r="898" spans="1:23"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row>
    <row r="899" spans="1:23"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row>
    <row r="900" spans="1:23"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row>
    <row r="901" spans="1:23"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row>
    <row r="902" spans="1:23"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row>
    <row r="903" spans="1:23"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row>
    <row r="904" spans="1:23"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row>
    <row r="905" spans="1:23"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row>
    <row r="906" spans="1:23"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row>
    <row r="907" spans="1:23"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row>
    <row r="908" spans="1:23"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row>
    <row r="909" spans="1:23"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row>
    <row r="910" spans="1:23"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row>
    <row r="911" spans="1:23"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row>
    <row r="912" spans="1:23"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row>
    <row r="913" spans="1:23"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row>
    <row r="914" spans="1:23"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row>
    <row r="915" spans="1:23"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row>
    <row r="916" spans="1:23"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row>
    <row r="917" spans="1:23"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row>
    <row r="918" spans="1:23"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row>
    <row r="919" spans="1:23"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row>
    <row r="920" spans="1:23"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row>
    <row r="921" spans="1:23"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row>
    <row r="922" spans="1:23"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row>
    <row r="923" spans="1:23"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row>
    <row r="924" spans="1:23"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row>
    <row r="925" spans="1:23"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row>
    <row r="926" spans="1:23"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row>
    <row r="927" spans="1:23"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row>
    <row r="928" spans="1:23"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row>
    <row r="929" spans="1:23"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row>
    <row r="930" spans="1:23"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row>
    <row r="931" spans="1:23"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row>
    <row r="932" spans="1:23"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row>
    <row r="933" spans="1:23"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row>
    <row r="934" spans="1:23"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row>
    <row r="935" spans="1:23"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row>
    <row r="936" spans="1:23"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row>
    <row r="937" spans="1:23"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row>
    <row r="938" spans="1:23"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row>
    <row r="939" spans="1:23"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row>
    <row r="940" spans="1:23"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row>
    <row r="941" spans="1:23"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row>
    <row r="942" spans="1:23"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row>
    <row r="943" spans="1:23"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row>
    <row r="944" spans="1:23"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row>
    <row r="945" spans="1:23"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row>
    <row r="946" spans="1:23"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row>
    <row r="947" spans="1:23"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row>
    <row r="948" spans="1:23"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row>
    <row r="949" spans="1:23"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row>
    <row r="950" spans="1:23"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row>
    <row r="951" spans="1:23"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row>
    <row r="952" spans="1:23"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row>
    <row r="953" spans="1:23"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row>
    <row r="954" spans="1:23"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row>
    <row r="955" spans="1:23"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row>
    <row r="956" spans="1:23"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row>
    <row r="957" spans="1:23"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row>
    <row r="958" spans="1:23"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row>
    <row r="959" spans="1:23"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row>
    <row r="960" spans="1:23"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row>
    <row r="961" spans="1:23"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row>
    <row r="962" spans="1:23"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row>
    <row r="963" spans="1:23"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row>
    <row r="964" spans="1:23"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row>
    <row r="965" spans="1:23"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row>
    <row r="966" spans="1:23"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row>
    <row r="967" spans="1:23"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row>
    <row r="968" spans="1:23"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row>
    <row r="969" spans="1:23"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row>
    <row r="970" spans="1:23"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row>
    <row r="971" spans="1:23"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row>
    <row r="972" spans="1:23"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row>
    <row r="973" spans="1:23"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row>
    <row r="974" spans="1:23"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row>
    <row r="975" spans="1:23"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row>
    <row r="976" spans="1:23"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row>
    <row r="977" spans="1:23"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row>
    <row r="978" spans="1:23"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row>
    <row r="979" spans="1:23"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row>
    <row r="980" spans="1:23"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row>
    <row r="981" spans="1:23"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row>
    <row r="982" spans="1:23"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row>
    <row r="983" spans="1:23"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row>
    <row r="984" spans="1:23"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row>
    <row r="985" spans="1:23"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row>
    <row r="986" spans="1:23"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row>
    <row r="987" spans="1:23"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row>
    <row r="988" spans="1:23"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row>
    <row r="989" spans="1:23"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row>
    <row r="990" spans="1:23"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row>
    <row r="991" spans="1:23"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row>
    <row r="992" spans="1:23"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row>
    <row r="993" spans="1:23"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row>
    <row r="994" spans="1:23"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row>
    <row r="995" spans="1:23"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row>
    <row r="996" spans="1:23"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row>
    <row r="997" spans="1:23"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row>
    <row r="998" spans="1:23" ht="15.75" customHeight="1">
      <c r="A998" s="99"/>
      <c r="B998" s="99"/>
      <c r="C998" s="99"/>
      <c r="D998" s="99"/>
      <c r="E998" s="99"/>
      <c r="F998" s="99"/>
      <c r="G998" s="99"/>
      <c r="H998" s="99"/>
      <c r="I998" s="99"/>
      <c r="J998" s="99"/>
      <c r="K998" s="99"/>
      <c r="L998" s="99"/>
      <c r="M998" s="99"/>
      <c r="N998" s="99"/>
      <c r="O998" s="99"/>
      <c r="P998" s="99"/>
      <c r="Q998" s="99"/>
      <c r="R998" s="99"/>
      <c r="S998" s="99"/>
      <c r="T998" s="99"/>
      <c r="U998" s="99"/>
      <c r="V998" s="99"/>
      <c r="W998" s="99"/>
    </row>
    <row r="999" spans="1:23" ht="15.75" customHeight="1">
      <c r="A999" s="99"/>
      <c r="B999" s="99"/>
      <c r="C999" s="99"/>
      <c r="D999" s="99"/>
      <c r="E999" s="99"/>
      <c r="F999" s="99"/>
      <c r="G999" s="99"/>
      <c r="H999" s="99"/>
      <c r="I999" s="99"/>
      <c r="J999" s="99"/>
      <c r="K999" s="99"/>
      <c r="L999" s="99"/>
      <c r="M999" s="99"/>
      <c r="N999" s="99"/>
      <c r="O999" s="99"/>
      <c r="P999" s="99"/>
      <c r="Q999" s="99"/>
      <c r="R999" s="99"/>
      <c r="S999" s="99"/>
      <c r="T999" s="99"/>
      <c r="U999" s="99"/>
      <c r="V999" s="99"/>
      <c r="W999" s="99"/>
    </row>
    <row r="1000" spans="1:23" ht="15.75" customHeight="1">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row>
    <row r="1001" spans="1:23" ht="15.75" customHeight="1">
      <c r="A1001" s="99"/>
      <c r="B1001" s="99"/>
      <c r="C1001" s="99"/>
      <c r="D1001" s="99"/>
      <c r="E1001" s="99"/>
      <c r="F1001" s="99"/>
      <c r="G1001" s="99"/>
      <c r="H1001" s="99"/>
      <c r="I1001" s="99"/>
      <c r="J1001" s="99"/>
      <c r="K1001" s="99"/>
      <c r="L1001" s="99"/>
      <c r="M1001" s="99"/>
      <c r="N1001" s="99"/>
      <c r="O1001" s="99"/>
      <c r="P1001" s="99"/>
      <c r="Q1001" s="99"/>
      <c r="R1001" s="99"/>
      <c r="S1001" s="99"/>
      <c r="T1001" s="99"/>
      <c r="U1001" s="99"/>
      <c r="V1001" s="99"/>
      <c r="W1001" s="99"/>
    </row>
  </sheetData>
  <mergeCells count="32">
    <mergeCell ref="B71:G71"/>
    <mergeCell ref="A1:G1"/>
    <mergeCell ref="A3:B3"/>
    <mergeCell ref="B35:G35"/>
    <mergeCell ref="B36:G36"/>
    <mergeCell ref="B37:G37"/>
    <mergeCell ref="B45:G45"/>
    <mergeCell ref="B49:G49"/>
    <mergeCell ref="B53:G53"/>
    <mergeCell ref="B54:G54"/>
    <mergeCell ref="B60:G60"/>
    <mergeCell ref="B69:G69"/>
    <mergeCell ref="B110:G110"/>
    <mergeCell ref="B75:G75"/>
    <mergeCell ref="B80:G80"/>
    <mergeCell ref="B84:G84"/>
    <mergeCell ref="B86:G86"/>
    <mergeCell ref="B90:G90"/>
    <mergeCell ref="B94:G94"/>
    <mergeCell ref="B95:G95"/>
    <mergeCell ref="B101:G101"/>
    <mergeCell ref="B106:G106"/>
    <mergeCell ref="B108:G108"/>
    <mergeCell ref="B109:F109"/>
    <mergeCell ref="B131:G131"/>
    <mergeCell ref="B136:G136"/>
    <mergeCell ref="B113:G113"/>
    <mergeCell ref="B116:G116"/>
    <mergeCell ref="B119:G119"/>
    <mergeCell ref="B122:G122"/>
    <mergeCell ref="B125:G125"/>
    <mergeCell ref="B128:G128"/>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9AB3-E567-40CC-8B38-EFF6332DC3F9}">
  <sheetPr>
    <pageSetUpPr fitToPage="1"/>
  </sheetPr>
  <dimension ref="A1:AU34"/>
  <sheetViews>
    <sheetView showGridLines="0" zoomScaleNormal="100" zoomScaleSheetLayoutView="100" workbookViewId="0">
      <selection sqref="A1:G1"/>
    </sheetView>
  </sheetViews>
  <sheetFormatPr defaultColWidth="8.85546875" defaultRowHeight="15"/>
  <cols>
    <col min="1" max="1" width="3.28515625" style="43" customWidth="1"/>
    <col min="2" max="2" width="60.7109375" style="66" customWidth="1"/>
    <col min="3" max="3" width="20.7109375" style="67" customWidth="1"/>
    <col min="4" max="5" width="9.7109375" style="68" customWidth="1"/>
    <col min="6" max="7" width="20.7109375" style="68" customWidth="1"/>
    <col min="8" max="47" width="8.85546875" style="1"/>
  </cols>
  <sheetData>
    <row r="1" spans="1:47" ht="60" customHeight="1">
      <c r="A1" s="502" t="s">
        <v>149</v>
      </c>
      <c r="B1" s="502"/>
      <c r="C1" s="502"/>
      <c r="D1" s="502"/>
      <c r="E1" s="502"/>
      <c r="F1" s="502"/>
      <c r="G1" s="502"/>
    </row>
    <row r="2" spans="1:47" ht="15" customHeight="1">
      <c r="A2" s="3"/>
      <c r="B2" s="3"/>
      <c r="C2" s="4"/>
      <c r="D2" s="4"/>
      <c r="E2" s="4"/>
      <c r="F2" s="4"/>
      <c r="G2" s="4"/>
    </row>
    <row r="3" spans="1:47" ht="15" customHeight="1">
      <c r="A3" s="504" t="s">
        <v>1</v>
      </c>
      <c r="B3" s="504"/>
      <c r="C3" s="189"/>
      <c r="D3" s="190"/>
      <c r="E3" s="190"/>
      <c r="F3" s="190"/>
      <c r="G3" s="190"/>
    </row>
    <row r="4" spans="1:47" s="9" customFormat="1" ht="20.100000000000001" customHeight="1">
      <c r="A4" s="554" t="s">
        <v>150</v>
      </c>
      <c r="B4" s="555"/>
      <c r="C4" s="555"/>
      <c r="D4" s="555"/>
      <c r="E4" s="555"/>
      <c r="F4" s="555"/>
      <c r="G4" s="55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65.099999999999994" customHeight="1">
      <c r="A5" s="191"/>
      <c r="B5" s="191" t="s">
        <v>3</v>
      </c>
      <c r="C5" s="192" t="s">
        <v>4</v>
      </c>
      <c r="D5" s="192" t="s">
        <v>5</v>
      </c>
      <c r="E5" s="192" t="s">
        <v>6</v>
      </c>
      <c r="F5" s="192" t="s">
        <v>7</v>
      </c>
      <c r="G5" s="192" t="s">
        <v>8</v>
      </c>
    </row>
    <row r="6" spans="1:47" s="1" customFormat="1">
      <c r="A6" s="193" t="s">
        <v>9</v>
      </c>
      <c r="B6" s="194" t="s">
        <v>151</v>
      </c>
      <c r="C6" s="195" t="s">
        <v>62</v>
      </c>
      <c r="D6" s="196">
        <v>3</v>
      </c>
      <c r="E6" s="196">
        <v>180</v>
      </c>
      <c r="F6" s="197">
        <v>3400</v>
      </c>
      <c r="G6" s="198">
        <f>D6*F6</f>
        <v>10200</v>
      </c>
    </row>
    <row r="7" spans="1:47">
      <c r="A7" s="199" t="s">
        <v>12</v>
      </c>
      <c r="B7" s="199" t="s">
        <v>152</v>
      </c>
      <c r="C7" s="200" t="s">
        <v>11</v>
      </c>
      <c r="D7" s="200">
        <v>3</v>
      </c>
      <c r="E7" s="200">
        <v>180</v>
      </c>
      <c r="F7" s="201">
        <v>3400</v>
      </c>
      <c r="G7" s="198">
        <f>D7*F7</f>
        <v>10200</v>
      </c>
    </row>
    <row r="8" spans="1:47" s="206" customFormat="1" ht="65.099999999999994" customHeight="1">
      <c r="A8" s="202"/>
      <c r="B8" s="203" t="s">
        <v>14</v>
      </c>
      <c r="C8" s="204" t="s">
        <v>32</v>
      </c>
      <c r="D8" s="204" t="s">
        <v>5</v>
      </c>
      <c r="E8" s="204" t="s">
        <v>6</v>
      </c>
      <c r="F8" s="204" t="s">
        <v>7</v>
      </c>
      <c r="G8" s="204" t="s">
        <v>8</v>
      </c>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row>
    <row r="9" spans="1:47" s="1" customFormat="1">
      <c r="A9" s="193" t="s">
        <v>9</v>
      </c>
      <c r="B9" s="194" t="s">
        <v>153</v>
      </c>
      <c r="C9" s="195" t="s">
        <v>17</v>
      </c>
      <c r="D9" s="196">
        <v>2</v>
      </c>
      <c r="E9" s="196">
        <v>120</v>
      </c>
      <c r="F9" s="197">
        <v>4700</v>
      </c>
      <c r="G9" s="198">
        <f t="shared" ref="G9:G26" si="0">D9*F9</f>
        <v>9400</v>
      </c>
    </row>
    <row r="10" spans="1:47" s="1" customFormat="1">
      <c r="A10" s="193" t="s">
        <v>12</v>
      </c>
      <c r="B10" s="194" t="s">
        <v>154</v>
      </c>
      <c r="C10" s="195" t="s">
        <v>17</v>
      </c>
      <c r="D10" s="196">
        <v>2</v>
      </c>
      <c r="E10" s="196">
        <v>120</v>
      </c>
      <c r="F10" s="197">
        <v>4700</v>
      </c>
      <c r="G10" s="198">
        <f t="shared" si="0"/>
        <v>9400</v>
      </c>
    </row>
    <row r="11" spans="1:47" s="1" customFormat="1">
      <c r="A11" s="193" t="s">
        <v>18</v>
      </c>
      <c r="B11" s="194" t="s">
        <v>155</v>
      </c>
      <c r="C11" s="195" t="s">
        <v>17</v>
      </c>
      <c r="D11" s="196">
        <v>2</v>
      </c>
      <c r="E11" s="196">
        <v>120</v>
      </c>
      <c r="F11" s="197">
        <v>4700</v>
      </c>
      <c r="G11" s="198">
        <f t="shared" si="0"/>
        <v>9400</v>
      </c>
    </row>
    <row r="12" spans="1:47" s="1" customFormat="1">
      <c r="A12" s="193" t="s">
        <v>20</v>
      </c>
      <c r="B12" s="194" t="s">
        <v>156</v>
      </c>
      <c r="C12" s="195" t="s">
        <v>17</v>
      </c>
      <c r="D12" s="196">
        <v>2</v>
      </c>
      <c r="E12" s="196">
        <v>120</v>
      </c>
      <c r="F12" s="197">
        <v>4700</v>
      </c>
      <c r="G12" s="198">
        <f t="shared" si="0"/>
        <v>9400</v>
      </c>
    </row>
    <row r="13" spans="1:47" s="1" customFormat="1">
      <c r="A13" s="193" t="s">
        <v>36</v>
      </c>
      <c r="B13" s="207" t="s">
        <v>157</v>
      </c>
      <c r="C13" s="195" t="s">
        <v>17</v>
      </c>
      <c r="D13" s="196">
        <v>2</v>
      </c>
      <c r="E13" s="196">
        <v>120</v>
      </c>
      <c r="F13" s="197">
        <v>4700</v>
      </c>
      <c r="G13" s="198">
        <f t="shared" si="0"/>
        <v>9400</v>
      </c>
    </row>
    <row r="14" spans="1:47" s="1" customFormat="1">
      <c r="A14" s="193" t="s">
        <v>38</v>
      </c>
      <c r="B14" s="194" t="s">
        <v>158</v>
      </c>
      <c r="C14" s="195" t="s">
        <v>17</v>
      </c>
      <c r="D14" s="196">
        <v>2</v>
      </c>
      <c r="E14" s="196">
        <v>120</v>
      </c>
      <c r="F14" s="197">
        <v>4700</v>
      </c>
      <c r="G14" s="198">
        <f t="shared" si="0"/>
        <v>9400</v>
      </c>
    </row>
    <row r="15" spans="1:47" s="1" customFormat="1">
      <c r="A15" s="193" t="s">
        <v>40</v>
      </c>
      <c r="B15" s="194" t="s">
        <v>159</v>
      </c>
      <c r="C15" s="195" t="s">
        <v>17</v>
      </c>
      <c r="D15" s="196">
        <v>2</v>
      </c>
      <c r="E15" s="196">
        <v>120</v>
      </c>
      <c r="F15" s="197">
        <v>4700</v>
      </c>
      <c r="G15" s="198">
        <f t="shared" si="0"/>
        <v>9400</v>
      </c>
    </row>
    <row r="16" spans="1:47" s="1" customFormat="1">
      <c r="A16" s="193" t="s">
        <v>42</v>
      </c>
      <c r="B16" s="194" t="s">
        <v>160</v>
      </c>
      <c r="C16" s="195" t="s">
        <v>17</v>
      </c>
      <c r="D16" s="196">
        <v>2</v>
      </c>
      <c r="E16" s="196">
        <v>120</v>
      </c>
      <c r="F16" s="197">
        <v>4700</v>
      </c>
      <c r="G16" s="198">
        <f t="shared" si="0"/>
        <v>9400</v>
      </c>
    </row>
    <row r="17" spans="1:47" s="1" customFormat="1">
      <c r="A17" s="193" t="s">
        <v>70</v>
      </c>
      <c r="B17" s="194" t="s">
        <v>161</v>
      </c>
      <c r="C17" s="195" t="s">
        <v>17</v>
      </c>
      <c r="D17" s="196">
        <v>2</v>
      </c>
      <c r="E17" s="196">
        <v>120</v>
      </c>
      <c r="F17" s="197">
        <v>4700</v>
      </c>
      <c r="G17" s="198">
        <f t="shared" si="0"/>
        <v>9400</v>
      </c>
    </row>
    <row r="18" spans="1:47" s="1" customFormat="1" ht="15" customHeight="1">
      <c r="A18" s="193" t="s">
        <v>72</v>
      </c>
      <c r="B18" s="194" t="s">
        <v>162</v>
      </c>
      <c r="C18" s="195" t="s">
        <v>17</v>
      </c>
      <c r="D18" s="196">
        <v>2</v>
      </c>
      <c r="E18" s="196">
        <v>120</v>
      </c>
      <c r="F18" s="197">
        <v>4000</v>
      </c>
      <c r="G18" s="198">
        <f t="shared" si="0"/>
        <v>8000</v>
      </c>
    </row>
    <row r="19" spans="1:47" s="1" customFormat="1">
      <c r="A19" s="193" t="s">
        <v>74</v>
      </c>
      <c r="B19" s="194" t="s">
        <v>163</v>
      </c>
      <c r="C19" s="195" t="s">
        <v>17</v>
      </c>
      <c r="D19" s="196">
        <v>2</v>
      </c>
      <c r="E19" s="196">
        <v>120</v>
      </c>
      <c r="F19" s="197">
        <v>4700</v>
      </c>
      <c r="G19" s="198">
        <f t="shared" si="0"/>
        <v>9400</v>
      </c>
    </row>
    <row r="20" spans="1:47" s="1" customFormat="1">
      <c r="A20" s="193" t="s">
        <v>76</v>
      </c>
      <c r="B20" s="194" t="s">
        <v>164</v>
      </c>
      <c r="C20" s="195" t="s">
        <v>17</v>
      </c>
      <c r="D20" s="196">
        <v>2</v>
      </c>
      <c r="E20" s="196">
        <v>120</v>
      </c>
      <c r="F20" s="197">
        <v>4700</v>
      </c>
      <c r="G20" s="198">
        <f t="shared" si="0"/>
        <v>9400</v>
      </c>
    </row>
    <row r="21" spans="1:47" s="1" customFormat="1">
      <c r="A21" s="193" t="s">
        <v>78</v>
      </c>
      <c r="B21" s="207" t="s">
        <v>165</v>
      </c>
      <c r="C21" s="195" t="s">
        <v>17</v>
      </c>
      <c r="D21" s="196">
        <v>2</v>
      </c>
      <c r="E21" s="196">
        <v>120</v>
      </c>
      <c r="F21" s="197">
        <v>4000</v>
      </c>
      <c r="G21" s="198">
        <f t="shared" si="0"/>
        <v>8000</v>
      </c>
    </row>
    <row r="22" spans="1:47" s="1" customFormat="1">
      <c r="A22" s="193" t="s">
        <v>91</v>
      </c>
      <c r="B22" s="207" t="s">
        <v>166</v>
      </c>
      <c r="C22" s="195" t="s">
        <v>17</v>
      </c>
      <c r="D22" s="196">
        <v>2</v>
      </c>
      <c r="E22" s="196">
        <v>120</v>
      </c>
      <c r="F22" s="197">
        <v>4700</v>
      </c>
      <c r="G22" s="198">
        <f t="shared" si="0"/>
        <v>9400</v>
      </c>
    </row>
    <row r="23" spans="1:47" s="1" customFormat="1">
      <c r="A23" s="193" t="s">
        <v>92</v>
      </c>
      <c r="B23" s="194" t="s">
        <v>167</v>
      </c>
      <c r="C23" s="195" t="s">
        <v>17</v>
      </c>
      <c r="D23" s="196">
        <v>2</v>
      </c>
      <c r="E23" s="196">
        <v>120</v>
      </c>
      <c r="F23" s="197">
        <v>4700</v>
      </c>
      <c r="G23" s="198">
        <f t="shared" si="0"/>
        <v>9400</v>
      </c>
    </row>
    <row r="24" spans="1:47" s="1" customFormat="1" ht="30">
      <c r="A24" s="193" t="s">
        <v>168</v>
      </c>
      <c r="B24" s="208" t="s">
        <v>169</v>
      </c>
      <c r="C24" s="195" t="s">
        <v>17</v>
      </c>
      <c r="D24" s="196">
        <v>2</v>
      </c>
      <c r="E24" s="196">
        <v>120</v>
      </c>
      <c r="F24" s="209">
        <v>4000</v>
      </c>
      <c r="G24" s="198">
        <f t="shared" si="0"/>
        <v>8000</v>
      </c>
    </row>
    <row r="25" spans="1:47" s="1" customFormat="1" ht="29.25">
      <c r="A25" s="193" t="s">
        <v>170</v>
      </c>
      <c r="B25" s="208" t="s">
        <v>171</v>
      </c>
      <c r="C25" s="210" t="s">
        <v>17</v>
      </c>
      <c r="D25" s="210">
        <v>2</v>
      </c>
      <c r="E25" s="211">
        <v>120</v>
      </c>
      <c r="F25" s="212">
        <v>5500</v>
      </c>
      <c r="G25" s="213">
        <f t="shared" si="0"/>
        <v>11000</v>
      </c>
    </row>
    <row r="26" spans="1:47" ht="28.5">
      <c r="A26" s="193" t="s">
        <v>172</v>
      </c>
      <c r="B26" s="214" t="s">
        <v>173</v>
      </c>
      <c r="C26" s="215" t="s">
        <v>17</v>
      </c>
      <c r="D26" s="215">
        <v>2</v>
      </c>
      <c r="E26" s="216">
        <v>120</v>
      </c>
      <c r="F26" s="209">
        <v>15000</v>
      </c>
      <c r="G26" s="217">
        <f t="shared" si="0"/>
        <v>30000</v>
      </c>
    </row>
    <row r="27" spans="1:47" s="43" customFormat="1" ht="65.099999999999994" customHeight="1">
      <c r="A27" s="218"/>
      <c r="B27" s="557" t="s">
        <v>24</v>
      </c>
      <c r="C27" s="558"/>
      <c r="D27" s="558"/>
      <c r="E27" s="558"/>
      <c r="F27" s="558"/>
      <c r="G27" s="559"/>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s="1" customFormat="1" ht="15" customHeight="1">
      <c r="A28" s="193" t="s">
        <v>9</v>
      </c>
      <c r="B28" s="560" t="s">
        <v>174</v>
      </c>
      <c r="C28" s="561"/>
      <c r="D28" s="561"/>
      <c r="E28" s="561"/>
      <c r="F28" s="562"/>
      <c r="G28" s="219">
        <v>3</v>
      </c>
    </row>
    <row r="29" spans="1:47" ht="15" customHeight="1">
      <c r="A29" s="220" t="s">
        <v>12</v>
      </c>
      <c r="B29" s="550" t="s">
        <v>175</v>
      </c>
      <c r="C29" s="551"/>
      <c r="D29" s="551"/>
      <c r="E29" s="551"/>
      <c r="F29" s="552"/>
      <c r="G29" s="221">
        <v>25</v>
      </c>
    </row>
    <row r="30" spans="1:47" ht="15" customHeight="1">
      <c r="A30" s="220" t="s">
        <v>176</v>
      </c>
      <c r="B30" s="550" t="s">
        <v>177</v>
      </c>
      <c r="C30" s="551"/>
      <c r="D30" s="551"/>
      <c r="E30" s="551"/>
      <c r="F30" s="552"/>
      <c r="G30" s="221">
        <v>180</v>
      </c>
    </row>
    <row r="31" spans="1:47" ht="15" customHeight="1">
      <c r="A31" s="222" t="s">
        <v>178</v>
      </c>
      <c r="B31" s="550" t="s">
        <v>179</v>
      </c>
      <c r="C31" s="551"/>
      <c r="D31" s="551"/>
      <c r="E31" s="551"/>
      <c r="F31" s="552"/>
      <c r="G31" s="221">
        <v>30</v>
      </c>
    </row>
    <row r="32" spans="1:47" ht="15" customHeight="1">
      <c r="A32" s="220" t="s">
        <v>180</v>
      </c>
      <c r="B32" s="553" t="s">
        <v>181</v>
      </c>
      <c r="C32" s="553"/>
      <c r="D32" s="553"/>
      <c r="E32" s="553"/>
      <c r="F32" s="553"/>
      <c r="G32" s="221">
        <v>45</v>
      </c>
    </row>
    <row r="33" spans="1:7">
      <c r="A33" s="223"/>
      <c r="B33" s="63"/>
      <c r="C33" s="64"/>
      <c r="D33" s="65"/>
      <c r="E33" s="65"/>
      <c r="F33" s="65"/>
      <c r="G33" s="65"/>
    </row>
    <row r="34" spans="1:7">
      <c r="A34" s="223"/>
      <c r="B34" s="63"/>
      <c r="C34" s="64"/>
      <c r="D34" s="65"/>
      <c r="E34" s="65"/>
      <c r="F34" s="65"/>
      <c r="G34" s="65"/>
    </row>
  </sheetData>
  <mergeCells count="9">
    <mergeCell ref="B30:F30"/>
    <mergeCell ref="B31:F31"/>
    <mergeCell ref="B32:F32"/>
    <mergeCell ref="A1:G1"/>
    <mergeCell ref="A3:B3"/>
    <mergeCell ref="A4:G4"/>
    <mergeCell ref="B27:G27"/>
    <mergeCell ref="B28:F28"/>
    <mergeCell ref="B29:F29"/>
  </mergeCells>
  <dataValidations count="1">
    <dataValidation type="list" allowBlank="1" showInputMessage="1" showErrorMessage="1" sqref="F6:F7 F9:F26" xr:uid="{71E06459-3145-4297-A64F-2A3E82195C97}">
      <formula1>cenik2021</formula1>
    </dataValidation>
  </dataValidations>
  <pageMargins left="0.7" right="0.7" top="0.75" bottom="0.75" header="0.3" footer="0.3"/>
  <pageSetup scale="78" fitToHeight="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122D-F6CA-4989-A61A-060F2C930451}">
  <dimension ref="A1:BK14"/>
  <sheetViews>
    <sheetView showGridLines="0" workbookViewId="0">
      <selection sqref="A1:G1"/>
    </sheetView>
  </sheetViews>
  <sheetFormatPr defaultRowHeight="15"/>
  <cols>
    <col min="1" max="1" width="3.28515625" customWidth="1"/>
    <col min="2" max="2" width="60.7109375" style="66" customWidth="1"/>
    <col min="3" max="3" width="20.7109375" style="95" customWidth="1"/>
    <col min="4" max="5" width="9.7109375" style="96" customWidth="1"/>
    <col min="6" max="7" width="20.7109375" customWidth="1"/>
    <col min="8" max="63" width="9.140625" style="1"/>
  </cols>
  <sheetData>
    <row r="1" spans="1:63" ht="60" customHeight="1">
      <c r="A1" s="502" t="s">
        <v>0</v>
      </c>
      <c r="B1" s="502"/>
      <c r="C1" s="502"/>
      <c r="D1" s="502"/>
      <c r="E1" s="502"/>
      <c r="F1" s="502"/>
      <c r="G1" s="502"/>
    </row>
    <row r="2" spans="1:63" ht="15" customHeight="1">
      <c r="A2" s="3"/>
      <c r="B2" s="3"/>
      <c r="C2" s="3"/>
      <c r="D2" s="3"/>
      <c r="E2" s="3"/>
      <c r="F2" s="3"/>
      <c r="G2" s="3"/>
    </row>
    <row r="3" spans="1:63" ht="15" customHeight="1">
      <c r="A3" s="504" t="s">
        <v>1</v>
      </c>
      <c r="B3" s="504"/>
      <c r="C3" s="3"/>
      <c r="D3" s="3"/>
      <c r="E3" s="3"/>
      <c r="F3" s="3"/>
      <c r="G3" s="3"/>
    </row>
    <row r="4" spans="1:63" s="9" customFormat="1" ht="20.100000000000001" customHeight="1">
      <c r="A4" s="505" t="s">
        <v>182</v>
      </c>
      <c r="B4" s="506"/>
      <c r="C4" s="506"/>
      <c r="D4" s="506"/>
      <c r="E4" s="506"/>
      <c r="F4" s="506"/>
      <c r="G4" s="50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63" ht="65.099999999999994" customHeight="1">
      <c r="A5" s="70"/>
      <c r="B5" s="70" t="s">
        <v>3</v>
      </c>
      <c r="C5" s="11" t="s">
        <v>4</v>
      </c>
      <c r="D5" s="11" t="s">
        <v>5</v>
      </c>
      <c r="E5" s="11" t="s">
        <v>6</v>
      </c>
      <c r="F5" s="11" t="s">
        <v>7</v>
      </c>
      <c r="G5" s="11" t="s">
        <v>8</v>
      </c>
    </row>
    <row r="6" spans="1:63">
      <c r="A6" s="482" t="s">
        <v>9</v>
      </c>
      <c r="B6" s="482" t="s">
        <v>183</v>
      </c>
      <c r="C6" s="15" t="s">
        <v>11</v>
      </c>
      <c r="D6" s="15">
        <v>3</v>
      </c>
      <c r="E6" s="15">
        <v>180</v>
      </c>
      <c r="F6" s="224">
        <v>4700</v>
      </c>
      <c r="G6" s="224">
        <f>D6*F6</f>
        <v>14100</v>
      </c>
    </row>
    <row r="7" spans="1:63" s="27" customFormat="1" ht="65.099999999999994" customHeight="1">
      <c r="A7" s="25"/>
      <c r="B7" s="10" t="s">
        <v>14</v>
      </c>
      <c r="C7" s="26" t="s">
        <v>184</v>
      </c>
      <c r="D7" s="26" t="s">
        <v>5</v>
      </c>
      <c r="E7" s="26" t="s">
        <v>6</v>
      </c>
      <c r="F7" s="26" t="s">
        <v>7</v>
      </c>
      <c r="G7" s="26" t="s">
        <v>8</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row>
    <row r="8" spans="1:63" s="1" customFormat="1">
      <c r="A8" s="482" t="s">
        <v>9</v>
      </c>
      <c r="B8" s="482" t="s">
        <v>185</v>
      </c>
      <c r="C8" s="16" t="s">
        <v>186</v>
      </c>
      <c r="D8" s="16">
        <v>5</v>
      </c>
      <c r="E8" s="16">
        <v>300</v>
      </c>
      <c r="F8" s="225">
        <v>4700</v>
      </c>
      <c r="G8" s="224">
        <f>D8*F8</f>
        <v>23500</v>
      </c>
    </row>
    <row r="9" spans="1:63" s="1" customFormat="1">
      <c r="A9" s="496" t="s">
        <v>12</v>
      </c>
      <c r="B9" s="482" t="s">
        <v>183</v>
      </c>
      <c r="C9" s="15" t="s">
        <v>17</v>
      </c>
      <c r="D9" s="15">
        <v>2</v>
      </c>
      <c r="E9" s="15">
        <v>120</v>
      </c>
      <c r="F9" s="225">
        <v>4700</v>
      </c>
      <c r="G9" s="224">
        <f>D9*F9</f>
        <v>9400</v>
      </c>
    </row>
    <row r="10" spans="1:63" s="51" customFormat="1" ht="65.099999999999994" customHeight="1">
      <c r="A10" s="226"/>
      <c r="B10" s="563" t="s">
        <v>24</v>
      </c>
      <c r="C10" s="564"/>
      <c r="D10" s="564"/>
      <c r="E10" s="564"/>
      <c r="F10" s="564"/>
      <c r="G10" s="565"/>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row>
    <row r="11" spans="1:63" s="68" customFormat="1">
      <c r="A11" s="227" t="s">
        <v>9</v>
      </c>
      <c r="B11" s="566" t="s">
        <v>187</v>
      </c>
      <c r="C11" s="567"/>
      <c r="D11" s="567"/>
      <c r="E11" s="567"/>
      <c r="F11" s="568"/>
      <c r="G11" s="228">
        <v>3</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row>
    <row r="12" spans="1:63">
      <c r="A12" s="62"/>
      <c r="B12" s="63"/>
      <c r="C12" s="93"/>
      <c r="D12" s="94"/>
      <c r="E12" s="94"/>
      <c r="F12" s="62"/>
      <c r="G12" s="62"/>
    </row>
    <row r="13" spans="1:63">
      <c r="A13" s="62"/>
      <c r="B13" s="63"/>
      <c r="C13" s="93"/>
      <c r="D13" s="94"/>
      <c r="E13" s="94"/>
      <c r="F13" s="62"/>
      <c r="G13" s="62"/>
    </row>
    <row r="14" spans="1:63">
      <c r="A14" s="62"/>
      <c r="B14" s="63"/>
      <c r="C14" s="93"/>
      <c r="D14" s="94"/>
      <c r="E14" s="94"/>
      <c r="F14" s="62"/>
      <c r="G14" s="62"/>
    </row>
  </sheetData>
  <mergeCells count="5">
    <mergeCell ref="A1:G1"/>
    <mergeCell ref="A3:B3"/>
    <mergeCell ref="A4:G4"/>
    <mergeCell ref="B10:G10"/>
    <mergeCell ref="B11:F11"/>
  </mergeCells>
  <dataValidations count="1">
    <dataValidation type="list" allowBlank="1" showInputMessage="1" showErrorMessage="1" sqref="F6 F8:F9" xr:uid="{55F472D6-BB7F-45DB-8575-28C415340286}">
      <formula1>cenik2021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04437-1091-4804-ADA3-F50BE2F11F5A}">
  <dimension ref="A1:KC39"/>
  <sheetViews>
    <sheetView showGridLines="0" workbookViewId="0">
      <selection sqref="A1:G1"/>
    </sheetView>
  </sheetViews>
  <sheetFormatPr defaultRowHeight="15"/>
  <cols>
    <col min="1" max="1" width="3.28515625" customWidth="1"/>
    <col min="2" max="2" width="60.7109375" style="66" customWidth="1"/>
    <col min="3" max="3" width="20.7109375" style="67" customWidth="1"/>
    <col min="4" max="5" width="9.7109375" style="68" customWidth="1"/>
    <col min="6" max="7" width="20.7109375" style="68" customWidth="1"/>
  </cols>
  <sheetData>
    <row r="1" spans="1:7" ht="60" customHeight="1">
      <c r="A1" s="502" t="s">
        <v>0</v>
      </c>
      <c r="B1" s="502"/>
      <c r="C1" s="502"/>
      <c r="D1" s="502"/>
      <c r="E1" s="502"/>
      <c r="F1" s="502"/>
      <c r="G1" s="502"/>
    </row>
    <row r="2" spans="1:7" ht="15" customHeight="1">
      <c r="A2" s="3"/>
      <c r="B2" s="3"/>
      <c r="C2" s="4"/>
      <c r="D2" s="4"/>
      <c r="E2" s="4"/>
      <c r="F2" s="4"/>
      <c r="G2" s="4"/>
    </row>
    <row r="3" spans="1:7" ht="15" customHeight="1">
      <c r="A3" s="504" t="s">
        <v>1</v>
      </c>
      <c r="B3" s="504"/>
      <c r="C3" s="5"/>
      <c r="D3" s="5"/>
      <c r="E3" s="5"/>
      <c r="F3" s="5"/>
      <c r="G3" s="5"/>
    </row>
    <row r="4" spans="1:7" s="1" customFormat="1" ht="20.100000000000001" customHeight="1">
      <c r="A4" s="505" t="s">
        <v>188</v>
      </c>
      <c r="B4" s="506"/>
      <c r="C4" s="506"/>
      <c r="D4" s="506"/>
      <c r="E4" s="506"/>
      <c r="F4" s="506"/>
      <c r="G4" s="507"/>
    </row>
    <row r="5" spans="1:7" ht="65.099999999999994" customHeight="1">
      <c r="A5" s="70"/>
      <c r="B5" s="70" t="s">
        <v>3</v>
      </c>
      <c r="C5" s="11" t="s">
        <v>4</v>
      </c>
      <c r="D5" s="11" t="s">
        <v>5</v>
      </c>
      <c r="E5" s="11" t="s">
        <v>6</v>
      </c>
      <c r="F5" s="11" t="s">
        <v>7</v>
      </c>
      <c r="G5" s="11" t="s">
        <v>8</v>
      </c>
    </row>
    <row r="6" spans="1:7" ht="15" customHeight="1">
      <c r="A6" s="482" t="s">
        <v>9</v>
      </c>
      <c r="B6" s="482" t="s">
        <v>189</v>
      </c>
      <c r="C6" s="15" t="s">
        <v>11</v>
      </c>
      <c r="D6" s="15">
        <v>3</v>
      </c>
      <c r="E6" s="15">
        <v>180</v>
      </c>
      <c r="F6" s="17">
        <v>4000</v>
      </c>
      <c r="G6" s="17">
        <f t="shared" ref="G6:G16" si="0">D6*F6</f>
        <v>12000</v>
      </c>
    </row>
    <row r="7" spans="1:7" ht="15" customHeight="1">
      <c r="A7" s="482" t="s">
        <v>12</v>
      </c>
      <c r="B7" s="482" t="s">
        <v>190</v>
      </c>
      <c r="C7" s="15" t="s">
        <v>11</v>
      </c>
      <c r="D7" s="15">
        <v>3</v>
      </c>
      <c r="E7" s="15">
        <v>180</v>
      </c>
      <c r="F7" s="17">
        <v>4000</v>
      </c>
      <c r="G7" s="17">
        <f t="shared" si="0"/>
        <v>12000</v>
      </c>
    </row>
    <row r="8" spans="1:7" ht="15" customHeight="1">
      <c r="A8" s="482" t="s">
        <v>18</v>
      </c>
      <c r="B8" s="482" t="s">
        <v>191</v>
      </c>
      <c r="C8" s="15" t="s">
        <v>11</v>
      </c>
      <c r="D8" s="15">
        <v>3</v>
      </c>
      <c r="E8" s="15">
        <v>180</v>
      </c>
      <c r="F8" s="17">
        <v>4000</v>
      </c>
      <c r="G8" s="17">
        <f t="shared" si="0"/>
        <v>12000</v>
      </c>
    </row>
    <row r="9" spans="1:7" ht="15" customHeight="1">
      <c r="A9" s="482" t="s">
        <v>20</v>
      </c>
      <c r="B9" s="482" t="s">
        <v>192</v>
      </c>
      <c r="C9" s="15" t="s">
        <v>11</v>
      </c>
      <c r="D9" s="15">
        <v>3</v>
      </c>
      <c r="E9" s="15">
        <v>180</v>
      </c>
      <c r="F9" s="17">
        <v>4000</v>
      </c>
      <c r="G9" s="17">
        <f t="shared" si="0"/>
        <v>12000</v>
      </c>
    </row>
    <row r="10" spans="1:7" ht="15" customHeight="1">
      <c r="A10" s="482" t="s">
        <v>36</v>
      </c>
      <c r="B10" s="482" t="s">
        <v>193</v>
      </c>
      <c r="C10" s="15" t="s">
        <v>11</v>
      </c>
      <c r="D10" s="15">
        <v>3</v>
      </c>
      <c r="E10" s="15">
        <v>180</v>
      </c>
      <c r="F10" s="17">
        <v>4000</v>
      </c>
      <c r="G10" s="17">
        <f t="shared" si="0"/>
        <v>12000</v>
      </c>
    </row>
    <row r="11" spans="1:7" ht="15" customHeight="1">
      <c r="A11" s="482" t="s">
        <v>38</v>
      </c>
      <c r="B11" s="44" t="s">
        <v>194</v>
      </c>
      <c r="C11" s="15" t="s">
        <v>11</v>
      </c>
      <c r="D11" s="15">
        <v>3</v>
      </c>
      <c r="E11" s="15">
        <v>180</v>
      </c>
      <c r="F11" s="17">
        <v>4000</v>
      </c>
      <c r="G11" s="17">
        <f t="shared" si="0"/>
        <v>12000</v>
      </c>
    </row>
    <row r="12" spans="1:7" ht="15" customHeight="1">
      <c r="A12" s="482" t="s">
        <v>40</v>
      </c>
      <c r="B12" s="482" t="s">
        <v>195</v>
      </c>
      <c r="C12" s="15" t="s">
        <v>11</v>
      </c>
      <c r="D12" s="15">
        <v>3</v>
      </c>
      <c r="E12" s="15">
        <v>180</v>
      </c>
      <c r="F12" s="17">
        <v>4000</v>
      </c>
      <c r="G12" s="17">
        <f t="shared" si="0"/>
        <v>12000</v>
      </c>
    </row>
    <row r="13" spans="1:7" ht="15" customHeight="1">
      <c r="A13" s="482" t="s">
        <v>42</v>
      </c>
      <c r="B13" s="229" t="s">
        <v>196</v>
      </c>
      <c r="C13" s="15" t="s">
        <v>11</v>
      </c>
      <c r="D13" s="15">
        <v>3</v>
      </c>
      <c r="E13" s="15">
        <v>180</v>
      </c>
      <c r="F13" s="17">
        <v>4000</v>
      </c>
      <c r="G13" s="17">
        <f t="shared" si="0"/>
        <v>12000</v>
      </c>
    </row>
    <row r="14" spans="1:7" ht="15" customHeight="1">
      <c r="A14" s="482" t="s">
        <v>70</v>
      </c>
      <c r="B14" s="482" t="s">
        <v>197</v>
      </c>
      <c r="C14" s="15" t="s">
        <v>11</v>
      </c>
      <c r="D14" s="15">
        <v>3</v>
      </c>
      <c r="E14" s="15">
        <v>180</v>
      </c>
      <c r="F14" s="17">
        <v>4000</v>
      </c>
      <c r="G14" s="17">
        <f t="shared" si="0"/>
        <v>12000</v>
      </c>
    </row>
    <row r="15" spans="1:7" ht="15" customHeight="1">
      <c r="A15" s="481" t="s">
        <v>72</v>
      </c>
      <c r="B15" s="482" t="s">
        <v>198</v>
      </c>
      <c r="C15" s="15" t="s">
        <v>11</v>
      </c>
      <c r="D15" s="15">
        <v>3</v>
      </c>
      <c r="E15" s="15">
        <v>180</v>
      </c>
      <c r="F15" s="17">
        <v>4000</v>
      </c>
      <c r="G15" s="17">
        <f t="shared" si="0"/>
        <v>12000</v>
      </c>
    </row>
    <row r="16" spans="1:7" ht="15" customHeight="1">
      <c r="A16" s="481" t="s">
        <v>74</v>
      </c>
      <c r="B16" s="482" t="s">
        <v>199</v>
      </c>
      <c r="C16" s="15" t="s">
        <v>11</v>
      </c>
      <c r="D16" s="15">
        <v>3</v>
      </c>
      <c r="E16" s="15">
        <v>180</v>
      </c>
      <c r="F16" s="17">
        <v>4000</v>
      </c>
      <c r="G16" s="17">
        <f t="shared" si="0"/>
        <v>12000</v>
      </c>
    </row>
    <row r="17" spans="1:289" s="27" customFormat="1" ht="65.099999999999994" customHeight="1">
      <c r="A17" s="25"/>
      <c r="B17" s="10" t="s">
        <v>14</v>
      </c>
      <c r="C17" s="26" t="s">
        <v>32</v>
      </c>
      <c r="D17" s="26" t="s">
        <v>5</v>
      </c>
      <c r="E17" s="26" t="s">
        <v>6</v>
      </c>
      <c r="F17" s="26" t="s">
        <v>7</v>
      </c>
      <c r="G17" s="26" t="s">
        <v>8</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row>
    <row r="18" spans="1:289" s="1" customFormat="1" ht="15" customHeight="1">
      <c r="A18" s="496" t="s">
        <v>9</v>
      </c>
      <c r="B18" s="480" t="s">
        <v>193</v>
      </c>
      <c r="C18" s="30" t="s">
        <v>17</v>
      </c>
      <c r="D18" s="77">
        <v>2</v>
      </c>
      <c r="E18" s="77">
        <v>120</v>
      </c>
      <c r="F18" s="31">
        <v>4000</v>
      </c>
      <c r="G18" s="17">
        <f t="shared" ref="G18:G31" si="1">D18*F18</f>
        <v>8000</v>
      </c>
    </row>
    <row r="19" spans="1:289" s="1" customFormat="1" ht="15" customHeight="1">
      <c r="A19" s="496" t="s">
        <v>12</v>
      </c>
      <c r="B19" s="480" t="s">
        <v>200</v>
      </c>
      <c r="C19" s="30" t="s">
        <v>17</v>
      </c>
      <c r="D19" s="77">
        <v>2</v>
      </c>
      <c r="E19" s="77">
        <v>120</v>
      </c>
      <c r="F19" s="31">
        <v>4000</v>
      </c>
      <c r="G19" s="17">
        <f t="shared" si="1"/>
        <v>8000</v>
      </c>
    </row>
    <row r="20" spans="1:289" s="1" customFormat="1" ht="15" customHeight="1">
      <c r="A20" s="496" t="s">
        <v>18</v>
      </c>
      <c r="B20" s="480" t="s">
        <v>201</v>
      </c>
      <c r="C20" s="30" t="s">
        <v>17</v>
      </c>
      <c r="D20" s="77">
        <v>2</v>
      </c>
      <c r="E20" s="77">
        <v>120</v>
      </c>
      <c r="F20" s="31">
        <v>4000</v>
      </c>
      <c r="G20" s="17">
        <f t="shared" si="1"/>
        <v>8000</v>
      </c>
    </row>
    <row r="21" spans="1:289" s="1" customFormat="1" ht="15" customHeight="1">
      <c r="A21" s="496" t="s">
        <v>20</v>
      </c>
      <c r="B21" s="480" t="s">
        <v>202</v>
      </c>
      <c r="C21" s="30" t="s">
        <v>17</v>
      </c>
      <c r="D21" s="77">
        <v>2</v>
      </c>
      <c r="E21" s="77">
        <v>120</v>
      </c>
      <c r="F21" s="31">
        <v>4000</v>
      </c>
      <c r="G21" s="17">
        <f t="shared" si="1"/>
        <v>8000</v>
      </c>
    </row>
    <row r="22" spans="1:289" s="1" customFormat="1" ht="15" customHeight="1">
      <c r="A22" s="496" t="s">
        <v>36</v>
      </c>
      <c r="B22" s="480" t="s">
        <v>190</v>
      </c>
      <c r="C22" s="30" t="s">
        <v>17</v>
      </c>
      <c r="D22" s="77">
        <v>2</v>
      </c>
      <c r="E22" s="77">
        <v>120</v>
      </c>
      <c r="F22" s="31">
        <v>4000</v>
      </c>
      <c r="G22" s="17">
        <f t="shared" si="1"/>
        <v>8000</v>
      </c>
    </row>
    <row r="23" spans="1:289" s="1" customFormat="1" ht="15" customHeight="1">
      <c r="A23" s="496" t="s">
        <v>38</v>
      </c>
      <c r="B23" s="480" t="s">
        <v>191</v>
      </c>
      <c r="C23" s="30" t="s">
        <v>17</v>
      </c>
      <c r="D23" s="77">
        <v>2</v>
      </c>
      <c r="E23" s="77">
        <v>120</v>
      </c>
      <c r="F23" s="31">
        <v>4000</v>
      </c>
      <c r="G23" s="17">
        <f t="shared" si="1"/>
        <v>8000</v>
      </c>
    </row>
    <row r="24" spans="1:289" s="1" customFormat="1" ht="15" customHeight="1">
      <c r="A24" s="496" t="s">
        <v>40</v>
      </c>
      <c r="B24" s="480" t="s">
        <v>203</v>
      </c>
      <c r="C24" s="30" t="s">
        <v>17</v>
      </c>
      <c r="D24" s="77">
        <v>2</v>
      </c>
      <c r="E24" s="77">
        <v>120</v>
      </c>
      <c r="F24" s="31">
        <v>4000</v>
      </c>
      <c r="G24" s="17">
        <f t="shared" si="1"/>
        <v>8000</v>
      </c>
    </row>
    <row r="25" spans="1:289" s="1" customFormat="1" ht="15" customHeight="1">
      <c r="A25" s="496" t="s">
        <v>42</v>
      </c>
      <c r="B25" s="480" t="s">
        <v>204</v>
      </c>
      <c r="C25" s="30" t="s">
        <v>17</v>
      </c>
      <c r="D25" s="77">
        <v>2</v>
      </c>
      <c r="E25" s="77">
        <v>120</v>
      </c>
      <c r="F25" s="31">
        <v>4000</v>
      </c>
      <c r="G25" s="17">
        <f t="shared" si="1"/>
        <v>8000</v>
      </c>
    </row>
    <row r="26" spans="1:289" s="1" customFormat="1" ht="15" customHeight="1">
      <c r="A26" s="496" t="s">
        <v>70</v>
      </c>
      <c r="B26" s="480" t="s">
        <v>197</v>
      </c>
      <c r="C26" s="30" t="s">
        <v>17</v>
      </c>
      <c r="D26" s="77">
        <v>2</v>
      </c>
      <c r="E26" s="77">
        <v>120</v>
      </c>
      <c r="F26" s="31">
        <v>4000</v>
      </c>
      <c r="G26" s="17">
        <f t="shared" si="1"/>
        <v>8000</v>
      </c>
    </row>
    <row r="27" spans="1:289" s="1" customFormat="1" ht="15" customHeight="1">
      <c r="A27" s="496" t="s">
        <v>72</v>
      </c>
      <c r="B27" s="480" t="s">
        <v>198</v>
      </c>
      <c r="C27" s="30" t="s">
        <v>17</v>
      </c>
      <c r="D27" s="77">
        <v>2</v>
      </c>
      <c r="E27" s="77">
        <v>120</v>
      </c>
      <c r="F27" s="31">
        <v>4000</v>
      </c>
      <c r="G27" s="17">
        <f t="shared" si="1"/>
        <v>8000</v>
      </c>
    </row>
    <row r="28" spans="1:289" s="1" customFormat="1" ht="15" customHeight="1">
      <c r="A28" s="496" t="s">
        <v>74</v>
      </c>
      <c r="B28" s="480" t="s">
        <v>205</v>
      </c>
      <c r="C28" s="30" t="s">
        <v>17</v>
      </c>
      <c r="D28" s="77">
        <v>2</v>
      </c>
      <c r="E28" s="77">
        <v>120</v>
      </c>
      <c r="F28" s="31">
        <v>4000</v>
      </c>
      <c r="G28" s="17">
        <f t="shared" si="1"/>
        <v>8000</v>
      </c>
    </row>
    <row r="29" spans="1:289" s="1" customFormat="1" ht="15" customHeight="1">
      <c r="A29" s="496" t="s">
        <v>76</v>
      </c>
      <c r="B29" s="480" t="s">
        <v>206</v>
      </c>
      <c r="C29" s="30" t="s">
        <v>17</v>
      </c>
      <c r="D29" s="77">
        <v>2</v>
      </c>
      <c r="E29" s="77">
        <v>120</v>
      </c>
      <c r="F29" s="31">
        <v>4000</v>
      </c>
      <c r="G29" s="17">
        <f t="shared" si="1"/>
        <v>8000</v>
      </c>
    </row>
    <row r="30" spans="1:289" s="42" customFormat="1" ht="30" customHeight="1">
      <c r="A30" s="496" t="s">
        <v>78</v>
      </c>
      <c r="B30" s="230" t="s">
        <v>93</v>
      </c>
      <c r="C30" s="231" t="s">
        <v>17</v>
      </c>
      <c r="D30" s="231">
        <v>2</v>
      </c>
      <c r="E30" s="232">
        <v>120</v>
      </c>
      <c r="F30" s="233">
        <v>5500</v>
      </c>
      <c r="G30" s="225">
        <f t="shared" si="1"/>
        <v>11000</v>
      </c>
    </row>
    <row r="31" spans="1:289" s="42" customFormat="1" ht="30" customHeight="1">
      <c r="A31" s="234" t="s">
        <v>91</v>
      </c>
      <c r="B31" s="235" t="s">
        <v>207</v>
      </c>
      <c r="C31" s="231" t="s">
        <v>17</v>
      </c>
      <c r="D31" s="231">
        <v>2</v>
      </c>
      <c r="E31" s="232">
        <v>120</v>
      </c>
      <c r="F31" s="236">
        <v>3000</v>
      </c>
      <c r="G31" s="237">
        <f t="shared" si="1"/>
        <v>6000</v>
      </c>
    </row>
    <row r="32" spans="1:289" s="43" customFormat="1" ht="65.099999999999994" customHeight="1">
      <c r="A32" s="52"/>
      <c r="B32" s="511" t="s">
        <v>24</v>
      </c>
      <c r="C32" s="512"/>
      <c r="D32" s="512"/>
      <c r="E32" s="512"/>
      <c r="F32" s="512"/>
      <c r="G32" s="513"/>
    </row>
    <row r="33" spans="1:9" s="51" customFormat="1" ht="15" customHeight="1">
      <c r="A33" s="481" t="s">
        <v>9</v>
      </c>
      <c r="B33" s="569" t="s">
        <v>208</v>
      </c>
      <c r="C33" s="569"/>
      <c r="D33" s="569"/>
      <c r="E33" s="569"/>
      <c r="F33" s="569"/>
      <c r="G33" s="238">
        <v>5</v>
      </c>
      <c r="H33" s="239"/>
      <c r="I33" s="239"/>
    </row>
    <row r="34" spans="1:9" s="51" customFormat="1" ht="15" customHeight="1">
      <c r="A34" s="481" t="s">
        <v>12</v>
      </c>
      <c r="B34" s="570" t="s">
        <v>209</v>
      </c>
      <c r="C34" s="570"/>
      <c r="D34" s="570"/>
      <c r="E34" s="570"/>
      <c r="F34" s="570"/>
      <c r="G34" s="238">
        <v>40</v>
      </c>
      <c r="H34" s="239"/>
      <c r="I34" s="239"/>
    </row>
    <row r="35" spans="1:9" s="51" customFormat="1" ht="15" customHeight="1">
      <c r="A35" s="481" t="s">
        <v>18</v>
      </c>
      <c r="B35" s="569" t="s">
        <v>210</v>
      </c>
      <c r="C35" s="569"/>
      <c r="D35" s="569"/>
      <c r="E35" s="569"/>
      <c r="F35" s="569"/>
      <c r="G35" s="238">
        <v>1</v>
      </c>
      <c r="H35" s="239"/>
      <c r="I35" s="239"/>
    </row>
    <row r="36" spans="1:9">
      <c r="A36" s="62"/>
      <c r="B36" s="63"/>
      <c r="C36" s="64"/>
      <c r="D36" s="65"/>
      <c r="E36" s="65"/>
      <c r="F36" s="65"/>
      <c r="G36" s="65"/>
      <c r="H36" s="62"/>
      <c r="I36" s="62"/>
    </row>
    <row r="37" spans="1:9">
      <c r="A37" s="62"/>
      <c r="B37" s="63"/>
      <c r="C37" s="64"/>
      <c r="D37" s="65"/>
      <c r="E37" s="65"/>
      <c r="F37" s="65"/>
      <c r="G37" s="65"/>
    </row>
    <row r="38" spans="1:9">
      <c r="A38" s="62"/>
      <c r="B38" s="63"/>
      <c r="C38" s="64"/>
      <c r="D38" s="65"/>
      <c r="E38" s="65"/>
      <c r="F38" s="65"/>
      <c r="G38" s="65"/>
    </row>
    <row r="39" spans="1:9">
      <c r="A39" s="62"/>
      <c r="B39" s="63"/>
      <c r="C39" s="64"/>
      <c r="D39" s="65"/>
      <c r="E39" s="65"/>
      <c r="F39" s="65"/>
      <c r="G39" s="65"/>
    </row>
  </sheetData>
  <mergeCells count="7">
    <mergeCell ref="B35:F35"/>
    <mergeCell ref="A1:G1"/>
    <mergeCell ref="A3:B3"/>
    <mergeCell ref="A4:G4"/>
    <mergeCell ref="B32:G32"/>
    <mergeCell ref="B33:F33"/>
    <mergeCell ref="B34:F34"/>
  </mergeCells>
  <dataValidations count="1">
    <dataValidation type="list" allowBlank="1" showInputMessage="1" showErrorMessage="1" sqref="F6:F16 F18:F31" xr:uid="{D83A0D27-94E7-4434-8BF4-981500772F10}">
      <formula1>cenik2021</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B668-6333-4A21-B75A-715D8BB64190}">
  <dimension ref="A1:AD22"/>
  <sheetViews>
    <sheetView showGridLines="0" zoomScaleNormal="100" workbookViewId="0">
      <selection sqref="A1:H1"/>
    </sheetView>
  </sheetViews>
  <sheetFormatPr defaultRowHeight="15"/>
  <cols>
    <col min="1" max="1" width="3.28515625" customWidth="1"/>
    <col min="2" max="2" width="60.7109375" style="66" customWidth="1"/>
    <col min="3" max="3" width="20.7109375" style="95" customWidth="1"/>
    <col min="4" max="4" width="10.140625" style="96" hidden="1" customWidth="1"/>
    <col min="5" max="6" width="9.7109375" style="96" customWidth="1"/>
    <col min="7" max="8" width="20.7109375" customWidth="1"/>
    <col min="9" max="30" width="9.140625" style="1"/>
  </cols>
  <sheetData>
    <row r="1" spans="1:30" ht="60" customHeight="1">
      <c r="A1" s="502" t="s">
        <v>211</v>
      </c>
      <c r="B1" s="502"/>
      <c r="C1" s="502"/>
      <c r="D1" s="502"/>
      <c r="E1" s="502"/>
      <c r="F1" s="502"/>
      <c r="G1" s="502"/>
      <c r="H1" s="502"/>
    </row>
    <row r="2" spans="1:30" ht="15" customHeight="1">
      <c r="A2" s="3"/>
      <c r="B2" s="3"/>
      <c r="C2" s="3"/>
      <c r="D2" s="3"/>
      <c r="E2" s="3"/>
      <c r="F2" s="3"/>
      <c r="G2" s="3"/>
      <c r="H2" s="3"/>
    </row>
    <row r="3" spans="1:30" ht="15" customHeight="1">
      <c r="A3" s="504" t="s">
        <v>1</v>
      </c>
      <c r="B3" s="504"/>
      <c r="C3" s="79"/>
      <c r="D3" s="79"/>
      <c r="E3" s="79"/>
      <c r="F3" s="79"/>
      <c r="G3" s="79"/>
      <c r="H3" s="79"/>
    </row>
    <row r="4" spans="1:30" s="9" customFormat="1" ht="20.100000000000001" customHeight="1">
      <c r="A4" s="505" t="s">
        <v>212</v>
      </c>
      <c r="B4" s="506"/>
      <c r="C4" s="506"/>
      <c r="D4" s="506"/>
      <c r="E4" s="506"/>
      <c r="F4" s="506"/>
      <c r="G4" s="506"/>
      <c r="H4" s="507"/>
      <c r="I4" s="1"/>
      <c r="J4" s="1"/>
      <c r="K4" s="1"/>
      <c r="L4" s="1"/>
      <c r="M4" s="1"/>
      <c r="N4" s="1"/>
      <c r="O4" s="1"/>
      <c r="P4" s="1"/>
      <c r="Q4" s="1"/>
      <c r="R4" s="1"/>
      <c r="S4" s="1"/>
      <c r="T4" s="1"/>
      <c r="U4" s="1"/>
      <c r="V4" s="1"/>
      <c r="W4" s="1"/>
      <c r="X4" s="1"/>
      <c r="Y4" s="1"/>
      <c r="Z4" s="1"/>
      <c r="AA4" s="1"/>
      <c r="AB4" s="1"/>
      <c r="AC4" s="1"/>
      <c r="AD4" s="1"/>
    </row>
    <row r="5" spans="1:30" ht="65.099999999999994" customHeight="1">
      <c r="A5" s="70"/>
      <c r="B5" s="70" t="s">
        <v>3</v>
      </c>
      <c r="C5" s="11" t="s">
        <v>4</v>
      </c>
      <c r="D5" s="80"/>
      <c r="E5" s="11" t="s">
        <v>5</v>
      </c>
      <c r="F5" s="11" t="s">
        <v>6</v>
      </c>
      <c r="G5" s="11" t="s">
        <v>7</v>
      </c>
      <c r="H5" s="11" t="s">
        <v>8</v>
      </c>
    </row>
    <row r="6" spans="1:30" ht="15" customHeight="1">
      <c r="A6" s="482" t="s">
        <v>9</v>
      </c>
      <c r="B6" s="482" t="s">
        <v>213</v>
      </c>
      <c r="C6" s="30" t="s">
        <v>62</v>
      </c>
      <c r="D6" s="15" t="s">
        <v>214</v>
      </c>
      <c r="E6" s="15">
        <v>3</v>
      </c>
      <c r="F6" s="15">
        <v>180</v>
      </c>
      <c r="G6" s="224">
        <v>11000</v>
      </c>
      <c r="H6" s="224">
        <f>E6*G6</f>
        <v>33000</v>
      </c>
    </row>
    <row r="7" spans="1:30" ht="15" customHeight="1">
      <c r="A7" s="482" t="s">
        <v>12</v>
      </c>
      <c r="B7" s="482" t="s">
        <v>215</v>
      </c>
      <c r="C7" s="30" t="s">
        <v>11</v>
      </c>
      <c r="D7" s="15" t="s">
        <v>46</v>
      </c>
      <c r="E7" s="15">
        <v>3</v>
      </c>
      <c r="F7" s="15">
        <v>180</v>
      </c>
      <c r="G7" s="224">
        <v>11000</v>
      </c>
      <c r="H7" s="224">
        <f>E7*G7</f>
        <v>33000</v>
      </c>
    </row>
    <row r="8" spans="1:30" s="51" customFormat="1" ht="15" customHeight="1">
      <c r="A8" s="482" t="s">
        <v>18</v>
      </c>
      <c r="B8" s="235" t="s">
        <v>216</v>
      </c>
      <c r="C8" s="30" t="s">
        <v>11</v>
      </c>
      <c r="D8" s="15" t="s">
        <v>46</v>
      </c>
      <c r="E8" s="15">
        <v>3</v>
      </c>
      <c r="F8" s="15">
        <v>180</v>
      </c>
      <c r="G8" s="224">
        <v>11000</v>
      </c>
      <c r="H8" s="224">
        <f>E8*G8</f>
        <v>33000</v>
      </c>
      <c r="I8" s="50"/>
      <c r="J8" s="50"/>
      <c r="K8" s="50"/>
      <c r="L8" s="50"/>
      <c r="M8" s="50"/>
      <c r="N8" s="50"/>
      <c r="O8" s="50"/>
      <c r="P8" s="50"/>
      <c r="Q8" s="50"/>
      <c r="R8" s="50"/>
      <c r="S8" s="50"/>
      <c r="T8" s="50"/>
      <c r="U8" s="50"/>
      <c r="V8" s="50"/>
      <c r="W8" s="50"/>
      <c r="X8" s="50"/>
      <c r="Y8" s="50"/>
      <c r="Z8" s="50"/>
      <c r="AA8" s="50"/>
      <c r="AB8" s="50"/>
      <c r="AC8" s="50"/>
      <c r="AD8" s="50"/>
    </row>
    <row r="9" spans="1:30" s="27" customFormat="1" ht="65.099999999999994" customHeight="1">
      <c r="A9" s="25"/>
      <c r="B9" s="10" t="s">
        <v>14</v>
      </c>
      <c r="C9" s="26" t="s">
        <v>51</v>
      </c>
      <c r="D9" s="83"/>
      <c r="E9" s="26" t="s">
        <v>5</v>
      </c>
      <c r="F9" s="26" t="s">
        <v>6</v>
      </c>
      <c r="G9" s="26" t="s">
        <v>7</v>
      </c>
      <c r="H9" s="26" t="s">
        <v>8</v>
      </c>
      <c r="I9" s="1"/>
      <c r="J9" s="1"/>
      <c r="K9" s="1"/>
      <c r="L9" s="1"/>
      <c r="M9" s="1"/>
      <c r="N9" s="1"/>
      <c r="O9" s="1"/>
      <c r="P9" s="1"/>
      <c r="Q9" s="1"/>
      <c r="R9" s="1"/>
      <c r="S9" s="1"/>
      <c r="T9" s="1"/>
      <c r="U9" s="1"/>
      <c r="V9" s="1"/>
      <c r="W9" s="1"/>
      <c r="X9" s="1"/>
      <c r="Y9" s="1"/>
      <c r="Z9" s="1"/>
      <c r="AA9" s="1"/>
      <c r="AB9" s="1"/>
      <c r="AC9" s="1"/>
      <c r="AD9" s="1"/>
    </row>
    <row r="10" spans="1:30" s="1" customFormat="1" ht="15" customHeight="1">
      <c r="A10" s="496" t="s">
        <v>9</v>
      </c>
      <c r="B10" s="480" t="s">
        <v>217</v>
      </c>
      <c r="C10" s="30" t="s">
        <v>17</v>
      </c>
      <c r="D10" s="30" t="s">
        <v>58</v>
      </c>
      <c r="E10" s="77">
        <v>2</v>
      </c>
      <c r="F10" s="77">
        <v>120</v>
      </c>
      <c r="G10" s="240">
        <v>14700</v>
      </c>
      <c r="H10" s="224">
        <f>E10*G10</f>
        <v>29400</v>
      </c>
    </row>
    <row r="11" spans="1:30" s="1" customFormat="1" ht="30" customHeight="1">
      <c r="A11" s="496" t="s">
        <v>12</v>
      </c>
      <c r="B11" s="241" t="s">
        <v>218</v>
      </c>
      <c r="C11" s="30" t="s">
        <v>17</v>
      </c>
      <c r="D11" s="30" t="s">
        <v>58</v>
      </c>
      <c r="E11" s="77">
        <v>2</v>
      </c>
      <c r="F11" s="77">
        <v>120</v>
      </c>
      <c r="G11" s="240">
        <v>14700</v>
      </c>
      <c r="H11" s="224">
        <f>E11*G11</f>
        <v>29400</v>
      </c>
    </row>
    <row r="12" spans="1:30" ht="30" customHeight="1">
      <c r="A12" s="496" t="s">
        <v>18</v>
      </c>
      <c r="B12" s="242" t="s">
        <v>93</v>
      </c>
      <c r="C12" s="231" t="s">
        <v>17</v>
      </c>
      <c r="D12" s="231" t="s">
        <v>58</v>
      </c>
      <c r="E12" s="231">
        <v>2</v>
      </c>
      <c r="F12" s="232">
        <v>120</v>
      </c>
      <c r="G12" s="233">
        <v>5500</v>
      </c>
      <c r="H12" s="243">
        <f>E12*G12</f>
        <v>11000</v>
      </c>
    </row>
    <row r="13" spans="1:30" ht="65.099999999999994" customHeight="1">
      <c r="A13" s="244"/>
      <c r="B13" s="514" t="s">
        <v>24</v>
      </c>
      <c r="C13" s="514"/>
      <c r="D13" s="514"/>
      <c r="E13" s="514"/>
      <c r="F13" s="514"/>
      <c r="G13" s="514"/>
      <c r="H13" s="514"/>
    </row>
    <row r="14" spans="1:30" s="51" customFormat="1" ht="15" customHeight="1">
      <c r="A14" s="481" t="s">
        <v>9</v>
      </c>
      <c r="B14" s="571" t="s">
        <v>219</v>
      </c>
      <c r="C14" s="572"/>
      <c r="D14" s="572"/>
      <c r="E14" s="572"/>
      <c r="F14" s="572"/>
      <c r="G14" s="573"/>
      <c r="H14" s="245">
        <v>8</v>
      </c>
      <c r="I14" s="50"/>
      <c r="J14" s="50"/>
      <c r="K14" s="50"/>
      <c r="L14" s="50"/>
      <c r="M14" s="50"/>
      <c r="N14" s="50"/>
      <c r="O14" s="50"/>
      <c r="P14" s="50"/>
      <c r="Q14" s="50"/>
      <c r="R14" s="50"/>
      <c r="S14" s="50"/>
      <c r="T14" s="50"/>
      <c r="U14" s="50"/>
      <c r="V14" s="50"/>
      <c r="W14" s="50"/>
      <c r="X14" s="50"/>
      <c r="Y14" s="50"/>
      <c r="Z14" s="50"/>
      <c r="AA14" s="50"/>
      <c r="AB14" s="50"/>
      <c r="AC14" s="50"/>
      <c r="AD14" s="50"/>
    </row>
    <row r="15" spans="1:30" s="51" customFormat="1" ht="15" customHeight="1">
      <c r="A15" s="481" t="s">
        <v>12</v>
      </c>
      <c r="B15" s="571" t="s">
        <v>220</v>
      </c>
      <c r="C15" s="572"/>
      <c r="D15" s="572"/>
      <c r="E15" s="572"/>
      <c r="F15" s="572"/>
      <c r="G15" s="573"/>
      <c r="H15" s="245">
        <v>80</v>
      </c>
      <c r="I15" s="50"/>
      <c r="J15" s="50"/>
      <c r="K15" s="50"/>
      <c r="L15" s="50"/>
      <c r="M15" s="50"/>
      <c r="N15" s="50"/>
      <c r="O15" s="50"/>
      <c r="P15" s="50"/>
      <c r="Q15" s="50"/>
      <c r="R15" s="50"/>
      <c r="S15" s="50"/>
      <c r="T15" s="50"/>
      <c r="U15" s="50"/>
      <c r="V15" s="50"/>
      <c r="W15" s="50"/>
      <c r="X15" s="50"/>
      <c r="Y15" s="50"/>
      <c r="Z15" s="50"/>
      <c r="AA15" s="50"/>
      <c r="AB15" s="50"/>
      <c r="AC15" s="50"/>
      <c r="AD15" s="50"/>
    </row>
    <row r="16" spans="1:30" s="51" customFormat="1" ht="15" customHeight="1">
      <c r="A16" s="481" t="s">
        <v>18</v>
      </c>
      <c r="B16" s="571" t="s">
        <v>221</v>
      </c>
      <c r="C16" s="572"/>
      <c r="D16" s="572"/>
      <c r="E16" s="572"/>
      <c r="F16" s="572"/>
      <c r="G16" s="573"/>
      <c r="H16" s="245">
        <v>3</v>
      </c>
      <c r="I16" s="50"/>
      <c r="J16" s="50"/>
      <c r="K16" s="50"/>
      <c r="L16" s="50"/>
      <c r="M16" s="50"/>
      <c r="N16" s="50"/>
      <c r="O16" s="50"/>
      <c r="P16" s="50"/>
      <c r="Q16" s="50"/>
      <c r="R16" s="50"/>
      <c r="S16" s="50"/>
      <c r="T16" s="50"/>
      <c r="U16" s="50"/>
      <c r="V16" s="50"/>
      <c r="W16" s="50"/>
      <c r="X16" s="50"/>
      <c r="Y16" s="50"/>
      <c r="Z16" s="50"/>
      <c r="AA16" s="50"/>
      <c r="AB16" s="50"/>
      <c r="AC16" s="50"/>
      <c r="AD16" s="50"/>
    </row>
    <row r="17" spans="1:30" s="51" customFormat="1" ht="15" customHeight="1">
      <c r="A17" s="481" t="s">
        <v>20</v>
      </c>
      <c r="B17" s="574" t="s">
        <v>222</v>
      </c>
      <c r="C17" s="575"/>
      <c r="D17" s="575"/>
      <c r="E17" s="575"/>
      <c r="F17" s="575"/>
      <c r="G17" s="576"/>
      <c r="H17" s="245">
        <v>80</v>
      </c>
      <c r="I17" s="50"/>
      <c r="J17" s="50"/>
      <c r="K17" s="50"/>
      <c r="L17" s="50"/>
      <c r="M17" s="50"/>
      <c r="N17" s="50"/>
      <c r="O17" s="50"/>
      <c r="P17" s="50"/>
      <c r="Q17" s="50"/>
      <c r="R17" s="50"/>
      <c r="S17" s="50"/>
      <c r="T17" s="50"/>
      <c r="U17" s="50"/>
      <c r="V17" s="50"/>
      <c r="W17" s="50"/>
      <c r="X17" s="50"/>
      <c r="Y17" s="50"/>
      <c r="Z17" s="50"/>
      <c r="AA17" s="50"/>
      <c r="AB17" s="50"/>
      <c r="AC17" s="50"/>
      <c r="AD17" s="50"/>
    </row>
    <row r="18" spans="1:30" s="51" customFormat="1" ht="15" customHeight="1">
      <c r="A18" s="481" t="s">
        <v>36</v>
      </c>
      <c r="B18" s="574" t="s">
        <v>223</v>
      </c>
      <c r="C18" s="575"/>
      <c r="D18" s="575"/>
      <c r="E18" s="575"/>
      <c r="F18" s="575"/>
      <c r="G18" s="576"/>
      <c r="H18" s="245">
        <v>240</v>
      </c>
      <c r="I18" s="50"/>
      <c r="J18" s="50"/>
      <c r="K18" s="50"/>
      <c r="L18" s="50"/>
      <c r="M18" s="50"/>
      <c r="N18" s="50"/>
      <c r="O18" s="50"/>
      <c r="P18" s="50"/>
      <c r="Q18" s="50"/>
      <c r="R18" s="50"/>
      <c r="S18" s="50"/>
      <c r="T18" s="50"/>
      <c r="U18" s="50"/>
      <c r="V18" s="50"/>
      <c r="W18" s="50"/>
      <c r="X18" s="50"/>
      <c r="Y18" s="50"/>
      <c r="Z18" s="50"/>
      <c r="AA18" s="50"/>
      <c r="AB18" s="50"/>
      <c r="AC18" s="50"/>
      <c r="AD18" s="50"/>
    </row>
    <row r="19" spans="1:30">
      <c r="A19" s="58"/>
      <c r="B19" s="246"/>
      <c r="C19" s="247"/>
      <c r="D19" s="248"/>
      <c r="E19" s="249"/>
      <c r="F19" s="249"/>
      <c r="G19" s="58"/>
      <c r="H19" s="58"/>
    </row>
    <row r="20" spans="1:30" ht="30" customHeight="1">
      <c r="A20" s="58"/>
      <c r="B20" s="577" t="s">
        <v>224</v>
      </c>
      <c r="C20" s="577"/>
      <c r="D20" s="577"/>
      <c r="E20" s="577"/>
      <c r="F20" s="577"/>
      <c r="G20" s="577"/>
      <c r="H20" s="577"/>
    </row>
    <row r="21" spans="1:30">
      <c r="A21" s="62"/>
      <c r="B21" s="63"/>
      <c r="C21" s="93"/>
      <c r="D21" s="94"/>
      <c r="E21" s="94"/>
      <c r="F21" s="94"/>
      <c r="G21" s="62"/>
      <c r="H21" s="62"/>
    </row>
    <row r="22" spans="1:30">
      <c r="A22" s="62"/>
      <c r="B22" s="63"/>
      <c r="C22" s="93"/>
      <c r="D22" s="94"/>
      <c r="E22" s="94"/>
      <c r="F22" s="94"/>
      <c r="G22" s="62"/>
      <c r="H22" s="62"/>
    </row>
  </sheetData>
  <mergeCells count="10">
    <mergeCell ref="B16:G16"/>
    <mergeCell ref="B17:G17"/>
    <mergeCell ref="B18:G18"/>
    <mergeCell ref="B20:H20"/>
    <mergeCell ref="A1:H1"/>
    <mergeCell ref="A3:B3"/>
    <mergeCell ref="A4:H4"/>
    <mergeCell ref="B13:H13"/>
    <mergeCell ref="B14:G14"/>
    <mergeCell ref="B15:G15"/>
  </mergeCells>
  <dataValidations count="1">
    <dataValidation type="list" allowBlank="1" showInputMessage="1" showErrorMessage="1" sqref="G10:G12 G6:G8" xr:uid="{44ED900C-C196-4DBC-8D34-094BD30BF33F}">
      <formula1>cenik2021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00B0-053E-40CB-BE90-926A00E3BFC8}">
  <sheetPr>
    <pageSetUpPr fitToPage="1"/>
  </sheetPr>
  <dimension ref="A1:G197"/>
  <sheetViews>
    <sheetView showGridLines="0" zoomScaleNormal="100" workbookViewId="0">
      <selection sqref="A1:G1"/>
    </sheetView>
  </sheetViews>
  <sheetFormatPr defaultRowHeight="15"/>
  <cols>
    <col min="1" max="1" width="3.28515625" style="1" customWidth="1"/>
    <col min="2" max="2" width="60.7109375" style="293" customWidth="1"/>
    <col min="3" max="3" width="20.7109375" style="294" customWidth="1"/>
    <col min="4" max="5" width="9.7109375" style="205" customWidth="1"/>
    <col min="6" max="7" width="20.7109375" style="295" customWidth="1"/>
    <col min="8" max="16384" width="9.140625" style="1"/>
  </cols>
  <sheetData>
    <row r="1" spans="1:7" ht="60" customHeight="1">
      <c r="A1" s="595" t="s">
        <v>225</v>
      </c>
      <c r="B1" s="595"/>
      <c r="C1" s="595"/>
      <c r="D1" s="595"/>
      <c r="E1" s="595"/>
      <c r="F1" s="595"/>
      <c r="G1" s="595"/>
    </row>
    <row r="2" spans="1:7" ht="15" customHeight="1">
      <c r="A2" s="471"/>
      <c r="B2" s="471"/>
      <c r="C2" s="250"/>
      <c r="D2" s="250"/>
      <c r="E2" s="250"/>
      <c r="F2" s="251"/>
      <c r="G2" s="251"/>
    </row>
    <row r="3" spans="1:7" ht="15" customHeight="1">
      <c r="A3" s="504" t="s">
        <v>1</v>
      </c>
      <c r="B3" s="504"/>
      <c r="C3" s="12"/>
      <c r="D3" s="12"/>
      <c r="E3" s="12"/>
      <c r="F3" s="252"/>
      <c r="G3" s="252"/>
    </row>
    <row r="4" spans="1:7" ht="20.100000000000001" customHeight="1">
      <c r="A4" s="505" t="s">
        <v>226</v>
      </c>
      <c r="B4" s="506"/>
      <c r="C4" s="506"/>
      <c r="D4" s="506"/>
      <c r="E4" s="506"/>
      <c r="F4" s="506"/>
      <c r="G4" s="507"/>
    </row>
    <row r="5" spans="1:7" s="42" customFormat="1" ht="65.099999999999994" customHeight="1">
      <c r="A5" s="70"/>
      <c r="B5" s="70" t="s">
        <v>3</v>
      </c>
      <c r="C5" s="11" t="s">
        <v>227</v>
      </c>
      <c r="D5" s="11" t="s">
        <v>5</v>
      </c>
      <c r="E5" s="11" t="s">
        <v>6</v>
      </c>
      <c r="F5" s="11" t="s">
        <v>7</v>
      </c>
      <c r="G5" s="11" t="s">
        <v>8</v>
      </c>
    </row>
    <row r="6" spans="1:7" ht="15" customHeight="1">
      <c r="A6" s="253" t="s">
        <v>9</v>
      </c>
      <c r="B6" s="254" t="s">
        <v>228</v>
      </c>
      <c r="C6" s="490" t="s">
        <v>11</v>
      </c>
      <c r="D6" s="490">
        <v>3</v>
      </c>
      <c r="E6" s="490">
        <v>180</v>
      </c>
      <c r="F6" s="225">
        <v>3000</v>
      </c>
      <c r="G6" s="225">
        <f t="shared" ref="G6:G39" si="0">D6*F6</f>
        <v>9000</v>
      </c>
    </row>
    <row r="7" spans="1:7" ht="15" customHeight="1">
      <c r="A7" s="253" t="s">
        <v>12</v>
      </c>
      <c r="B7" s="255" t="s">
        <v>229</v>
      </c>
      <c r="C7" s="490" t="s">
        <v>11</v>
      </c>
      <c r="D7" s="490">
        <v>3</v>
      </c>
      <c r="E7" s="490">
        <v>180</v>
      </c>
      <c r="F7" s="225">
        <v>3000</v>
      </c>
      <c r="G7" s="225">
        <f t="shared" si="0"/>
        <v>9000</v>
      </c>
    </row>
    <row r="8" spans="1:7" ht="15" customHeight="1">
      <c r="A8" s="253" t="s">
        <v>18</v>
      </c>
      <c r="B8" s="254" t="s">
        <v>230</v>
      </c>
      <c r="C8" s="490" t="s">
        <v>11</v>
      </c>
      <c r="D8" s="490">
        <v>3</v>
      </c>
      <c r="E8" s="490">
        <v>180</v>
      </c>
      <c r="F8" s="225">
        <v>3000</v>
      </c>
      <c r="G8" s="225">
        <f t="shared" si="0"/>
        <v>9000</v>
      </c>
    </row>
    <row r="9" spans="1:7" ht="15" customHeight="1">
      <c r="A9" s="253" t="s">
        <v>20</v>
      </c>
      <c r="B9" s="254" t="s">
        <v>231</v>
      </c>
      <c r="C9" s="490" t="s">
        <v>11</v>
      </c>
      <c r="D9" s="490">
        <v>3</v>
      </c>
      <c r="E9" s="490">
        <v>180</v>
      </c>
      <c r="F9" s="225">
        <v>3000</v>
      </c>
      <c r="G9" s="225">
        <f t="shared" si="0"/>
        <v>9000</v>
      </c>
    </row>
    <row r="10" spans="1:7" ht="15" customHeight="1">
      <c r="A10" s="253" t="s">
        <v>36</v>
      </c>
      <c r="B10" s="254" t="s">
        <v>232</v>
      </c>
      <c r="C10" s="490" t="s">
        <v>11</v>
      </c>
      <c r="D10" s="490">
        <v>3</v>
      </c>
      <c r="E10" s="490">
        <v>180</v>
      </c>
      <c r="F10" s="225">
        <v>3000</v>
      </c>
      <c r="G10" s="225">
        <f t="shared" si="0"/>
        <v>9000</v>
      </c>
    </row>
    <row r="11" spans="1:7" ht="15" customHeight="1">
      <c r="A11" s="253" t="s">
        <v>38</v>
      </c>
      <c r="B11" s="254" t="s">
        <v>233</v>
      </c>
      <c r="C11" s="490" t="s">
        <v>11</v>
      </c>
      <c r="D11" s="490">
        <v>3</v>
      </c>
      <c r="E11" s="490">
        <v>180</v>
      </c>
      <c r="F11" s="225">
        <v>3000</v>
      </c>
      <c r="G11" s="225">
        <f t="shared" si="0"/>
        <v>9000</v>
      </c>
    </row>
    <row r="12" spans="1:7" ht="15" customHeight="1">
      <c r="A12" s="253" t="s">
        <v>40</v>
      </c>
      <c r="B12" s="255" t="s">
        <v>234</v>
      </c>
      <c r="C12" s="490" t="s">
        <v>11</v>
      </c>
      <c r="D12" s="490">
        <v>3</v>
      </c>
      <c r="E12" s="490">
        <v>180</v>
      </c>
      <c r="F12" s="225">
        <v>3000</v>
      </c>
      <c r="G12" s="225">
        <f t="shared" si="0"/>
        <v>9000</v>
      </c>
    </row>
    <row r="13" spans="1:7" ht="15" customHeight="1">
      <c r="A13" s="253" t="s">
        <v>42</v>
      </c>
      <c r="B13" s="254" t="s">
        <v>235</v>
      </c>
      <c r="C13" s="490" t="s">
        <v>11</v>
      </c>
      <c r="D13" s="490">
        <v>3</v>
      </c>
      <c r="E13" s="490">
        <v>180</v>
      </c>
      <c r="F13" s="225">
        <v>3000</v>
      </c>
      <c r="G13" s="225">
        <f t="shared" si="0"/>
        <v>9000</v>
      </c>
    </row>
    <row r="14" spans="1:7" ht="15" customHeight="1">
      <c r="A14" s="253" t="s">
        <v>70</v>
      </c>
      <c r="B14" s="255" t="s">
        <v>236</v>
      </c>
      <c r="C14" s="490" t="s">
        <v>11</v>
      </c>
      <c r="D14" s="490">
        <v>3</v>
      </c>
      <c r="E14" s="490">
        <v>180</v>
      </c>
      <c r="F14" s="225">
        <v>3000</v>
      </c>
      <c r="G14" s="225">
        <f t="shared" si="0"/>
        <v>9000</v>
      </c>
    </row>
    <row r="15" spans="1:7" ht="15" customHeight="1">
      <c r="A15" s="253" t="s">
        <v>72</v>
      </c>
      <c r="B15" s="255" t="s">
        <v>237</v>
      </c>
      <c r="C15" s="490" t="s">
        <v>11</v>
      </c>
      <c r="D15" s="490">
        <v>3</v>
      </c>
      <c r="E15" s="490">
        <v>180</v>
      </c>
      <c r="F15" s="225">
        <v>3000</v>
      </c>
      <c r="G15" s="225">
        <f t="shared" si="0"/>
        <v>9000</v>
      </c>
    </row>
    <row r="16" spans="1:7" ht="15" customHeight="1">
      <c r="A16" s="253" t="s">
        <v>74</v>
      </c>
      <c r="B16" s="254" t="s">
        <v>238</v>
      </c>
      <c r="C16" s="490" t="s">
        <v>11</v>
      </c>
      <c r="D16" s="490">
        <v>3</v>
      </c>
      <c r="E16" s="490">
        <v>180</v>
      </c>
      <c r="F16" s="225">
        <v>3000</v>
      </c>
      <c r="G16" s="225">
        <f t="shared" si="0"/>
        <v>9000</v>
      </c>
    </row>
    <row r="17" spans="1:7" ht="30" customHeight="1">
      <c r="A17" s="475" t="s">
        <v>76</v>
      </c>
      <c r="B17" s="254" t="s">
        <v>239</v>
      </c>
      <c r="C17" s="490" t="s">
        <v>11</v>
      </c>
      <c r="D17" s="490">
        <v>3</v>
      </c>
      <c r="E17" s="490">
        <v>180</v>
      </c>
      <c r="F17" s="225">
        <v>3000</v>
      </c>
      <c r="G17" s="225">
        <f t="shared" si="0"/>
        <v>9000</v>
      </c>
    </row>
    <row r="18" spans="1:7" ht="15" customHeight="1">
      <c r="A18" s="253" t="s">
        <v>78</v>
      </c>
      <c r="B18" s="254" t="s">
        <v>240</v>
      </c>
      <c r="C18" s="490" t="s">
        <v>11</v>
      </c>
      <c r="D18" s="490">
        <v>3</v>
      </c>
      <c r="E18" s="490">
        <v>180</v>
      </c>
      <c r="F18" s="225">
        <v>3000</v>
      </c>
      <c r="G18" s="225">
        <f t="shared" si="0"/>
        <v>9000</v>
      </c>
    </row>
    <row r="19" spans="1:7" ht="15" customHeight="1">
      <c r="A19" s="253" t="s">
        <v>91</v>
      </c>
      <c r="B19" s="254" t="s">
        <v>241</v>
      </c>
      <c r="C19" s="490" t="s">
        <v>11</v>
      </c>
      <c r="D19" s="490">
        <v>3</v>
      </c>
      <c r="E19" s="490">
        <v>180</v>
      </c>
      <c r="F19" s="225">
        <v>3000</v>
      </c>
      <c r="G19" s="225">
        <f t="shared" si="0"/>
        <v>9000</v>
      </c>
    </row>
    <row r="20" spans="1:7" ht="30" customHeight="1">
      <c r="A20" s="475" t="s">
        <v>92</v>
      </c>
      <c r="B20" s="254" t="s">
        <v>242</v>
      </c>
      <c r="C20" s="490" t="s">
        <v>11</v>
      </c>
      <c r="D20" s="490">
        <v>3</v>
      </c>
      <c r="E20" s="490">
        <v>180</v>
      </c>
      <c r="F20" s="225">
        <v>3000</v>
      </c>
      <c r="G20" s="225">
        <f t="shared" si="0"/>
        <v>9000</v>
      </c>
    </row>
    <row r="21" spans="1:7" ht="15" customHeight="1">
      <c r="A21" s="253" t="s">
        <v>168</v>
      </c>
      <c r="B21" s="254" t="s">
        <v>243</v>
      </c>
      <c r="C21" s="490" t="s">
        <v>11</v>
      </c>
      <c r="D21" s="490">
        <v>3</v>
      </c>
      <c r="E21" s="490">
        <v>180</v>
      </c>
      <c r="F21" s="225">
        <v>3000</v>
      </c>
      <c r="G21" s="225">
        <f t="shared" si="0"/>
        <v>9000</v>
      </c>
    </row>
    <row r="22" spans="1:7" ht="15" customHeight="1">
      <c r="A22" s="253" t="s">
        <v>170</v>
      </c>
      <c r="B22" s="254" t="s">
        <v>244</v>
      </c>
      <c r="C22" s="490" t="s">
        <v>11</v>
      </c>
      <c r="D22" s="490">
        <v>3</v>
      </c>
      <c r="E22" s="490">
        <v>180</v>
      </c>
      <c r="F22" s="225">
        <v>3000</v>
      </c>
      <c r="G22" s="225">
        <f t="shared" si="0"/>
        <v>9000</v>
      </c>
    </row>
    <row r="23" spans="1:7" ht="15" customHeight="1">
      <c r="A23" s="253" t="s">
        <v>172</v>
      </c>
      <c r="B23" s="254" t="s">
        <v>245</v>
      </c>
      <c r="C23" s="490" t="s">
        <v>11</v>
      </c>
      <c r="D23" s="490">
        <v>3</v>
      </c>
      <c r="E23" s="490">
        <v>180</v>
      </c>
      <c r="F23" s="225">
        <v>3000</v>
      </c>
      <c r="G23" s="225">
        <f t="shared" si="0"/>
        <v>9000</v>
      </c>
    </row>
    <row r="24" spans="1:7" ht="15" customHeight="1">
      <c r="A24" s="253" t="s">
        <v>246</v>
      </c>
      <c r="B24" s="254" t="s">
        <v>247</v>
      </c>
      <c r="C24" s="490" t="s">
        <v>11</v>
      </c>
      <c r="D24" s="490">
        <v>3</v>
      </c>
      <c r="E24" s="490">
        <v>180</v>
      </c>
      <c r="F24" s="225">
        <v>3000</v>
      </c>
      <c r="G24" s="225">
        <f t="shared" si="0"/>
        <v>9000</v>
      </c>
    </row>
    <row r="25" spans="1:7" ht="15" customHeight="1">
      <c r="A25" s="253" t="s">
        <v>248</v>
      </c>
      <c r="B25" s="255" t="s">
        <v>249</v>
      </c>
      <c r="C25" s="490" t="s">
        <v>11</v>
      </c>
      <c r="D25" s="490">
        <v>3</v>
      </c>
      <c r="E25" s="490">
        <v>180</v>
      </c>
      <c r="F25" s="225">
        <v>3000</v>
      </c>
      <c r="G25" s="225">
        <f t="shared" si="0"/>
        <v>9000</v>
      </c>
    </row>
    <row r="26" spans="1:7" ht="15" customHeight="1">
      <c r="A26" s="253" t="s">
        <v>250</v>
      </c>
      <c r="B26" s="256" t="s">
        <v>251</v>
      </c>
      <c r="C26" s="490" t="s">
        <v>11</v>
      </c>
      <c r="D26" s="490">
        <v>3</v>
      </c>
      <c r="E26" s="490">
        <v>180</v>
      </c>
      <c r="F26" s="243">
        <v>3000</v>
      </c>
      <c r="G26" s="225">
        <f t="shared" si="0"/>
        <v>9000</v>
      </c>
    </row>
    <row r="27" spans="1:7" ht="15" customHeight="1">
      <c r="A27" s="253" t="s">
        <v>252</v>
      </c>
      <c r="B27" s="254" t="s">
        <v>253</v>
      </c>
      <c r="C27" s="490" t="s">
        <v>11</v>
      </c>
      <c r="D27" s="490">
        <v>3</v>
      </c>
      <c r="E27" s="490">
        <v>180</v>
      </c>
      <c r="F27" s="225">
        <v>3000</v>
      </c>
      <c r="G27" s="225">
        <f t="shared" si="0"/>
        <v>9000</v>
      </c>
    </row>
    <row r="28" spans="1:7" ht="15" customHeight="1">
      <c r="A28" s="253" t="s">
        <v>254</v>
      </c>
      <c r="B28" s="254" t="s">
        <v>255</v>
      </c>
      <c r="C28" s="490" t="s">
        <v>11</v>
      </c>
      <c r="D28" s="490">
        <v>3</v>
      </c>
      <c r="E28" s="490">
        <v>180</v>
      </c>
      <c r="F28" s="225">
        <v>3000</v>
      </c>
      <c r="G28" s="225">
        <f t="shared" si="0"/>
        <v>9000</v>
      </c>
    </row>
    <row r="29" spans="1:7" ht="30" customHeight="1">
      <c r="A29" s="475" t="s">
        <v>256</v>
      </c>
      <c r="B29" s="254" t="s">
        <v>257</v>
      </c>
      <c r="C29" s="490" t="s">
        <v>11</v>
      </c>
      <c r="D29" s="257">
        <v>3</v>
      </c>
      <c r="E29" s="257">
        <v>180</v>
      </c>
      <c r="F29" s="224">
        <v>3000</v>
      </c>
      <c r="G29" s="225">
        <f t="shared" si="0"/>
        <v>9000</v>
      </c>
    </row>
    <row r="30" spans="1:7" ht="15" customHeight="1">
      <c r="A30" s="253" t="s">
        <v>258</v>
      </c>
      <c r="B30" s="254" t="s">
        <v>259</v>
      </c>
      <c r="C30" s="490" t="s">
        <v>11</v>
      </c>
      <c r="D30" s="490">
        <v>3</v>
      </c>
      <c r="E30" s="490">
        <v>180</v>
      </c>
      <c r="F30" s="225">
        <v>3000</v>
      </c>
      <c r="G30" s="225">
        <f t="shared" si="0"/>
        <v>9000</v>
      </c>
    </row>
    <row r="31" spans="1:7" ht="15" customHeight="1">
      <c r="A31" s="253" t="s">
        <v>260</v>
      </c>
      <c r="B31" s="258" t="s">
        <v>261</v>
      </c>
      <c r="C31" s="490" t="s">
        <v>11</v>
      </c>
      <c r="D31" s="259">
        <v>3</v>
      </c>
      <c r="E31" s="259">
        <v>180</v>
      </c>
      <c r="F31" s="225">
        <v>3000</v>
      </c>
      <c r="G31" s="225">
        <f t="shared" si="0"/>
        <v>9000</v>
      </c>
    </row>
    <row r="32" spans="1:7" ht="15" customHeight="1">
      <c r="A32" s="253" t="s">
        <v>262</v>
      </c>
      <c r="B32" s="258" t="s">
        <v>263</v>
      </c>
      <c r="C32" s="490" t="s">
        <v>11</v>
      </c>
      <c r="D32" s="259">
        <v>3</v>
      </c>
      <c r="E32" s="259">
        <v>180</v>
      </c>
      <c r="F32" s="225">
        <v>3000</v>
      </c>
      <c r="G32" s="225">
        <f t="shared" si="0"/>
        <v>9000</v>
      </c>
    </row>
    <row r="33" spans="1:7" ht="15" customHeight="1">
      <c r="A33" s="253" t="s">
        <v>264</v>
      </c>
      <c r="B33" s="258" t="s">
        <v>265</v>
      </c>
      <c r="C33" s="490" t="s">
        <v>11</v>
      </c>
      <c r="D33" s="259">
        <v>3</v>
      </c>
      <c r="E33" s="259">
        <v>180</v>
      </c>
      <c r="F33" s="225">
        <v>3000</v>
      </c>
      <c r="G33" s="225">
        <f t="shared" si="0"/>
        <v>9000</v>
      </c>
    </row>
    <row r="34" spans="1:7" ht="15" customHeight="1">
      <c r="A34" s="253" t="s">
        <v>266</v>
      </c>
      <c r="B34" s="258" t="s">
        <v>267</v>
      </c>
      <c r="C34" s="490" t="s">
        <v>11</v>
      </c>
      <c r="D34" s="259">
        <v>3</v>
      </c>
      <c r="E34" s="259">
        <v>180</v>
      </c>
      <c r="F34" s="225">
        <v>3000</v>
      </c>
      <c r="G34" s="225">
        <f t="shared" si="0"/>
        <v>9000</v>
      </c>
    </row>
    <row r="35" spans="1:7" ht="15" customHeight="1">
      <c r="A35" s="253" t="s">
        <v>268</v>
      </c>
      <c r="B35" s="258" t="s">
        <v>269</v>
      </c>
      <c r="C35" s="490" t="s">
        <v>11</v>
      </c>
      <c r="D35" s="259">
        <v>3</v>
      </c>
      <c r="E35" s="259">
        <v>180</v>
      </c>
      <c r="F35" s="225">
        <v>3000</v>
      </c>
      <c r="G35" s="225">
        <f t="shared" si="0"/>
        <v>9000</v>
      </c>
    </row>
    <row r="36" spans="1:7" ht="15" customHeight="1">
      <c r="A36" s="253" t="s">
        <v>270</v>
      </c>
      <c r="B36" s="258" t="s">
        <v>271</v>
      </c>
      <c r="C36" s="490" t="s">
        <v>11</v>
      </c>
      <c r="D36" s="259">
        <v>3</v>
      </c>
      <c r="E36" s="259">
        <v>180</v>
      </c>
      <c r="F36" s="225">
        <v>3000</v>
      </c>
      <c r="G36" s="225">
        <f t="shared" si="0"/>
        <v>9000</v>
      </c>
    </row>
    <row r="37" spans="1:7" ht="15" customHeight="1">
      <c r="A37" s="253" t="s">
        <v>272</v>
      </c>
      <c r="B37" s="258" t="s">
        <v>273</v>
      </c>
      <c r="C37" s="490" t="s">
        <v>11</v>
      </c>
      <c r="D37" s="259">
        <v>3</v>
      </c>
      <c r="E37" s="259">
        <v>180</v>
      </c>
      <c r="F37" s="225">
        <v>3000</v>
      </c>
      <c r="G37" s="225">
        <f t="shared" si="0"/>
        <v>9000</v>
      </c>
    </row>
    <row r="38" spans="1:7" ht="15" customHeight="1">
      <c r="A38" s="253" t="s">
        <v>274</v>
      </c>
      <c r="B38" s="258" t="s">
        <v>275</v>
      </c>
      <c r="C38" s="490" t="s">
        <v>11</v>
      </c>
      <c r="D38" s="259">
        <v>3</v>
      </c>
      <c r="E38" s="259">
        <v>180</v>
      </c>
      <c r="F38" s="225">
        <v>3000</v>
      </c>
      <c r="G38" s="225">
        <f t="shared" si="0"/>
        <v>9000</v>
      </c>
    </row>
    <row r="39" spans="1:7" ht="15" customHeight="1">
      <c r="A39" s="253" t="s">
        <v>276</v>
      </c>
      <c r="B39" s="258" t="s">
        <v>277</v>
      </c>
      <c r="C39" s="490" t="s">
        <v>11</v>
      </c>
      <c r="D39" s="259">
        <v>3</v>
      </c>
      <c r="E39" s="259">
        <v>180</v>
      </c>
      <c r="F39" s="225">
        <v>3000</v>
      </c>
      <c r="G39" s="225">
        <f t="shared" si="0"/>
        <v>9000</v>
      </c>
    </row>
    <row r="40" spans="1:7" s="50" customFormat="1" ht="65.099999999999994" customHeight="1">
      <c r="A40" s="90"/>
      <c r="B40" s="473" t="s">
        <v>14</v>
      </c>
      <c r="C40" s="26" t="s">
        <v>32</v>
      </c>
      <c r="D40" s="26" t="s">
        <v>5</v>
      </c>
      <c r="E40" s="26" t="s">
        <v>6</v>
      </c>
      <c r="F40" s="39" t="s">
        <v>278</v>
      </c>
      <c r="G40" s="39" t="s">
        <v>22</v>
      </c>
    </row>
    <row r="41" spans="1:7" ht="51" hidden="1" customHeight="1">
      <c r="A41" s="260"/>
      <c r="B41" s="261"/>
      <c r="C41" s="262"/>
      <c r="D41" s="263" t="s">
        <v>53</v>
      </c>
      <c r="E41" s="263" t="s">
        <v>54</v>
      </c>
      <c r="F41" s="264" t="s">
        <v>55</v>
      </c>
      <c r="G41" s="264" t="s">
        <v>56</v>
      </c>
    </row>
    <row r="42" spans="1:7" ht="15" customHeight="1">
      <c r="A42" s="265" t="s">
        <v>9</v>
      </c>
      <c r="B42" s="266" t="s">
        <v>279</v>
      </c>
      <c r="C42" s="267" t="s">
        <v>17</v>
      </c>
      <c r="D42" s="268">
        <v>2</v>
      </c>
      <c r="E42" s="268">
        <v>120</v>
      </c>
      <c r="F42" s="269">
        <v>3000</v>
      </c>
      <c r="G42" s="225">
        <f t="shared" ref="G42:G77" si="1">D42*F42</f>
        <v>6000</v>
      </c>
    </row>
    <row r="43" spans="1:7" ht="15" customHeight="1">
      <c r="A43" s="270" t="s">
        <v>12</v>
      </c>
      <c r="B43" s="255" t="s">
        <v>280</v>
      </c>
      <c r="C43" s="267" t="s">
        <v>17</v>
      </c>
      <c r="D43" s="271">
        <v>2</v>
      </c>
      <c r="E43" s="271">
        <v>120</v>
      </c>
      <c r="F43" s="240">
        <v>3000</v>
      </c>
      <c r="G43" s="225">
        <f t="shared" si="1"/>
        <v>6000</v>
      </c>
    </row>
    <row r="44" spans="1:7" ht="15" customHeight="1">
      <c r="A44" s="270" t="s">
        <v>18</v>
      </c>
      <c r="B44" s="255" t="s">
        <v>229</v>
      </c>
      <c r="C44" s="267" t="s">
        <v>17</v>
      </c>
      <c r="D44" s="271">
        <v>2</v>
      </c>
      <c r="E44" s="271">
        <v>120</v>
      </c>
      <c r="F44" s="240">
        <v>3000</v>
      </c>
      <c r="G44" s="225">
        <f t="shared" si="1"/>
        <v>6000</v>
      </c>
    </row>
    <row r="45" spans="1:7" ht="15" customHeight="1">
      <c r="A45" s="265" t="s">
        <v>20</v>
      </c>
      <c r="B45" s="255" t="s">
        <v>230</v>
      </c>
      <c r="C45" s="267" t="s">
        <v>17</v>
      </c>
      <c r="D45" s="271">
        <v>2</v>
      </c>
      <c r="E45" s="271">
        <v>120</v>
      </c>
      <c r="F45" s="240">
        <v>3000</v>
      </c>
      <c r="G45" s="225">
        <f t="shared" si="1"/>
        <v>6000</v>
      </c>
    </row>
    <row r="46" spans="1:7" ht="15" customHeight="1">
      <c r="A46" s="270" t="s">
        <v>36</v>
      </c>
      <c r="B46" s="255" t="s">
        <v>231</v>
      </c>
      <c r="C46" s="267" t="s">
        <v>17</v>
      </c>
      <c r="D46" s="271">
        <v>2</v>
      </c>
      <c r="E46" s="271">
        <v>120</v>
      </c>
      <c r="F46" s="240">
        <v>3000</v>
      </c>
      <c r="G46" s="225">
        <f t="shared" si="1"/>
        <v>6000</v>
      </c>
    </row>
    <row r="47" spans="1:7" ht="15" customHeight="1">
      <c r="A47" s="270" t="s">
        <v>38</v>
      </c>
      <c r="B47" s="255" t="s">
        <v>281</v>
      </c>
      <c r="C47" s="267" t="s">
        <v>17</v>
      </c>
      <c r="D47" s="271">
        <v>2</v>
      </c>
      <c r="E47" s="271">
        <v>120</v>
      </c>
      <c r="F47" s="240">
        <v>3000</v>
      </c>
      <c r="G47" s="225">
        <f t="shared" si="1"/>
        <v>6000</v>
      </c>
    </row>
    <row r="48" spans="1:7" ht="15" customHeight="1">
      <c r="A48" s="265" t="s">
        <v>40</v>
      </c>
      <c r="B48" s="255" t="s">
        <v>233</v>
      </c>
      <c r="C48" s="267" t="s">
        <v>17</v>
      </c>
      <c r="D48" s="271">
        <v>2</v>
      </c>
      <c r="E48" s="271">
        <v>120</v>
      </c>
      <c r="F48" s="240">
        <v>3000</v>
      </c>
      <c r="G48" s="225">
        <f t="shared" si="1"/>
        <v>6000</v>
      </c>
    </row>
    <row r="49" spans="1:7" ht="15" customHeight="1">
      <c r="A49" s="28" t="s">
        <v>42</v>
      </c>
      <c r="B49" s="272" t="s">
        <v>234</v>
      </c>
      <c r="C49" s="267" t="s">
        <v>17</v>
      </c>
      <c r="D49" s="271">
        <v>2</v>
      </c>
      <c r="E49" s="271">
        <v>120</v>
      </c>
      <c r="F49" s="240">
        <v>3000</v>
      </c>
      <c r="G49" s="225">
        <f t="shared" si="1"/>
        <v>6000</v>
      </c>
    </row>
    <row r="50" spans="1:7" ht="15" customHeight="1">
      <c r="A50" s="270" t="s">
        <v>70</v>
      </c>
      <c r="B50" s="255" t="s">
        <v>235</v>
      </c>
      <c r="C50" s="267" t="s">
        <v>17</v>
      </c>
      <c r="D50" s="271">
        <v>2</v>
      </c>
      <c r="E50" s="271">
        <v>120</v>
      </c>
      <c r="F50" s="240">
        <v>3000</v>
      </c>
      <c r="G50" s="225">
        <f t="shared" si="1"/>
        <v>6000</v>
      </c>
    </row>
    <row r="51" spans="1:7" ht="15" customHeight="1">
      <c r="A51" s="265" t="s">
        <v>72</v>
      </c>
      <c r="B51" s="255" t="s">
        <v>282</v>
      </c>
      <c r="C51" s="267" t="s">
        <v>17</v>
      </c>
      <c r="D51" s="271">
        <v>2</v>
      </c>
      <c r="E51" s="271">
        <v>120</v>
      </c>
      <c r="F51" s="240">
        <v>3000</v>
      </c>
      <c r="G51" s="225">
        <f t="shared" si="1"/>
        <v>6000</v>
      </c>
    </row>
    <row r="52" spans="1:7" ht="15" customHeight="1">
      <c r="A52" s="270" t="s">
        <v>74</v>
      </c>
      <c r="B52" s="255" t="s">
        <v>237</v>
      </c>
      <c r="C52" s="267" t="s">
        <v>17</v>
      </c>
      <c r="D52" s="271">
        <v>2</v>
      </c>
      <c r="E52" s="271">
        <v>120</v>
      </c>
      <c r="F52" s="240">
        <v>3000</v>
      </c>
      <c r="G52" s="225">
        <f t="shared" si="1"/>
        <v>6000</v>
      </c>
    </row>
    <row r="53" spans="1:7" ht="15" customHeight="1">
      <c r="A53" s="270" t="s">
        <v>76</v>
      </c>
      <c r="B53" s="255" t="s">
        <v>283</v>
      </c>
      <c r="C53" s="267" t="s">
        <v>17</v>
      </c>
      <c r="D53" s="271">
        <v>2</v>
      </c>
      <c r="E53" s="271">
        <v>120</v>
      </c>
      <c r="F53" s="240">
        <v>3000</v>
      </c>
      <c r="G53" s="225">
        <f t="shared" si="1"/>
        <v>6000</v>
      </c>
    </row>
    <row r="54" spans="1:7" ht="30" customHeight="1">
      <c r="A54" s="276" t="s">
        <v>78</v>
      </c>
      <c r="B54" s="255" t="s">
        <v>239</v>
      </c>
      <c r="C54" s="267" t="s">
        <v>17</v>
      </c>
      <c r="D54" s="271">
        <v>2</v>
      </c>
      <c r="E54" s="271">
        <v>120</v>
      </c>
      <c r="F54" s="240">
        <v>3000</v>
      </c>
      <c r="G54" s="225">
        <f t="shared" si="1"/>
        <v>6000</v>
      </c>
    </row>
    <row r="55" spans="1:7" ht="15" customHeight="1">
      <c r="A55" s="270" t="s">
        <v>91</v>
      </c>
      <c r="B55" s="255" t="s">
        <v>284</v>
      </c>
      <c r="C55" s="267" t="s">
        <v>17</v>
      </c>
      <c r="D55" s="271">
        <v>2</v>
      </c>
      <c r="E55" s="271">
        <v>120</v>
      </c>
      <c r="F55" s="240">
        <v>3000</v>
      </c>
      <c r="G55" s="225">
        <f t="shared" si="1"/>
        <v>6000</v>
      </c>
    </row>
    <row r="56" spans="1:7" ht="15" customHeight="1">
      <c r="A56" s="270" t="s">
        <v>92</v>
      </c>
      <c r="B56" s="255" t="s">
        <v>285</v>
      </c>
      <c r="C56" s="267" t="s">
        <v>17</v>
      </c>
      <c r="D56" s="271">
        <v>2</v>
      </c>
      <c r="E56" s="271">
        <v>120</v>
      </c>
      <c r="F56" s="240">
        <v>3000</v>
      </c>
      <c r="G56" s="225">
        <f t="shared" si="1"/>
        <v>6000</v>
      </c>
    </row>
    <row r="57" spans="1:7" ht="15" customHeight="1">
      <c r="A57" s="265" t="s">
        <v>168</v>
      </c>
      <c r="B57" s="255" t="s">
        <v>241</v>
      </c>
      <c r="C57" s="267" t="s">
        <v>17</v>
      </c>
      <c r="D57" s="271">
        <v>2</v>
      </c>
      <c r="E57" s="271">
        <v>120</v>
      </c>
      <c r="F57" s="240">
        <v>3000</v>
      </c>
      <c r="G57" s="225">
        <f t="shared" si="1"/>
        <v>6000</v>
      </c>
    </row>
    <row r="58" spans="1:7" ht="30" customHeight="1">
      <c r="A58" s="28" t="s">
        <v>170</v>
      </c>
      <c r="B58" s="255" t="s">
        <v>286</v>
      </c>
      <c r="C58" s="267" t="s">
        <v>17</v>
      </c>
      <c r="D58" s="271">
        <v>2</v>
      </c>
      <c r="E58" s="271">
        <v>120</v>
      </c>
      <c r="F58" s="240">
        <v>3000</v>
      </c>
      <c r="G58" s="225">
        <f t="shared" si="1"/>
        <v>6000</v>
      </c>
    </row>
    <row r="59" spans="1:7" ht="15" customHeight="1">
      <c r="A59" s="270" t="s">
        <v>172</v>
      </c>
      <c r="B59" s="255" t="s">
        <v>243</v>
      </c>
      <c r="C59" s="267" t="s">
        <v>17</v>
      </c>
      <c r="D59" s="271">
        <v>2</v>
      </c>
      <c r="E59" s="271">
        <v>120</v>
      </c>
      <c r="F59" s="240">
        <v>3000</v>
      </c>
      <c r="G59" s="225">
        <f t="shared" si="1"/>
        <v>6000</v>
      </c>
    </row>
    <row r="60" spans="1:7" ht="15" customHeight="1">
      <c r="A60" s="265" t="s">
        <v>246</v>
      </c>
      <c r="B60" s="255" t="s">
        <v>287</v>
      </c>
      <c r="C60" s="267" t="s">
        <v>17</v>
      </c>
      <c r="D60" s="271">
        <v>2</v>
      </c>
      <c r="E60" s="271">
        <v>120</v>
      </c>
      <c r="F60" s="240">
        <v>3000</v>
      </c>
      <c r="G60" s="225">
        <f t="shared" si="1"/>
        <v>6000</v>
      </c>
    </row>
    <row r="61" spans="1:7" ht="15" customHeight="1">
      <c r="A61" s="270" t="s">
        <v>248</v>
      </c>
      <c r="B61" s="255" t="s">
        <v>288</v>
      </c>
      <c r="C61" s="267" t="s">
        <v>17</v>
      </c>
      <c r="D61" s="271">
        <v>2</v>
      </c>
      <c r="E61" s="271">
        <v>120</v>
      </c>
      <c r="F61" s="240">
        <v>3000</v>
      </c>
      <c r="G61" s="225">
        <f t="shared" si="1"/>
        <v>6000</v>
      </c>
    </row>
    <row r="62" spans="1:7" ht="15" customHeight="1">
      <c r="A62" s="270" t="s">
        <v>250</v>
      </c>
      <c r="B62" s="255" t="s">
        <v>289</v>
      </c>
      <c r="C62" s="267" t="s">
        <v>17</v>
      </c>
      <c r="D62" s="271">
        <v>2</v>
      </c>
      <c r="E62" s="271">
        <v>120</v>
      </c>
      <c r="F62" s="240">
        <v>3000</v>
      </c>
      <c r="G62" s="225">
        <f t="shared" si="1"/>
        <v>6000</v>
      </c>
    </row>
    <row r="63" spans="1:7" ht="15" customHeight="1">
      <c r="A63" s="265" t="s">
        <v>252</v>
      </c>
      <c r="B63" s="255" t="s">
        <v>290</v>
      </c>
      <c r="C63" s="267" t="s">
        <v>17</v>
      </c>
      <c r="D63" s="271">
        <v>2</v>
      </c>
      <c r="E63" s="271">
        <v>120</v>
      </c>
      <c r="F63" s="240">
        <v>3000</v>
      </c>
      <c r="G63" s="225">
        <f t="shared" si="1"/>
        <v>6000</v>
      </c>
    </row>
    <row r="64" spans="1:7" ht="15" customHeight="1">
      <c r="A64" s="270" t="s">
        <v>254</v>
      </c>
      <c r="B64" s="255" t="s">
        <v>291</v>
      </c>
      <c r="C64" s="267" t="s">
        <v>17</v>
      </c>
      <c r="D64" s="271">
        <v>2</v>
      </c>
      <c r="E64" s="271">
        <v>120</v>
      </c>
      <c r="F64" s="240">
        <v>3000</v>
      </c>
      <c r="G64" s="225">
        <f t="shared" si="1"/>
        <v>6000</v>
      </c>
    </row>
    <row r="65" spans="1:7" ht="15" customHeight="1">
      <c r="A65" s="270" t="s">
        <v>256</v>
      </c>
      <c r="B65" s="255" t="s">
        <v>292</v>
      </c>
      <c r="C65" s="267" t="s">
        <v>17</v>
      </c>
      <c r="D65" s="271">
        <v>2</v>
      </c>
      <c r="E65" s="271">
        <v>120</v>
      </c>
      <c r="F65" s="240">
        <v>3000</v>
      </c>
      <c r="G65" s="225">
        <f t="shared" si="1"/>
        <v>6000</v>
      </c>
    </row>
    <row r="66" spans="1:7" ht="30" customHeight="1">
      <c r="A66" s="276" t="s">
        <v>293</v>
      </c>
      <c r="B66" s="255" t="s">
        <v>257</v>
      </c>
      <c r="C66" s="267" t="s">
        <v>17</v>
      </c>
      <c r="D66" s="271">
        <v>2</v>
      </c>
      <c r="E66" s="271">
        <v>120</v>
      </c>
      <c r="F66" s="240">
        <v>3000</v>
      </c>
      <c r="G66" s="225">
        <f t="shared" si="1"/>
        <v>6000</v>
      </c>
    </row>
    <row r="67" spans="1:7" ht="15" customHeight="1">
      <c r="A67" s="270" t="s">
        <v>294</v>
      </c>
      <c r="B67" s="255" t="s">
        <v>295</v>
      </c>
      <c r="C67" s="267" t="s">
        <v>17</v>
      </c>
      <c r="D67" s="271">
        <v>2</v>
      </c>
      <c r="E67" s="271">
        <v>120</v>
      </c>
      <c r="F67" s="240">
        <v>3000</v>
      </c>
      <c r="G67" s="225">
        <f t="shared" si="1"/>
        <v>6000</v>
      </c>
    </row>
    <row r="68" spans="1:7" ht="15" customHeight="1">
      <c r="A68" s="270" t="s">
        <v>296</v>
      </c>
      <c r="B68" s="255" t="s">
        <v>261</v>
      </c>
      <c r="C68" s="267" t="s">
        <v>17</v>
      </c>
      <c r="D68" s="271">
        <v>2</v>
      </c>
      <c r="E68" s="271">
        <v>120</v>
      </c>
      <c r="F68" s="240">
        <v>3000</v>
      </c>
      <c r="G68" s="225">
        <f t="shared" si="1"/>
        <v>6000</v>
      </c>
    </row>
    <row r="69" spans="1:7" ht="15" customHeight="1">
      <c r="A69" s="265" t="s">
        <v>297</v>
      </c>
      <c r="B69" s="255" t="s">
        <v>263</v>
      </c>
      <c r="C69" s="267" t="s">
        <v>17</v>
      </c>
      <c r="D69" s="271">
        <v>2</v>
      </c>
      <c r="E69" s="271">
        <v>120</v>
      </c>
      <c r="F69" s="240">
        <v>3000</v>
      </c>
      <c r="G69" s="225">
        <f t="shared" si="1"/>
        <v>6000</v>
      </c>
    </row>
    <row r="70" spans="1:7" ht="15" customHeight="1">
      <c r="A70" s="270" t="s">
        <v>298</v>
      </c>
      <c r="B70" s="255" t="s">
        <v>299</v>
      </c>
      <c r="C70" s="267" t="s">
        <v>17</v>
      </c>
      <c r="D70" s="271">
        <v>2</v>
      </c>
      <c r="E70" s="271">
        <v>120</v>
      </c>
      <c r="F70" s="240">
        <v>3000</v>
      </c>
      <c r="G70" s="225">
        <f t="shared" si="1"/>
        <v>6000</v>
      </c>
    </row>
    <row r="71" spans="1:7" ht="15" customHeight="1">
      <c r="A71" s="270" t="s">
        <v>300</v>
      </c>
      <c r="B71" s="255" t="s">
        <v>301</v>
      </c>
      <c r="C71" s="267" t="s">
        <v>17</v>
      </c>
      <c r="D71" s="271">
        <v>2</v>
      </c>
      <c r="E71" s="271">
        <v>120</v>
      </c>
      <c r="F71" s="240">
        <v>3000</v>
      </c>
      <c r="G71" s="225">
        <f t="shared" si="1"/>
        <v>6000</v>
      </c>
    </row>
    <row r="72" spans="1:7" ht="15" customHeight="1">
      <c r="A72" s="265" t="s">
        <v>302</v>
      </c>
      <c r="B72" s="255" t="s">
        <v>303</v>
      </c>
      <c r="C72" s="267" t="s">
        <v>17</v>
      </c>
      <c r="D72" s="271">
        <v>2</v>
      </c>
      <c r="E72" s="271">
        <v>120</v>
      </c>
      <c r="F72" s="240">
        <v>3000</v>
      </c>
      <c r="G72" s="225">
        <f t="shared" si="1"/>
        <v>6000</v>
      </c>
    </row>
    <row r="73" spans="1:7" ht="15" customHeight="1">
      <c r="A73" s="270" t="s">
        <v>304</v>
      </c>
      <c r="B73" s="255" t="s">
        <v>305</v>
      </c>
      <c r="C73" s="267" t="s">
        <v>17</v>
      </c>
      <c r="D73" s="271">
        <v>2</v>
      </c>
      <c r="E73" s="271">
        <v>120</v>
      </c>
      <c r="F73" s="240">
        <v>3000</v>
      </c>
      <c r="G73" s="225">
        <f t="shared" si="1"/>
        <v>6000</v>
      </c>
    </row>
    <row r="74" spans="1:7" ht="15" customHeight="1">
      <c r="A74" s="270" t="s">
        <v>306</v>
      </c>
      <c r="B74" s="255" t="s">
        <v>307</v>
      </c>
      <c r="C74" s="267" t="s">
        <v>17</v>
      </c>
      <c r="D74" s="271">
        <v>2</v>
      </c>
      <c r="E74" s="271">
        <v>120</v>
      </c>
      <c r="F74" s="240">
        <v>3000</v>
      </c>
      <c r="G74" s="225">
        <f t="shared" si="1"/>
        <v>6000</v>
      </c>
    </row>
    <row r="75" spans="1:7" ht="15" customHeight="1">
      <c r="A75" s="265" t="s">
        <v>308</v>
      </c>
      <c r="B75" s="255" t="s">
        <v>275</v>
      </c>
      <c r="C75" s="267" t="s">
        <v>17</v>
      </c>
      <c r="D75" s="271">
        <v>2</v>
      </c>
      <c r="E75" s="271">
        <v>120</v>
      </c>
      <c r="F75" s="240">
        <v>3000</v>
      </c>
      <c r="G75" s="225">
        <f t="shared" si="1"/>
        <v>6000</v>
      </c>
    </row>
    <row r="76" spans="1:7" ht="15" customHeight="1">
      <c r="A76" s="270" t="s">
        <v>309</v>
      </c>
      <c r="B76" s="255" t="s">
        <v>310</v>
      </c>
      <c r="C76" s="267" t="s">
        <v>17</v>
      </c>
      <c r="D76" s="271">
        <v>2</v>
      </c>
      <c r="E76" s="271">
        <v>120</v>
      </c>
      <c r="F76" s="240">
        <v>3000</v>
      </c>
      <c r="G76" s="225">
        <f t="shared" si="1"/>
        <v>6000</v>
      </c>
    </row>
    <row r="77" spans="1:7" ht="15" customHeight="1">
      <c r="A77" s="270" t="s">
        <v>311</v>
      </c>
      <c r="B77" s="255" t="s">
        <v>312</v>
      </c>
      <c r="C77" s="267" t="s">
        <v>17</v>
      </c>
      <c r="D77" s="271">
        <v>2</v>
      </c>
      <c r="E77" s="271">
        <v>120</v>
      </c>
      <c r="F77" s="240">
        <v>3000</v>
      </c>
      <c r="G77" s="225">
        <f t="shared" si="1"/>
        <v>6000</v>
      </c>
    </row>
    <row r="78" spans="1:7" s="42" customFormat="1" ht="15" customHeight="1">
      <c r="A78" s="28"/>
      <c r="B78" s="596" t="s">
        <v>313</v>
      </c>
      <c r="C78" s="597"/>
      <c r="D78" s="597"/>
      <c r="E78" s="597"/>
      <c r="F78" s="597"/>
      <c r="G78" s="598"/>
    </row>
    <row r="79" spans="1:7" ht="30" customHeight="1">
      <c r="A79" s="28" t="s">
        <v>314</v>
      </c>
      <c r="B79" s="273" t="s">
        <v>315</v>
      </c>
      <c r="C79" s="267" t="s">
        <v>17</v>
      </c>
      <c r="D79" s="271">
        <v>2</v>
      </c>
      <c r="E79" s="271">
        <v>120</v>
      </c>
      <c r="F79" s="240">
        <v>3000</v>
      </c>
      <c r="G79" s="225">
        <f>D79*F79</f>
        <v>6000</v>
      </c>
    </row>
    <row r="80" spans="1:7" ht="30" customHeight="1">
      <c r="A80" s="28" t="s">
        <v>316</v>
      </c>
      <c r="B80" s="274" t="s">
        <v>317</v>
      </c>
      <c r="C80" s="267" t="s">
        <v>17</v>
      </c>
      <c r="D80" s="271">
        <v>2</v>
      </c>
      <c r="E80" s="271">
        <v>120</v>
      </c>
      <c r="F80" s="240">
        <v>4000</v>
      </c>
      <c r="G80" s="275">
        <f>D80*F80</f>
        <v>8000</v>
      </c>
    </row>
    <row r="81" spans="1:7" ht="30" customHeight="1">
      <c r="A81" s="276" t="s">
        <v>318</v>
      </c>
      <c r="B81" s="274" t="s">
        <v>319</v>
      </c>
      <c r="C81" s="267" t="s">
        <v>17</v>
      </c>
      <c r="D81" s="271">
        <v>2</v>
      </c>
      <c r="E81" s="271">
        <v>120</v>
      </c>
      <c r="F81" s="240">
        <v>3000</v>
      </c>
      <c r="G81" s="275">
        <f>D81*F81</f>
        <v>6000</v>
      </c>
    </row>
    <row r="82" spans="1:7" ht="30" customHeight="1">
      <c r="A82" s="276" t="s">
        <v>320</v>
      </c>
      <c r="B82" s="274" t="s">
        <v>321</v>
      </c>
      <c r="C82" s="267" t="s">
        <v>17</v>
      </c>
      <c r="D82" s="277">
        <v>2</v>
      </c>
      <c r="E82" s="271">
        <v>120</v>
      </c>
      <c r="F82" s="240">
        <v>3000</v>
      </c>
      <c r="G82" s="225">
        <f>D82*F82</f>
        <v>6000</v>
      </c>
    </row>
    <row r="83" spans="1:7" ht="30" customHeight="1">
      <c r="A83" s="28" t="s">
        <v>322</v>
      </c>
      <c r="B83" s="469" t="s">
        <v>323</v>
      </c>
      <c r="C83" s="267" t="s">
        <v>17</v>
      </c>
      <c r="D83" s="277">
        <v>2</v>
      </c>
      <c r="E83" s="271">
        <v>120</v>
      </c>
      <c r="F83" s="240">
        <v>3000</v>
      </c>
      <c r="G83" s="275">
        <f>D83*F83</f>
        <v>6000</v>
      </c>
    </row>
    <row r="84" spans="1:7" s="42" customFormat="1" ht="99.95" customHeight="1">
      <c r="A84" s="278"/>
      <c r="B84" s="599" t="s">
        <v>324</v>
      </c>
      <c r="C84" s="600"/>
      <c r="D84" s="600"/>
      <c r="E84" s="600"/>
      <c r="F84" s="600"/>
      <c r="G84" s="601"/>
    </row>
    <row r="85" spans="1:7" s="42" customFormat="1" ht="65.099999999999994" customHeight="1">
      <c r="A85" s="38"/>
      <c r="B85" s="508" t="s">
        <v>21</v>
      </c>
      <c r="C85" s="509"/>
      <c r="D85" s="509"/>
      <c r="E85" s="509"/>
      <c r="F85" s="510"/>
      <c r="G85" s="39" t="s">
        <v>22</v>
      </c>
    </row>
    <row r="86" spans="1:7" s="42" customFormat="1" ht="15" customHeight="1">
      <c r="A86" s="493" t="s">
        <v>9</v>
      </c>
      <c r="B86" s="589" t="s">
        <v>325</v>
      </c>
      <c r="C86" s="590"/>
      <c r="D86" s="590"/>
      <c r="E86" s="590"/>
      <c r="F86" s="591"/>
      <c r="G86" s="279">
        <v>1780</v>
      </c>
    </row>
    <row r="87" spans="1:7" s="42" customFormat="1" ht="15" customHeight="1">
      <c r="A87" s="493" t="s">
        <v>12</v>
      </c>
      <c r="B87" s="592" t="s">
        <v>326</v>
      </c>
      <c r="C87" s="593"/>
      <c r="D87" s="593"/>
      <c r="E87" s="593"/>
      <c r="F87" s="594"/>
      <c r="G87" s="279">
        <v>930</v>
      </c>
    </row>
    <row r="88" spans="1:7" s="42" customFormat="1" ht="15" customHeight="1">
      <c r="A88" s="493" t="s">
        <v>18</v>
      </c>
      <c r="B88" s="592" t="s">
        <v>327</v>
      </c>
      <c r="C88" s="593"/>
      <c r="D88" s="593"/>
      <c r="E88" s="593"/>
      <c r="F88" s="594"/>
      <c r="G88" s="279">
        <v>970</v>
      </c>
    </row>
    <row r="89" spans="1:7" s="42" customFormat="1" ht="15" customHeight="1">
      <c r="A89" s="493" t="s">
        <v>20</v>
      </c>
      <c r="B89" s="589" t="s">
        <v>328</v>
      </c>
      <c r="C89" s="590"/>
      <c r="D89" s="590"/>
      <c r="E89" s="590"/>
      <c r="F89" s="591"/>
      <c r="G89" s="279">
        <v>400</v>
      </c>
    </row>
    <row r="90" spans="1:7" s="42" customFormat="1" ht="15" customHeight="1">
      <c r="A90" s="493" t="s">
        <v>36</v>
      </c>
      <c r="B90" s="589" t="s">
        <v>329</v>
      </c>
      <c r="C90" s="590"/>
      <c r="D90" s="590"/>
      <c r="E90" s="590"/>
      <c r="F90" s="591"/>
      <c r="G90" s="279">
        <v>850</v>
      </c>
    </row>
    <row r="91" spans="1:7" s="42" customFormat="1" ht="15" customHeight="1">
      <c r="A91" s="493" t="s">
        <v>38</v>
      </c>
      <c r="B91" s="589" t="s">
        <v>330</v>
      </c>
      <c r="C91" s="590"/>
      <c r="D91" s="590"/>
      <c r="E91" s="590"/>
      <c r="F91" s="591"/>
      <c r="G91" s="279">
        <v>650</v>
      </c>
    </row>
    <row r="92" spans="1:7" s="42" customFormat="1" ht="15" customHeight="1">
      <c r="A92" s="493" t="s">
        <v>40</v>
      </c>
      <c r="B92" s="589" t="s">
        <v>331</v>
      </c>
      <c r="C92" s="590"/>
      <c r="D92" s="590"/>
      <c r="E92" s="590"/>
      <c r="F92" s="591"/>
      <c r="G92" s="279">
        <v>1080</v>
      </c>
    </row>
    <row r="93" spans="1:7" s="50" customFormat="1" ht="30" customHeight="1">
      <c r="A93" s="487"/>
      <c r="B93" s="592" t="s">
        <v>332</v>
      </c>
      <c r="C93" s="593"/>
      <c r="D93" s="593"/>
      <c r="E93" s="593"/>
      <c r="F93" s="593"/>
      <c r="G93" s="594"/>
    </row>
    <row r="94" spans="1:7" s="42" customFormat="1" ht="65.099999999999994" customHeight="1">
      <c r="A94" s="38"/>
      <c r="B94" s="508" t="s">
        <v>24</v>
      </c>
      <c r="C94" s="509"/>
      <c r="D94" s="509"/>
      <c r="E94" s="509"/>
      <c r="F94" s="509"/>
      <c r="G94" s="510"/>
    </row>
    <row r="95" spans="1:7" ht="15" customHeight="1">
      <c r="A95" s="475" t="s">
        <v>9</v>
      </c>
      <c r="B95" s="583" t="s">
        <v>333</v>
      </c>
      <c r="C95" s="584"/>
      <c r="D95" s="584"/>
      <c r="E95" s="584"/>
      <c r="F95" s="585"/>
      <c r="G95" s="280">
        <v>0</v>
      </c>
    </row>
    <row r="96" spans="1:7" s="42" customFormat="1" ht="30" customHeight="1">
      <c r="A96" s="475" t="s">
        <v>12</v>
      </c>
      <c r="B96" s="592" t="s">
        <v>334</v>
      </c>
      <c r="C96" s="593"/>
      <c r="D96" s="593"/>
      <c r="E96" s="593"/>
      <c r="F96" s="594"/>
      <c r="G96" s="281">
        <v>65</v>
      </c>
    </row>
    <row r="97" spans="1:7" ht="15" customHeight="1">
      <c r="A97" s="475" t="s">
        <v>18</v>
      </c>
      <c r="B97" s="583" t="s">
        <v>335</v>
      </c>
      <c r="C97" s="584"/>
      <c r="D97" s="584"/>
      <c r="E97" s="584"/>
      <c r="F97" s="585"/>
      <c r="G97" s="280">
        <v>10</v>
      </c>
    </row>
    <row r="98" spans="1:7" ht="15" customHeight="1">
      <c r="A98" s="475" t="s">
        <v>20</v>
      </c>
      <c r="B98" s="583" t="s">
        <v>336</v>
      </c>
      <c r="C98" s="584"/>
      <c r="D98" s="584"/>
      <c r="E98" s="584"/>
      <c r="F98" s="585"/>
      <c r="G98" s="280">
        <v>5</v>
      </c>
    </row>
    <row r="99" spans="1:7" ht="15" customHeight="1">
      <c r="A99" s="475" t="s">
        <v>36</v>
      </c>
      <c r="B99" s="479" t="s">
        <v>337</v>
      </c>
      <c r="C99" s="282"/>
      <c r="D99" s="283"/>
      <c r="E99" s="283"/>
      <c r="F99" s="284"/>
      <c r="G99" s="280">
        <v>3</v>
      </c>
    </row>
    <row r="100" spans="1:7" ht="15" customHeight="1">
      <c r="A100" s="475" t="s">
        <v>38</v>
      </c>
      <c r="B100" s="583" t="s">
        <v>338</v>
      </c>
      <c r="C100" s="584"/>
      <c r="D100" s="584"/>
      <c r="E100" s="584"/>
      <c r="F100" s="585"/>
      <c r="G100" s="280">
        <v>5</v>
      </c>
    </row>
    <row r="101" spans="1:7" s="42" customFormat="1" ht="60" customHeight="1">
      <c r="A101" s="285"/>
      <c r="B101" s="586" t="s">
        <v>339</v>
      </c>
      <c r="C101" s="586"/>
      <c r="D101" s="586"/>
      <c r="E101" s="586"/>
      <c r="F101" s="586"/>
      <c r="G101" s="586"/>
    </row>
    <row r="102" spans="1:7" s="50" customFormat="1" ht="50.1" customHeight="1">
      <c r="A102" s="286"/>
      <c r="B102" s="286" t="s">
        <v>340</v>
      </c>
      <c r="C102" s="287" t="s">
        <v>341</v>
      </c>
      <c r="D102" s="287" t="s">
        <v>342</v>
      </c>
      <c r="E102" s="287" t="s">
        <v>343</v>
      </c>
      <c r="F102" s="587" t="s">
        <v>344</v>
      </c>
      <c r="G102" s="588"/>
    </row>
    <row r="103" spans="1:7" s="42" customFormat="1" ht="69.95" customHeight="1">
      <c r="A103" s="288">
        <v>1</v>
      </c>
      <c r="B103" s="288" t="s">
        <v>345</v>
      </c>
      <c r="C103" s="289" t="s">
        <v>346</v>
      </c>
      <c r="D103" s="289" t="s">
        <v>347</v>
      </c>
      <c r="E103" s="289" t="s">
        <v>348</v>
      </c>
      <c r="F103" s="578">
        <v>14.3</v>
      </c>
      <c r="G103" s="579"/>
    </row>
    <row r="104" spans="1:7" s="42" customFormat="1" ht="69.95" customHeight="1">
      <c r="A104" s="288">
        <v>2</v>
      </c>
      <c r="B104" s="288" t="s">
        <v>349</v>
      </c>
      <c r="C104" s="289" t="s">
        <v>346</v>
      </c>
      <c r="D104" s="289" t="s">
        <v>347</v>
      </c>
      <c r="E104" s="289" t="s">
        <v>348</v>
      </c>
      <c r="F104" s="578">
        <v>15.4</v>
      </c>
      <c r="G104" s="579"/>
    </row>
    <row r="105" spans="1:7" s="42" customFormat="1" ht="69.95" customHeight="1">
      <c r="A105" s="288">
        <v>3</v>
      </c>
      <c r="B105" s="288" t="s">
        <v>350</v>
      </c>
      <c r="C105" s="289" t="s">
        <v>351</v>
      </c>
      <c r="D105" s="289" t="s">
        <v>347</v>
      </c>
      <c r="E105" s="289" t="s">
        <v>348</v>
      </c>
      <c r="F105" s="578">
        <v>27.5</v>
      </c>
      <c r="G105" s="579"/>
    </row>
    <row r="106" spans="1:7" s="42" customFormat="1" ht="69.95" customHeight="1">
      <c r="A106" s="288">
        <v>4</v>
      </c>
      <c r="B106" s="288" t="s">
        <v>352</v>
      </c>
      <c r="C106" s="289" t="s">
        <v>346</v>
      </c>
      <c r="D106" s="289" t="s">
        <v>347</v>
      </c>
      <c r="E106" s="289" t="s">
        <v>348</v>
      </c>
      <c r="F106" s="578">
        <v>5.5</v>
      </c>
      <c r="G106" s="579"/>
    </row>
    <row r="107" spans="1:7" s="42" customFormat="1" ht="69.95" customHeight="1">
      <c r="A107" s="288">
        <v>5</v>
      </c>
      <c r="B107" s="288" t="s">
        <v>353</v>
      </c>
      <c r="C107" s="289" t="s">
        <v>346</v>
      </c>
      <c r="D107" s="289" t="s">
        <v>347</v>
      </c>
      <c r="E107" s="289" t="s">
        <v>348</v>
      </c>
      <c r="F107" s="578">
        <v>5.5</v>
      </c>
      <c r="G107" s="579"/>
    </row>
    <row r="108" spans="1:7" s="42" customFormat="1" ht="69.95" customHeight="1">
      <c r="A108" s="288">
        <v>6</v>
      </c>
      <c r="B108" s="288" t="s">
        <v>354</v>
      </c>
      <c r="C108" s="289" t="s">
        <v>351</v>
      </c>
      <c r="D108" s="289" t="s">
        <v>347</v>
      </c>
      <c r="E108" s="289" t="s">
        <v>348</v>
      </c>
      <c r="F108" s="578">
        <v>29.7</v>
      </c>
      <c r="G108" s="579"/>
    </row>
    <row r="109" spans="1:7" s="42" customFormat="1" ht="69.95" customHeight="1">
      <c r="A109" s="288">
        <v>7</v>
      </c>
      <c r="B109" s="288" t="s">
        <v>355</v>
      </c>
      <c r="C109" s="289" t="s">
        <v>346</v>
      </c>
      <c r="D109" s="289" t="s">
        <v>347</v>
      </c>
      <c r="E109" s="289" t="s">
        <v>348</v>
      </c>
      <c r="F109" s="578">
        <v>379.5</v>
      </c>
      <c r="G109" s="579"/>
    </row>
    <row r="110" spans="1:7" s="42" customFormat="1" ht="69.95" customHeight="1">
      <c r="A110" s="288">
        <v>8</v>
      </c>
      <c r="B110" s="288" t="s">
        <v>356</v>
      </c>
      <c r="C110" s="289" t="s">
        <v>346</v>
      </c>
      <c r="D110" s="289" t="s">
        <v>347</v>
      </c>
      <c r="E110" s="289" t="s">
        <v>348</v>
      </c>
      <c r="F110" s="578">
        <v>24.2</v>
      </c>
      <c r="G110" s="579"/>
    </row>
    <row r="111" spans="1:7" s="42" customFormat="1" ht="69.95" customHeight="1">
      <c r="A111" s="290">
        <v>9</v>
      </c>
      <c r="B111" s="290" t="s">
        <v>357</v>
      </c>
      <c r="C111" s="291" t="s">
        <v>358</v>
      </c>
      <c r="D111" s="291" t="s">
        <v>347</v>
      </c>
      <c r="E111" s="291" t="s">
        <v>348</v>
      </c>
      <c r="F111" s="578">
        <v>183.7</v>
      </c>
      <c r="G111" s="579"/>
    </row>
    <row r="112" spans="1:7" s="42" customFormat="1" ht="69.95" customHeight="1">
      <c r="A112" s="290">
        <v>10</v>
      </c>
      <c r="B112" s="290" t="s">
        <v>359</v>
      </c>
      <c r="C112" s="291" t="s">
        <v>360</v>
      </c>
      <c r="D112" s="291" t="s">
        <v>347</v>
      </c>
      <c r="E112" s="291" t="s">
        <v>348</v>
      </c>
      <c r="F112" s="578">
        <v>183.7</v>
      </c>
      <c r="G112" s="579"/>
    </row>
    <row r="113" spans="1:7" s="42" customFormat="1" ht="69.95" customHeight="1">
      <c r="A113" s="290">
        <v>11</v>
      </c>
      <c r="B113" s="288" t="s">
        <v>361</v>
      </c>
      <c r="C113" s="289" t="s">
        <v>351</v>
      </c>
      <c r="D113" s="289" t="s">
        <v>347</v>
      </c>
      <c r="E113" s="289" t="s">
        <v>348</v>
      </c>
      <c r="F113" s="578">
        <v>11</v>
      </c>
      <c r="G113" s="579"/>
    </row>
    <row r="114" spans="1:7" s="42" customFormat="1" ht="69.95" customHeight="1">
      <c r="A114" s="290">
        <v>12</v>
      </c>
      <c r="B114" s="288" t="s">
        <v>362</v>
      </c>
      <c r="C114" s="289" t="s">
        <v>351</v>
      </c>
      <c r="D114" s="289" t="s">
        <v>347</v>
      </c>
      <c r="E114" s="289" t="s">
        <v>348</v>
      </c>
      <c r="F114" s="578">
        <v>41.8</v>
      </c>
      <c r="G114" s="579"/>
    </row>
    <row r="115" spans="1:7" s="42" customFormat="1" ht="69.95" customHeight="1">
      <c r="A115" s="290">
        <v>13</v>
      </c>
      <c r="B115" s="288" t="s">
        <v>363</v>
      </c>
      <c r="C115" s="289" t="s">
        <v>351</v>
      </c>
      <c r="D115" s="289" t="s">
        <v>347</v>
      </c>
      <c r="E115" s="289" t="s">
        <v>348</v>
      </c>
      <c r="F115" s="578">
        <v>5.5</v>
      </c>
      <c r="G115" s="579"/>
    </row>
    <row r="116" spans="1:7" s="42" customFormat="1" ht="69.95" customHeight="1">
      <c r="A116" s="290">
        <v>14</v>
      </c>
      <c r="B116" s="288" t="s">
        <v>364</v>
      </c>
      <c r="C116" s="289" t="s">
        <v>346</v>
      </c>
      <c r="D116" s="289" t="s">
        <v>347</v>
      </c>
      <c r="E116" s="289" t="s">
        <v>365</v>
      </c>
      <c r="F116" s="578">
        <v>5.5</v>
      </c>
      <c r="G116" s="579"/>
    </row>
    <row r="117" spans="1:7" s="42" customFormat="1" ht="69.95" customHeight="1">
      <c r="A117" s="290">
        <v>15</v>
      </c>
      <c r="B117" s="288" t="s">
        <v>366</v>
      </c>
      <c r="C117" s="289" t="s">
        <v>351</v>
      </c>
      <c r="D117" s="289" t="s">
        <v>347</v>
      </c>
      <c r="E117" s="289" t="s">
        <v>348</v>
      </c>
      <c r="F117" s="578">
        <v>28.6</v>
      </c>
      <c r="G117" s="579"/>
    </row>
    <row r="118" spans="1:7" s="42" customFormat="1" ht="69.95" customHeight="1">
      <c r="A118" s="290">
        <v>16</v>
      </c>
      <c r="B118" s="288" t="s">
        <v>367</v>
      </c>
      <c r="C118" s="289" t="s">
        <v>351</v>
      </c>
      <c r="D118" s="289" t="s">
        <v>347</v>
      </c>
      <c r="E118" s="289" t="s">
        <v>348</v>
      </c>
      <c r="F118" s="578">
        <v>19.8</v>
      </c>
      <c r="G118" s="579"/>
    </row>
    <row r="119" spans="1:7" s="42" customFormat="1" ht="69.95" customHeight="1">
      <c r="A119" s="290">
        <v>17</v>
      </c>
      <c r="B119" s="288" t="s">
        <v>368</v>
      </c>
      <c r="C119" s="289" t="s">
        <v>351</v>
      </c>
      <c r="D119" s="289" t="s">
        <v>347</v>
      </c>
      <c r="E119" s="289" t="s">
        <v>348</v>
      </c>
      <c r="F119" s="578">
        <v>34.1</v>
      </c>
      <c r="G119" s="579"/>
    </row>
    <row r="120" spans="1:7" s="42" customFormat="1" ht="69.95" customHeight="1">
      <c r="A120" s="290">
        <v>18</v>
      </c>
      <c r="B120" s="288" t="s">
        <v>369</v>
      </c>
      <c r="C120" s="289" t="s">
        <v>346</v>
      </c>
      <c r="D120" s="289" t="s">
        <v>347</v>
      </c>
      <c r="E120" s="289" t="s">
        <v>348</v>
      </c>
      <c r="F120" s="578">
        <v>5.5</v>
      </c>
      <c r="G120" s="579"/>
    </row>
    <row r="121" spans="1:7" s="42" customFormat="1" ht="69.95" customHeight="1">
      <c r="A121" s="290">
        <v>19</v>
      </c>
      <c r="B121" s="290" t="s">
        <v>370</v>
      </c>
      <c r="C121" s="291" t="s">
        <v>346</v>
      </c>
      <c r="D121" s="291" t="s">
        <v>347</v>
      </c>
      <c r="E121" s="291" t="s">
        <v>348</v>
      </c>
      <c r="F121" s="578">
        <v>5.5</v>
      </c>
      <c r="G121" s="579"/>
    </row>
    <row r="122" spans="1:7" s="42" customFormat="1" ht="69.95" customHeight="1">
      <c r="A122" s="290">
        <v>20</v>
      </c>
      <c r="B122" s="290" t="s">
        <v>371</v>
      </c>
      <c r="C122" s="291" t="s">
        <v>358</v>
      </c>
      <c r="D122" s="291" t="s">
        <v>347</v>
      </c>
      <c r="E122" s="291" t="s">
        <v>348</v>
      </c>
      <c r="F122" s="578">
        <v>5.5</v>
      </c>
      <c r="G122" s="579"/>
    </row>
    <row r="123" spans="1:7" s="42" customFormat="1" ht="69.95" customHeight="1">
      <c r="A123" s="290">
        <v>21</v>
      </c>
      <c r="B123" s="290" t="s">
        <v>372</v>
      </c>
      <c r="C123" s="291" t="s">
        <v>346</v>
      </c>
      <c r="D123" s="291" t="s">
        <v>347</v>
      </c>
      <c r="E123" s="291" t="s">
        <v>373</v>
      </c>
      <c r="F123" s="578">
        <v>30</v>
      </c>
      <c r="G123" s="579"/>
    </row>
    <row r="124" spans="1:7" s="42" customFormat="1" ht="69.95" customHeight="1">
      <c r="A124" s="290">
        <v>22</v>
      </c>
      <c r="B124" s="290" t="s">
        <v>374</v>
      </c>
      <c r="C124" s="291" t="s">
        <v>346</v>
      </c>
      <c r="D124" s="291" t="s">
        <v>347</v>
      </c>
      <c r="E124" s="291" t="s">
        <v>373</v>
      </c>
      <c r="F124" s="578">
        <v>30</v>
      </c>
      <c r="G124" s="579"/>
    </row>
    <row r="125" spans="1:7" s="42" customFormat="1" ht="69.95" customHeight="1">
      <c r="A125" s="290">
        <v>23</v>
      </c>
      <c r="B125" s="290" t="s">
        <v>375</v>
      </c>
      <c r="C125" s="291" t="s">
        <v>376</v>
      </c>
      <c r="D125" s="291" t="s">
        <v>347</v>
      </c>
      <c r="E125" s="291" t="s">
        <v>373</v>
      </c>
      <c r="F125" s="578">
        <v>40</v>
      </c>
      <c r="G125" s="579"/>
    </row>
    <row r="126" spans="1:7" s="42" customFormat="1" ht="69.95" customHeight="1">
      <c r="A126" s="290">
        <v>24</v>
      </c>
      <c r="B126" s="290" t="s">
        <v>377</v>
      </c>
      <c r="C126" s="291" t="s">
        <v>376</v>
      </c>
      <c r="D126" s="291" t="s">
        <v>347</v>
      </c>
      <c r="E126" s="291" t="s">
        <v>348</v>
      </c>
      <c r="F126" s="578">
        <v>310</v>
      </c>
      <c r="G126" s="579"/>
    </row>
    <row r="127" spans="1:7" s="42" customFormat="1" ht="69.95" customHeight="1">
      <c r="A127" s="290">
        <v>25</v>
      </c>
      <c r="B127" s="290" t="s">
        <v>378</v>
      </c>
      <c r="C127" s="291" t="s">
        <v>379</v>
      </c>
      <c r="D127" s="291" t="s">
        <v>347</v>
      </c>
      <c r="E127" s="291" t="s">
        <v>348</v>
      </c>
      <c r="F127" s="578">
        <v>310</v>
      </c>
      <c r="G127" s="579"/>
    </row>
    <row r="128" spans="1:7" s="42" customFormat="1" ht="69.95" customHeight="1">
      <c r="A128" s="290">
        <v>26</v>
      </c>
      <c r="B128" s="290" t="s">
        <v>380</v>
      </c>
      <c r="C128" s="291" t="s">
        <v>376</v>
      </c>
      <c r="D128" s="291" t="s">
        <v>347</v>
      </c>
      <c r="E128" s="291" t="s">
        <v>348</v>
      </c>
      <c r="F128" s="578">
        <v>310</v>
      </c>
      <c r="G128" s="579"/>
    </row>
    <row r="129" spans="1:7" s="42" customFormat="1" ht="69.95" customHeight="1">
      <c r="A129" s="290">
        <v>27</v>
      </c>
      <c r="B129" s="290" t="s">
        <v>381</v>
      </c>
      <c r="C129" s="291" t="s">
        <v>379</v>
      </c>
      <c r="D129" s="291" t="s">
        <v>347</v>
      </c>
      <c r="E129" s="291" t="s">
        <v>348</v>
      </c>
      <c r="F129" s="578">
        <v>310</v>
      </c>
      <c r="G129" s="579"/>
    </row>
    <row r="130" spans="1:7" s="42" customFormat="1" ht="69.95" customHeight="1">
      <c r="A130" s="290">
        <v>28</v>
      </c>
      <c r="B130" s="288" t="s">
        <v>382</v>
      </c>
      <c r="C130" s="289" t="s">
        <v>383</v>
      </c>
      <c r="D130" s="289" t="s">
        <v>347</v>
      </c>
      <c r="E130" s="289" t="s">
        <v>373</v>
      </c>
      <c r="F130" s="578">
        <v>120</v>
      </c>
      <c r="G130" s="579"/>
    </row>
    <row r="131" spans="1:7" s="42" customFormat="1" ht="69.95" customHeight="1">
      <c r="A131" s="290">
        <v>29</v>
      </c>
      <c r="B131" s="288" t="s">
        <v>384</v>
      </c>
      <c r="C131" s="289" t="s">
        <v>383</v>
      </c>
      <c r="D131" s="289" t="s">
        <v>347</v>
      </c>
      <c r="E131" s="289" t="s">
        <v>373</v>
      </c>
      <c r="F131" s="578">
        <v>30</v>
      </c>
      <c r="G131" s="579"/>
    </row>
    <row r="132" spans="1:7" s="42" customFormat="1" ht="69.95" customHeight="1">
      <c r="A132" s="290">
        <v>30</v>
      </c>
      <c r="B132" s="288" t="s">
        <v>385</v>
      </c>
      <c r="C132" s="289" t="s">
        <v>383</v>
      </c>
      <c r="D132" s="289" t="s">
        <v>347</v>
      </c>
      <c r="E132" s="289" t="s">
        <v>373</v>
      </c>
      <c r="F132" s="578">
        <v>100</v>
      </c>
      <c r="G132" s="579"/>
    </row>
    <row r="133" spans="1:7" s="42" customFormat="1" ht="69.95" customHeight="1">
      <c r="A133" s="290">
        <v>31</v>
      </c>
      <c r="B133" s="288" t="s">
        <v>386</v>
      </c>
      <c r="C133" s="289" t="s">
        <v>383</v>
      </c>
      <c r="D133" s="289" t="s">
        <v>347</v>
      </c>
      <c r="E133" s="289" t="s">
        <v>373</v>
      </c>
      <c r="F133" s="578">
        <v>100</v>
      </c>
      <c r="G133" s="579"/>
    </row>
    <row r="134" spans="1:7" s="42" customFormat="1" ht="69.95" customHeight="1">
      <c r="A134" s="290">
        <v>32</v>
      </c>
      <c r="B134" s="288" t="s">
        <v>387</v>
      </c>
      <c r="C134" s="289" t="s">
        <v>388</v>
      </c>
      <c r="D134" s="289" t="s">
        <v>347</v>
      </c>
      <c r="E134" s="289" t="s">
        <v>365</v>
      </c>
      <c r="F134" s="578">
        <v>200</v>
      </c>
      <c r="G134" s="579"/>
    </row>
    <row r="135" spans="1:7" s="42" customFormat="1" ht="69.95" customHeight="1">
      <c r="A135" s="290">
        <v>33</v>
      </c>
      <c r="B135" s="290" t="s">
        <v>389</v>
      </c>
      <c r="C135" s="291" t="s">
        <v>383</v>
      </c>
      <c r="D135" s="291" t="s">
        <v>347</v>
      </c>
      <c r="E135" s="291" t="s">
        <v>348</v>
      </c>
      <c r="F135" s="578">
        <v>100</v>
      </c>
      <c r="G135" s="579"/>
    </row>
    <row r="136" spans="1:7" s="42" customFormat="1" ht="69.95" customHeight="1">
      <c r="A136" s="290">
        <v>34</v>
      </c>
      <c r="B136" s="290" t="s">
        <v>390</v>
      </c>
      <c r="C136" s="291" t="s">
        <v>383</v>
      </c>
      <c r="D136" s="291" t="s">
        <v>347</v>
      </c>
      <c r="E136" s="291" t="s">
        <v>348</v>
      </c>
      <c r="F136" s="578">
        <v>100</v>
      </c>
      <c r="G136" s="579"/>
    </row>
    <row r="137" spans="1:7" s="42" customFormat="1" ht="69.95" customHeight="1">
      <c r="A137" s="290">
        <v>35</v>
      </c>
      <c r="B137" s="290" t="s">
        <v>391</v>
      </c>
      <c r="C137" s="291" t="s">
        <v>383</v>
      </c>
      <c r="D137" s="291" t="s">
        <v>347</v>
      </c>
      <c r="E137" s="291" t="s">
        <v>365</v>
      </c>
      <c r="F137" s="578">
        <v>100</v>
      </c>
      <c r="G137" s="579"/>
    </row>
    <row r="138" spans="1:7" s="42" customFormat="1" ht="69.95" customHeight="1">
      <c r="A138" s="290">
        <v>36</v>
      </c>
      <c r="B138" s="290" t="s">
        <v>392</v>
      </c>
      <c r="C138" s="291" t="s">
        <v>383</v>
      </c>
      <c r="D138" s="291" t="s">
        <v>347</v>
      </c>
      <c r="E138" s="291" t="s">
        <v>365</v>
      </c>
      <c r="F138" s="578">
        <v>165</v>
      </c>
      <c r="G138" s="579"/>
    </row>
    <row r="139" spans="1:7" s="42" customFormat="1" ht="69.95" customHeight="1">
      <c r="A139" s="290">
        <v>37</v>
      </c>
      <c r="B139" s="290" t="s">
        <v>393</v>
      </c>
      <c r="C139" s="291" t="s">
        <v>394</v>
      </c>
      <c r="D139" s="291" t="s">
        <v>347</v>
      </c>
      <c r="E139" s="291" t="s">
        <v>348</v>
      </c>
      <c r="F139" s="578">
        <v>20</v>
      </c>
      <c r="G139" s="579"/>
    </row>
    <row r="140" spans="1:7" s="42" customFormat="1" ht="69.95" customHeight="1">
      <c r="A140" s="290">
        <v>38</v>
      </c>
      <c r="B140" s="290" t="s">
        <v>395</v>
      </c>
      <c r="C140" s="291" t="s">
        <v>383</v>
      </c>
      <c r="D140" s="291" t="s">
        <v>347</v>
      </c>
      <c r="E140" s="291" t="s">
        <v>373</v>
      </c>
      <c r="F140" s="578">
        <v>100</v>
      </c>
      <c r="G140" s="579"/>
    </row>
    <row r="141" spans="1:7" s="42" customFormat="1" ht="69.95" customHeight="1">
      <c r="A141" s="290">
        <v>39</v>
      </c>
      <c r="B141" s="288" t="s">
        <v>396</v>
      </c>
      <c r="C141" s="289" t="s">
        <v>383</v>
      </c>
      <c r="D141" s="289" t="s">
        <v>347</v>
      </c>
      <c r="E141" s="289" t="s">
        <v>373</v>
      </c>
      <c r="F141" s="578">
        <v>20</v>
      </c>
      <c r="G141" s="579"/>
    </row>
    <row r="142" spans="1:7" s="42" customFormat="1" ht="69.95" customHeight="1">
      <c r="A142" s="290">
        <v>40</v>
      </c>
      <c r="B142" s="288" t="s">
        <v>397</v>
      </c>
      <c r="C142" s="289" t="s">
        <v>383</v>
      </c>
      <c r="D142" s="289" t="s">
        <v>347</v>
      </c>
      <c r="E142" s="289" t="s">
        <v>348</v>
      </c>
      <c r="F142" s="578">
        <v>10</v>
      </c>
      <c r="G142" s="579"/>
    </row>
    <row r="143" spans="1:7" s="42" customFormat="1" ht="69.95" customHeight="1">
      <c r="A143" s="290">
        <v>41</v>
      </c>
      <c r="B143" s="288" t="s">
        <v>398</v>
      </c>
      <c r="C143" s="289" t="s">
        <v>399</v>
      </c>
      <c r="D143" s="289" t="s">
        <v>347</v>
      </c>
      <c r="E143" s="289" t="s">
        <v>348</v>
      </c>
      <c r="F143" s="578">
        <v>50</v>
      </c>
      <c r="G143" s="579"/>
    </row>
    <row r="144" spans="1:7" s="42" customFormat="1" ht="69.95" customHeight="1">
      <c r="A144" s="290">
        <v>42</v>
      </c>
      <c r="B144" s="288" t="s">
        <v>400</v>
      </c>
      <c r="C144" s="289" t="s">
        <v>399</v>
      </c>
      <c r="D144" s="289" t="s">
        <v>347</v>
      </c>
      <c r="E144" s="289" t="s">
        <v>348</v>
      </c>
      <c r="F144" s="578">
        <v>30</v>
      </c>
      <c r="G144" s="579"/>
    </row>
    <row r="145" spans="1:7" s="42" customFormat="1" ht="69.95" customHeight="1">
      <c r="A145" s="290">
        <v>43</v>
      </c>
      <c r="B145" s="288" t="s">
        <v>401</v>
      </c>
      <c r="C145" s="289" t="s">
        <v>399</v>
      </c>
      <c r="D145" s="289" t="s">
        <v>347</v>
      </c>
      <c r="E145" s="289" t="s">
        <v>348</v>
      </c>
      <c r="F145" s="578">
        <v>30</v>
      </c>
      <c r="G145" s="579"/>
    </row>
    <row r="146" spans="1:7" s="42" customFormat="1" ht="69.95" customHeight="1">
      <c r="A146" s="290">
        <v>44</v>
      </c>
      <c r="B146" s="288" t="s">
        <v>402</v>
      </c>
      <c r="C146" s="289" t="s">
        <v>399</v>
      </c>
      <c r="D146" s="289" t="s">
        <v>347</v>
      </c>
      <c r="E146" s="289" t="s">
        <v>348</v>
      </c>
      <c r="F146" s="578">
        <v>50</v>
      </c>
      <c r="G146" s="579"/>
    </row>
    <row r="147" spans="1:7" s="42" customFormat="1" ht="69.95" customHeight="1">
      <c r="A147" s="290">
        <v>45</v>
      </c>
      <c r="B147" s="288" t="s">
        <v>398</v>
      </c>
      <c r="C147" s="289" t="s">
        <v>403</v>
      </c>
      <c r="D147" s="289" t="s">
        <v>347</v>
      </c>
      <c r="E147" s="289" t="s">
        <v>348</v>
      </c>
      <c r="F147" s="578">
        <v>90</v>
      </c>
      <c r="G147" s="579"/>
    </row>
    <row r="148" spans="1:7" s="42" customFormat="1" ht="69.95" customHeight="1">
      <c r="A148" s="290">
        <v>46</v>
      </c>
      <c r="B148" s="288" t="s">
        <v>400</v>
      </c>
      <c r="C148" s="289" t="s">
        <v>403</v>
      </c>
      <c r="D148" s="289" t="s">
        <v>347</v>
      </c>
      <c r="E148" s="289" t="s">
        <v>348</v>
      </c>
      <c r="F148" s="578">
        <v>50</v>
      </c>
      <c r="G148" s="579"/>
    </row>
    <row r="149" spans="1:7" s="42" customFormat="1" ht="69.95" customHeight="1">
      <c r="A149" s="290">
        <v>47</v>
      </c>
      <c r="B149" s="290" t="s">
        <v>404</v>
      </c>
      <c r="C149" s="291" t="s">
        <v>230</v>
      </c>
      <c r="D149" s="291" t="s">
        <v>347</v>
      </c>
      <c r="E149" s="291" t="s">
        <v>348</v>
      </c>
      <c r="F149" s="578" t="s">
        <v>405</v>
      </c>
      <c r="G149" s="579"/>
    </row>
    <row r="150" spans="1:7" s="42" customFormat="1" ht="69.95" customHeight="1">
      <c r="A150" s="290">
        <v>48</v>
      </c>
      <c r="B150" s="290" t="s">
        <v>406</v>
      </c>
      <c r="C150" s="291" t="s">
        <v>230</v>
      </c>
      <c r="D150" s="291" t="s">
        <v>347</v>
      </c>
      <c r="E150" s="291" t="s">
        <v>348</v>
      </c>
      <c r="F150" s="578" t="s">
        <v>405</v>
      </c>
      <c r="G150" s="579"/>
    </row>
    <row r="151" spans="1:7" s="42" customFormat="1" ht="69.95" customHeight="1">
      <c r="A151" s="290">
        <v>49</v>
      </c>
      <c r="B151" s="290" t="s">
        <v>407</v>
      </c>
      <c r="C151" s="291" t="s">
        <v>408</v>
      </c>
      <c r="D151" s="291" t="s">
        <v>347</v>
      </c>
      <c r="E151" s="291" t="s">
        <v>373</v>
      </c>
      <c r="F151" s="578">
        <v>44</v>
      </c>
      <c r="G151" s="579"/>
    </row>
    <row r="152" spans="1:7" s="42" customFormat="1" ht="69.95" customHeight="1">
      <c r="A152" s="290">
        <v>50</v>
      </c>
      <c r="B152" s="290" t="s">
        <v>409</v>
      </c>
      <c r="C152" s="291" t="s">
        <v>408</v>
      </c>
      <c r="D152" s="291" t="s">
        <v>347</v>
      </c>
      <c r="E152" s="291" t="s">
        <v>373</v>
      </c>
      <c r="F152" s="578">
        <v>44</v>
      </c>
      <c r="G152" s="579"/>
    </row>
    <row r="153" spans="1:7" s="42" customFormat="1" ht="69.95" customHeight="1">
      <c r="A153" s="290">
        <v>51</v>
      </c>
      <c r="B153" s="290" t="s">
        <v>410</v>
      </c>
      <c r="C153" s="291" t="s">
        <v>411</v>
      </c>
      <c r="D153" s="291" t="s">
        <v>347</v>
      </c>
      <c r="E153" s="291" t="s">
        <v>365</v>
      </c>
      <c r="F153" s="578">
        <v>44</v>
      </c>
      <c r="G153" s="579"/>
    </row>
    <row r="154" spans="1:7" s="42" customFormat="1" ht="69.95" customHeight="1">
      <c r="A154" s="290">
        <v>52</v>
      </c>
      <c r="B154" s="290" t="s">
        <v>412</v>
      </c>
      <c r="C154" s="291" t="s">
        <v>413</v>
      </c>
      <c r="D154" s="291" t="s">
        <v>414</v>
      </c>
      <c r="E154" s="291" t="s">
        <v>415</v>
      </c>
      <c r="F154" s="578">
        <v>70</v>
      </c>
      <c r="G154" s="579"/>
    </row>
    <row r="155" spans="1:7" s="42" customFormat="1" ht="69.95" customHeight="1">
      <c r="A155" s="290">
        <v>53</v>
      </c>
      <c r="B155" s="290" t="s">
        <v>416</v>
      </c>
      <c r="C155" s="291" t="s">
        <v>417</v>
      </c>
      <c r="D155" s="291" t="s">
        <v>414</v>
      </c>
      <c r="E155" s="291" t="s">
        <v>373</v>
      </c>
      <c r="F155" s="578">
        <v>5.5</v>
      </c>
      <c r="G155" s="579"/>
    </row>
    <row r="156" spans="1:7" s="42" customFormat="1" ht="69.95" customHeight="1">
      <c r="A156" s="290">
        <v>54</v>
      </c>
      <c r="B156" s="290" t="s">
        <v>418</v>
      </c>
      <c r="C156" s="291" t="s">
        <v>419</v>
      </c>
      <c r="D156" s="291" t="s">
        <v>414</v>
      </c>
      <c r="E156" s="291" t="s">
        <v>373</v>
      </c>
      <c r="F156" s="578">
        <v>19.8</v>
      </c>
      <c r="G156" s="579"/>
    </row>
    <row r="157" spans="1:7" s="42" customFormat="1" ht="69.95" customHeight="1">
      <c r="A157" s="290">
        <v>55</v>
      </c>
      <c r="B157" s="290" t="s">
        <v>420</v>
      </c>
      <c r="C157" s="291" t="s">
        <v>419</v>
      </c>
      <c r="D157" s="291" t="s">
        <v>414</v>
      </c>
      <c r="E157" s="291" t="s">
        <v>373</v>
      </c>
      <c r="F157" s="578">
        <v>41.8</v>
      </c>
      <c r="G157" s="579"/>
    </row>
    <row r="158" spans="1:7" s="42" customFormat="1" ht="69.95" customHeight="1">
      <c r="A158" s="290">
        <v>56</v>
      </c>
      <c r="B158" s="290" t="s">
        <v>421</v>
      </c>
      <c r="C158" s="291" t="s">
        <v>422</v>
      </c>
      <c r="D158" s="291" t="s">
        <v>414</v>
      </c>
      <c r="E158" s="291" t="s">
        <v>423</v>
      </c>
      <c r="F158" s="578">
        <v>79.2</v>
      </c>
      <c r="G158" s="579"/>
    </row>
    <row r="159" spans="1:7" s="42" customFormat="1" ht="69.95" customHeight="1">
      <c r="A159" s="290">
        <v>57</v>
      </c>
      <c r="B159" s="290" t="s">
        <v>424</v>
      </c>
      <c r="C159" s="291" t="s">
        <v>422</v>
      </c>
      <c r="D159" s="291" t="s">
        <v>414</v>
      </c>
      <c r="E159" s="291" t="s">
        <v>423</v>
      </c>
      <c r="F159" s="578">
        <v>95.7</v>
      </c>
      <c r="G159" s="579"/>
    </row>
    <row r="160" spans="1:7" s="42" customFormat="1" ht="69.95" customHeight="1">
      <c r="A160" s="290">
        <v>58</v>
      </c>
      <c r="B160" s="290" t="s">
        <v>425</v>
      </c>
      <c r="C160" s="291" t="s">
        <v>417</v>
      </c>
      <c r="D160" s="291" t="s">
        <v>414</v>
      </c>
      <c r="E160" s="291" t="s">
        <v>373</v>
      </c>
      <c r="F160" s="578">
        <v>151.80000000000001</v>
      </c>
      <c r="G160" s="579"/>
    </row>
    <row r="161" spans="1:7" s="42" customFormat="1" ht="69.95" customHeight="1">
      <c r="A161" s="290">
        <v>59</v>
      </c>
      <c r="B161" s="290" t="s">
        <v>426</v>
      </c>
      <c r="C161" s="291" t="s">
        <v>417</v>
      </c>
      <c r="D161" s="291" t="s">
        <v>414</v>
      </c>
      <c r="E161" s="291" t="s">
        <v>373</v>
      </c>
      <c r="F161" s="578">
        <v>6.6</v>
      </c>
      <c r="G161" s="579"/>
    </row>
    <row r="162" spans="1:7" s="42" customFormat="1" ht="69.95" customHeight="1">
      <c r="A162" s="290">
        <v>60</v>
      </c>
      <c r="B162" s="290" t="s">
        <v>427</v>
      </c>
      <c r="C162" s="291" t="s">
        <v>422</v>
      </c>
      <c r="D162" s="291" t="s">
        <v>414</v>
      </c>
      <c r="E162" s="291" t="s">
        <v>423</v>
      </c>
      <c r="F162" s="578">
        <v>5.5</v>
      </c>
      <c r="G162" s="579"/>
    </row>
    <row r="163" spans="1:7" s="42" customFormat="1" ht="69.95" customHeight="1">
      <c r="A163" s="290">
        <v>61</v>
      </c>
      <c r="B163" s="290" t="s">
        <v>428</v>
      </c>
      <c r="C163" s="291" t="s">
        <v>419</v>
      </c>
      <c r="D163" s="291" t="s">
        <v>414</v>
      </c>
      <c r="E163" s="291" t="s">
        <v>373</v>
      </c>
      <c r="F163" s="578">
        <v>19.8</v>
      </c>
      <c r="G163" s="579"/>
    </row>
    <row r="164" spans="1:7" s="42" customFormat="1" ht="69.95" customHeight="1">
      <c r="A164" s="290">
        <v>62</v>
      </c>
      <c r="B164" s="290" t="s">
        <v>429</v>
      </c>
      <c r="C164" s="291" t="s">
        <v>419</v>
      </c>
      <c r="D164" s="291" t="s">
        <v>414</v>
      </c>
      <c r="E164" s="291" t="s">
        <v>373</v>
      </c>
      <c r="F164" s="578">
        <v>19.8</v>
      </c>
      <c r="G164" s="579"/>
    </row>
    <row r="165" spans="1:7" s="42" customFormat="1" ht="69.95" customHeight="1">
      <c r="A165" s="290">
        <v>63</v>
      </c>
      <c r="B165" s="288" t="s">
        <v>430</v>
      </c>
      <c r="C165" s="289" t="s">
        <v>431</v>
      </c>
      <c r="D165" s="289" t="s">
        <v>414</v>
      </c>
      <c r="E165" s="289" t="s">
        <v>348</v>
      </c>
      <c r="F165" s="578">
        <v>126.5</v>
      </c>
      <c r="G165" s="579"/>
    </row>
    <row r="166" spans="1:7" s="42" customFormat="1" ht="69.95" customHeight="1">
      <c r="A166" s="290">
        <v>64</v>
      </c>
      <c r="B166" s="288" t="s">
        <v>432</v>
      </c>
      <c r="C166" s="289" t="s">
        <v>417</v>
      </c>
      <c r="D166" s="289" t="s">
        <v>414</v>
      </c>
      <c r="E166" s="289" t="s">
        <v>373</v>
      </c>
      <c r="F166" s="578">
        <v>15.4</v>
      </c>
      <c r="G166" s="579"/>
    </row>
    <row r="167" spans="1:7" s="42" customFormat="1" ht="69.95" customHeight="1">
      <c r="A167" s="290">
        <v>65</v>
      </c>
      <c r="B167" s="288" t="s">
        <v>433</v>
      </c>
      <c r="C167" s="289" t="s">
        <v>419</v>
      </c>
      <c r="D167" s="289" t="s">
        <v>414</v>
      </c>
      <c r="E167" s="289" t="s">
        <v>373</v>
      </c>
      <c r="F167" s="578">
        <v>41.8</v>
      </c>
      <c r="G167" s="579"/>
    </row>
    <row r="168" spans="1:7" s="42" customFormat="1" ht="69.95" customHeight="1">
      <c r="A168" s="290">
        <v>66</v>
      </c>
      <c r="B168" s="288" t="s">
        <v>434</v>
      </c>
      <c r="C168" s="289" t="s">
        <v>417</v>
      </c>
      <c r="D168" s="289" t="s">
        <v>414</v>
      </c>
      <c r="E168" s="291" t="s">
        <v>373</v>
      </c>
      <c r="F168" s="578">
        <v>22</v>
      </c>
      <c r="G168" s="579"/>
    </row>
    <row r="169" spans="1:7" s="42" customFormat="1" ht="69.95" customHeight="1">
      <c r="A169" s="290">
        <v>67</v>
      </c>
      <c r="B169" s="290" t="s">
        <v>435</v>
      </c>
      <c r="C169" s="291" t="s">
        <v>422</v>
      </c>
      <c r="D169" s="291" t="s">
        <v>414</v>
      </c>
      <c r="E169" s="291" t="s">
        <v>423</v>
      </c>
      <c r="F169" s="578">
        <v>15</v>
      </c>
      <c r="G169" s="579"/>
    </row>
    <row r="170" spans="1:7" s="42" customFormat="1" ht="69.95" customHeight="1">
      <c r="A170" s="290">
        <v>68</v>
      </c>
      <c r="B170" s="290" t="s">
        <v>436</v>
      </c>
      <c r="C170" s="291" t="s">
        <v>437</v>
      </c>
      <c r="D170" s="291" t="s">
        <v>414</v>
      </c>
      <c r="E170" s="291" t="s">
        <v>348</v>
      </c>
      <c r="F170" s="578">
        <v>35</v>
      </c>
      <c r="G170" s="579"/>
    </row>
    <row r="171" spans="1:7" s="42" customFormat="1" ht="69.95" customHeight="1">
      <c r="A171" s="290">
        <v>69</v>
      </c>
      <c r="B171" s="290" t="s">
        <v>438</v>
      </c>
      <c r="C171" s="291" t="s">
        <v>431</v>
      </c>
      <c r="D171" s="291" t="s">
        <v>414</v>
      </c>
      <c r="E171" s="291" t="s">
        <v>348</v>
      </c>
      <c r="F171" s="578">
        <v>120</v>
      </c>
      <c r="G171" s="579"/>
    </row>
    <row r="172" spans="1:7" s="42" customFormat="1" ht="69.95" customHeight="1">
      <c r="A172" s="290">
        <v>70</v>
      </c>
      <c r="B172" s="290" t="s">
        <v>439</v>
      </c>
      <c r="C172" s="291" t="s">
        <v>440</v>
      </c>
      <c r="D172" s="291" t="s">
        <v>414</v>
      </c>
      <c r="E172" s="291" t="s">
        <v>373</v>
      </c>
      <c r="F172" s="578">
        <v>130</v>
      </c>
      <c r="G172" s="579"/>
    </row>
    <row r="173" spans="1:7" s="42" customFormat="1" ht="69.95" customHeight="1">
      <c r="A173" s="290">
        <v>71</v>
      </c>
      <c r="B173" s="290" t="s">
        <v>441</v>
      </c>
      <c r="C173" s="291" t="s">
        <v>442</v>
      </c>
      <c r="D173" s="291" t="s">
        <v>414</v>
      </c>
      <c r="E173" s="291" t="s">
        <v>373</v>
      </c>
      <c r="F173" s="578">
        <v>130</v>
      </c>
      <c r="G173" s="579"/>
    </row>
    <row r="174" spans="1:7" s="42" customFormat="1" ht="69.95" customHeight="1">
      <c r="A174" s="290">
        <v>72</v>
      </c>
      <c r="B174" s="290" t="s">
        <v>443</v>
      </c>
      <c r="C174" s="291" t="s">
        <v>442</v>
      </c>
      <c r="D174" s="291" t="s">
        <v>414</v>
      </c>
      <c r="E174" s="291" t="s">
        <v>348</v>
      </c>
      <c r="F174" s="578">
        <v>130</v>
      </c>
      <c r="G174" s="579"/>
    </row>
    <row r="175" spans="1:7" s="42" customFormat="1" ht="69.95" customHeight="1">
      <c r="A175" s="290">
        <v>73</v>
      </c>
      <c r="B175" s="290" t="s">
        <v>444</v>
      </c>
      <c r="C175" s="291" t="s">
        <v>440</v>
      </c>
      <c r="D175" s="291" t="s">
        <v>414</v>
      </c>
      <c r="E175" s="291" t="s">
        <v>373</v>
      </c>
      <c r="F175" s="578" t="s">
        <v>445</v>
      </c>
      <c r="G175" s="579"/>
    </row>
    <row r="176" spans="1:7" s="42" customFormat="1" ht="69.95" customHeight="1">
      <c r="A176" s="290">
        <v>74</v>
      </c>
      <c r="B176" s="290" t="s">
        <v>446</v>
      </c>
      <c r="C176" s="291" t="s">
        <v>383</v>
      </c>
      <c r="D176" s="291" t="s">
        <v>414</v>
      </c>
      <c r="E176" s="291" t="s">
        <v>447</v>
      </c>
      <c r="F176" s="578">
        <v>230</v>
      </c>
      <c r="G176" s="579"/>
    </row>
    <row r="177" spans="1:7" s="42" customFormat="1" ht="69.95" customHeight="1">
      <c r="A177" s="290">
        <v>75</v>
      </c>
      <c r="B177" s="290" t="s">
        <v>448</v>
      </c>
      <c r="C177" s="291" t="s">
        <v>449</v>
      </c>
      <c r="D177" s="291" t="s">
        <v>414</v>
      </c>
      <c r="E177" s="291" t="s">
        <v>348</v>
      </c>
      <c r="F177" s="578">
        <v>230</v>
      </c>
      <c r="G177" s="579"/>
    </row>
    <row r="178" spans="1:7" s="42" customFormat="1" ht="69.95" customHeight="1">
      <c r="A178" s="290">
        <v>76</v>
      </c>
      <c r="B178" s="288" t="s">
        <v>450</v>
      </c>
      <c r="C178" s="289" t="s">
        <v>451</v>
      </c>
      <c r="D178" s="289" t="s">
        <v>414</v>
      </c>
      <c r="E178" s="289" t="s">
        <v>452</v>
      </c>
      <c r="F178" s="578">
        <v>30</v>
      </c>
      <c r="G178" s="579"/>
    </row>
    <row r="179" spans="1:7" s="42" customFormat="1" ht="69.95" customHeight="1">
      <c r="A179" s="290">
        <v>77</v>
      </c>
      <c r="B179" s="288" t="s">
        <v>453</v>
      </c>
      <c r="C179" s="289" t="s">
        <v>440</v>
      </c>
      <c r="D179" s="289" t="s">
        <v>414</v>
      </c>
      <c r="E179" s="289" t="s">
        <v>373</v>
      </c>
      <c r="F179" s="578">
        <v>120</v>
      </c>
      <c r="G179" s="579"/>
    </row>
    <row r="180" spans="1:7" s="42" customFormat="1" ht="69.95" customHeight="1">
      <c r="A180" s="290">
        <v>78</v>
      </c>
      <c r="B180" s="288" t="s">
        <v>454</v>
      </c>
      <c r="C180" s="289" t="s">
        <v>440</v>
      </c>
      <c r="D180" s="289" t="s">
        <v>414</v>
      </c>
      <c r="E180" s="289" t="s">
        <v>455</v>
      </c>
      <c r="F180" s="578">
        <v>10</v>
      </c>
      <c r="G180" s="579"/>
    </row>
    <row r="181" spans="1:7" s="42" customFormat="1" ht="69.95" customHeight="1">
      <c r="A181" s="290">
        <v>79</v>
      </c>
      <c r="B181" s="290" t="s">
        <v>456</v>
      </c>
      <c r="C181" s="291" t="s">
        <v>440</v>
      </c>
      <c r="D181" s="291" t="s">
        <v>414</v>
      </c>
      <c r="E181" s="291" t="s">
        <v>457</v>
      </c>
      <c r="F181" s="578">
        <v>250</v>
      </c>
      <c r="G181" s="579"/>
    </row>
    <row r="182" spans="1:7" s="42" customFormat="1" ht="69.95" customHeight="1">
      <c r="A182" s="290">
        <v>80</v>
      </c>
      <c r="B182" s="290" t="s">
        <v>456</v>
      </c>
      <c r="C182" s="291" t="s">
        <v>442</v>
      </c>
      <c r="D182" s="291" t="s">
        <v>414</v>
      </c>
      <c r="E182" s="291" t="s">
        <v>373</v>
      </c>
      <c r="F182" s="578">
        <v>250</v>
      </c>
      <c r="G182" s="579"/>
    </row>
    <row r="183" spans="1:7" s="42" customFormat="1" ht="69.95" customHeight="1">
      <c r="A183" s="290">
        <v>81</v>
      </c>
      <c r="B183" s="290" t="s">
        <v>458</v>
      </c>
      <c r="C183" s="291" t="s">
        <v>440</v>
      </c>
      <c r="D183" s="291" t="s">
        <v>414</v>
      </c>
      <c r="E183" s="291" t="s">
        <v>373</v>
      </c>
      <c r="F183" s="578">
        <v>120</v>
      </c>
      <c r="G183" s="579"/>
    </row>
    <row r="184" spans="1:7" s="42" customFormat="1" ht="69.95" customHeight="1">
      <c r="A184" s="290">
        <v>82</v>
      </c>
      <c r="B184" s="290" t="s">
        <v>458</v>
      </c>
      <c r="C184" s="291" t="s">
        <v>442</v>
      </c>
      <c r="D184" s="291" t="s">
        <v>414</v>
      </c>
      <c r="E184" s="291" t="s">
        <v>373</v>
      </c>
      <c r="F184" s="578">
        <v>120</v>
      </c>
      <c r="G184" s="579"/>
    </row>
    <row r="185" spans="1:7" s="42" customFormat="1" ht="69.95" customHeight="1">
      <c r="A185" s="290">
        <v>83</v>
      </c>
      <c r="B185" s="290" t="s">
        <v>459</v>
      </c>
      <c r="C185" s="291" t="s">
        <v>440</v>
      </c>
      <c r="D185" s="291" t="s">
        <v>414</v>
      </c>
      <c r="E185" s="291" t="s">
        <v>460</v>
      </c>
      <c r="F185" s="578">
        <v>165</v>
      </c>
      <c r="G185" s="579"/>
    </row>
    <row r="186" spans="1:7" s="42" customFormat="1" ht="69.95" customHeight="1">
      <c r="A186" s="290">
        <v>84</v>
      </c>
      <c r="B186" s="290" t="s">
        <v>459</v>
      </c>
      <c r="C186" s="291" t="s">
        <v>442</v>
      </c>
      <c r="D186" s="291" t="s">
        <v>414</v>
      </c>
      <c r="E186" s="291" t="s">
        <v>373</v>
      </c>
      <c r="F186" s="578">
        <v>165</v>
      </c>
      <c r="G186" s="579"/>
    </row>
    <row r="187" spans="1:7" s="42" customFormat="1" ht="69.95" customHeight="1">
      <c r="A187" s="290">
        <v>85</v>
      </c>
      <c r="B187" s="290" t="s">
        <v>461</v>
      </c>
      <c r="C187" s="291" t="s">
        <v>440</v>
      </c>
      <c r="D187" s="291" t="s">
        <v>414</v>
      </c>
      <c r="E187" s="291" t="s">
        <v>462</v>
      </c>
      <c r="F187" s="578">
        <v>100</v>
      </c>
      <c r="G187" s="579"/>
    </row>
    <row r="188" spans="1:7" s="42" customFormat="1" ht="69.95" customHeight="1">
      <c r="A188" s="290">
        <v>86</v>
      </c>
      <c r="B188" s="290" t="s">
        <v>461</v>
      </c>
      <c r="C188" s="291" t="s">
        <v>442</v>
      </c>
      <c r="D188" s="291" t="s">
        <v>414</v>
      </c>
      <c r="E188" s="291" t="s">
        <v>373</v>
      </c>
      <c r="F188" s="578">
        <v>100</v>
      </c>
      <c r="G188" s="579"/>
    </row>
    <row r="189" spans="1:7" s="42" customFormat="1" ht="69.95" customHeight="1">
      <c r="A189" s="290">
        <v>87</v>
      </c>
      <c r="B189" s="288" t="s">
        <v>398</v>
      </c>
      <c r="C189" s="289" t="s">
        <v>399</v>
      </c>
      <c r="D189" s="289" t="s">
        <v>414</v>
      </c>
      <c r="E189" s="289" t="s">
        <v>463</v>
      </c>
      <c r="F189" s="578">
        <v>50</v>
      </c>
      <c r="G189" s="579"/>
    </row>
    <row r="190" spans="1:7" s="42" customFormat="1" ht="69.95" customHeight="1">
      <c r="A190" s="290">
        <v>88</v>
      </c>
      <c r="B190" s="288" t="s">
        <v>400</v>
      </c>
      <c r="C190" s="289" t="s">
        <v>399</v>
      </c>
      <c r="D190" s="289" t="s">
        <v>414</v>
      </c>
      <c r="E190" s="289" t="s">
        <v>348</v>
      </c>
      <c r="F190" s="578">
        <v>150</v>
      </c>
      <c r="G190" s="579"/>
    </row>
    <row r="191" spans="1:7" s="42" customFormat="1" ht="69.95" customHeight="1">
      <c r="A191" s="290">
        <v>89</v>
      </c>
      <c r="B191" s="288" t="s">
        <v>464</v>
      </c>
      <c r="C191" s="289" t="s">
        <v>230</v>
      </c>
      <c r="D191" s="289" t="s">
        <v>414</v>
      </c>
      <c r="E191" s="289" t="s">
        <v>348</v>
      </c>
      <c r="F191" s="578" t="s">
        <v>465</v>
      </c>
      <c r="G191" s="579"/>
    </row>
    <row r="192" spans="1:7" s="42" customFormat="1" ht="69.95" customHeight="1">
      <c r="A192" s="290">
        <v>90</v>
      </c>
      <c r="B192" s="290" t="s">
        <v>466</v>
      </c>
      <c r="C192" s="291" t="s">
        <v>467</v>
      </c>
      <c r="D192" s="291" t="s">
        <v>414</v>
      </c>
      <c r="E192" s="291" t="s">
        <v>373</v>
      </c>
      <c r="F192" s="578">
        <v>160</v>
      </c>
      <c r="G192" s="579"/>
    </row>
    <row r="193" spans="1:7" s="42" customFormat="1" ht="69.95" customHeight="1">
      <c r="A193" s="290">
        <v>91</v>
      </c>
      <c r="B193" s="290" t="s">
        <v>468</v>
      </c>
      <c r="C193" s="291" t="s">
        <v>469</v>
      </c>
      <c r="D193" s="291" t="s">
        <v>347</v>
      </c>
      <c r="E193" s="291" t="s">
        <v>348</v>
      </c>
      <c r="F193" s="578">
        <v>35</v>
      </c>
      <c r="G193" s="579"/>
    </row>
    <row r="194" spans="1:7" s="42" customFormat="1" ht="69.95" customHeight="1">
      <c r="A194" s="290">
        <v>92</v>
      </c>
      <c r="B194" s="290" t="s">
        <v>470</v>
      </c>
      <c r="C194" s="291" t="s">
        <v>471</v>
      </c>
      <c r="D194" s="291" t="s">
        <v>347</v>
      </c>
      <c r="E194" s="291" t="s">
        <v>348</v>
      </c>
      <c r="F194" s="578">
        <v>35</v>
      </c>
      <c r="G194" s="579"/>
    </row>
    <row r="195" spans="1:7" s="42" customFormat="1" ht="69.95" customHeight="1">
      <c r="A195" s="290">
        <v>93</v>
      </c>
      <c r="B195" s="290" t="s">
        <v>472</v>
      </c>
      <c r="C195" s="291" t="s">
        <v>473</v>
      </c>
      <c r="D195" s="291" t="s">
        <v>347</v>
      </c>
      <c r="E195" s="291" t="s">
        <v>348</v>
      </c>
      <c r="F195" s="578">
        <v>35</v>
      </c>
      <c r="G195" s="579"/>
    </row>
    <row r="196" spans="1:7" s="42" customFormat="1" ht="69.95" customHeight="1">
      <c r="A196" s="290">
        <v>94</v>
      </c>
      <c r="B196" s="290" t="s">
        <v>474</v>
      </c>
      <c r="C196" s="291" t="s">
        <v>469</v>
      </c>
      <c r="D196" s="291" t="s">
        <v>347</v>
      </c>
      <c r="E196" s="291" t="s">
        <v>348</v>
      </c>
      <c r="F196" s="578">
        <v>35</v>
      </c>
      <c r="G196" s="579"/>
    </row>
    <row r="197" spans="1:7" s="42" customFormat="1" ht="30" customHeight="1">
      <c r="A197" s="292"/>
      <c r="B197" s="580" t="s">
        <v>475</v>
      </c>
      <c r="C197" s="581"/>
      <c r="D197" s="581"/>
      <c r="E197" s="581"/>
      <c r="F197" s="581"/>
      <c r="G197" s="582"/>
    </row>
  </sheetData>
  <mergeCells count="117">
    <mergeCell ref="B86:F86"/>
    <mergeCell ref="B87:F87"/>
    <mergeCell ref="B88:F88"/>
    <mergeCell ref="B89:F89"/>
    <mergeCell ref="B90:F90"/>
    <mergeCell ref="B91:F91"/>
    <mergeCell ref="A1:G1"/>
    <mergeCell ref="A3:B3"/>
    <mergeCell ref="A4:G4"/>
    <mergeCell ref="B78:G78"/>
    <mergeCell ref="B84:G84"/>
    <mergeCell ref="B85:F85"/>
    <mergeCell ref="B98:F98"/>
    <mergeCell ref="B100:F100"/>
    <mergeCell ref="B101:G101"/>
    <mergeCell ref="F102:G102"/>
    <mergeCell ref="F103:G103"/>
    <mergeCell ref="F104:G104"/>
    <mergeCell ref="B92:F92"/>
    <mergeCell ref="B93:G93"/>
    <mergeCell ref="B94:G94"/>
    <mergeCell ref="B95:F95"/>
    <mergeCell ref="B96:F96"/>
    <mergeCell ref="B97:F97"/>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3:G123"/>
    <mergeCell ref="F124:G124"/>
    <mergeCell ref="F125:G125"/>
    <mergeCell ref="F126:G126"/>
    <mergeCell ref="F127:G127"/>
    <mergeCell ref="F128:G128"/>
    <mergeCell ref="F117:G117"/>
    <mergeCell ref="F118:G118"/>
    <mergeCell ref="F119:G119"/>
    <mergeCell ref="F120:G120"/>
    <mergeCell ref="F121:G121"/>
    <mergeCell ref="F122:G122"/>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47:G147"/>
    <mergeCell ref="F148:G148"/>
    <mergeCell ref="F149:G149"/>
    <mergeCell ref="F150:G150"/>
    <mergeCell ref="F151:G151"/>
    <mergeCell ref="F152:G152"/>
    <mergeCell ref="F141:G141"/>
    <mergeCell ref="F142:G142"/>
    <mergeCell ref="F143:G143"/>
    <mergeCell ref="F144:G144"/>
    <mergeCell ref="F145:G145"/>
    <mergeCell ref="F146:G146"/>
    <mergeCell ref="F159:G159"/>
    <mergeCell ref="F160:G160"/>
    <mergeCell ref="F161:G161"/>
    <mergeCell ref="F162:G162"/>
    <mergeCell ref="F163:G163"/>
    <mergeCell ref="F164:G164"/>
    <mergeCell ref="F153:G153"/>
    <mergeCell ref="F154:G154"/>
    <mergeCell ref="F155:G155"/>
    <mergeCell ref="F156:G156"/>
    <mergeCell ref="F157:G157"/>
    <mergeCell ref="F158:G158"/>
    <mergeCell ref="F171:G171"/>
    <mergeCell ref="F172:G172"/>
    <mergeCell ref="F173:G173"/>
    <mergeCell ref="F174:G174"/>
    <mergeCell ref="F175:G175"/>
    <mergeCell ref="F176:G176"/>
    <mergeCell ref="F165:G165"/>
    <mergeCell ref="F166:G166"/>
    <mergeCell ref="F167:G167"/>
    <mergeCell ref="F168:G168"/>
    <mergeCell ref="F169:G169"/>
    <mergeCell ref="F170:G170"/>
    <mergeCell ref="F183:G183"/>
    <mergeCell ref="F184:G184"/>
    <mergeCell ref="F185:G185"/>
    <mergeCell ref="F186:G186"/>
    <mergeCell ref="F187:G187"/>
    <mergeCell ref="F188:G188"/>
    <mergeCell ref="F177:G177"/>
    <mergeCell ref="F178:G178"/>
    <mergeCell ref="F179:G179"/>
    <mergeCell ref="F180:G180"/>
    <mergeCell ref="F181:G181"/>
    <mergeCell ref="F182:G182"/>
    <mergeCell ref="F195:G195"/>
    <mergeCell ref="F196:G196"/>
    <mergeCell ref="B197:G197"/>
    <mergeCell ref="F189:G189"/>
    <mergeCell ref="F190:G190"/>
    <mergeCell ref="F191:G191"/>
    <mergeCell ref="F192:G192"/>
    <mergeCell ref="F193:G193"/>
    <mergeCell ref="F194:G194"/>
  </mergeCells>
  <dataValidations count="1">
    <dataValidation type="list" allowBlank="1" showInputMessage="1" showErrorMessage="1" sqref="F6:F39 F42:F77 F79:F83" xr:uid="{1EAFDA38-843A-4437-B325-28992A0189D4}">
      <formula1>cenik2021</formula1>
    </dataValidation>
  </dataValidations>
  <pageMargins left="0.7" right="0.7" top="0.75" bottom="0.75" header="0.3" footer="0.3"/>
  <pageSetup paperSize="9" scale="2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69C7-D73A-4B08-AF04-E82303CAB248}">
  <dimension ref="A1:Z46"/>
  <sheetViews>
    <sheetView showGridLines="0" zoomScaleNormal="100" workbookViewId="0">
      <selection sqref="A1:H1"/>
    </sheetView>
  </sheetViews>
  <sheetFormatPr defaultRowHeight="15"/>
  <cols>
    <col min="1" max="1" width="3.28515625" customWidth="1"/>
    <col min="2" max="2" width="60.7109375" style="66" customWidth="1"/>
    <col min="3" max="3" width="20.7109375" style="95" customWidth="1"/>
    <col min="4" max="4" width="10.140625" style="96" hidden="1" customWidth="1"/>
    <col min="5" max="6" width="9.7109375" style="96" customWidth="1"/>
    <col min="7" max="8" width="20.7109375" customWidth="1"/>
    <col min="9" max="26" width="9.140625" style="1"/>
  </cols>
  <sheetData>
    <row r="1" spans="1:26" ht="60" customHeight="1">
      <c r="A1" s="502" t="s">
        <v>149</v>
      </c>
      <c r="B1" s="502"/>
      <c r="C1" s="502"/>
      <c r="D1" s="502"/>
      <c r="E1" s="502"/>
      <c r="F1" s="502"/>
      <c r="G1" s="502"/>
      <c r="H1" s="502"/>
    </row>
    <row r="2" spans="1:26" ht="15" customHeight="1">
      <c r="A2" s="3"/>
      <c r="B2" s="3"/>
      <c r="C2" s="3"/>
      <c r="D2" s="3"/>
      <c r="E2" s="3"/>
      <c r="F2" s="3"/>
      <c r="G2" s="3"/>
      <c r="H2" s="3"/>
    </row>
    <row r="3" spans="1:26" ht="15" customHeight="1">
      <c r="A3" s="504" t="s">
        <v>1</v>
      </c>
      <c r="B3" s="504"/>
      <c r="C3" s="79"/>
      <c r="D3" s="79"/>
      <c r="E3" s="79"/>
      <c r="F3" s="79"/>
      <c r="G3" s="79"/>
      <c r="H3" s="79"/>
    </row>
    <row r="4" spans="1:26" s="9" customFormat="1" ht="20.100000000000001" customHeight="1">
      <c r="A4" s="505" t="s">
        <v>476</v>
      </c>
      <c r="B4" s="506"/>
      <c r="C4" s="506"/>
      <c r="D4" s="506"/>
      <c r="E4" s="506"/>
      <c r="F4" s="506"/>
      <c r="G4" s="506"/>
      <c r="H4" s="507"/>
      <c r="I4" s="1"/>
      <c r="J4" s="1"/>
      <c r="K4" s="1"/>
      <c r="L4" s="1"/>
      <c r="M4" s="1"/>
      <c r="N4" s="1"/>
      <c r="O4" s="1"/>
      <c r="P4" s="1"/>
      <c r="Q4" s="1"/>
      <c r="R4" s="1"/>
      <c r="S4" s="1"/>
      <c r="T4" s="1"/>
      <c r="U4" s="1"/>
      <c r="V4" s="1"/>
      <c r="W4" s="1"/>
      <c r="X4" s="1"/>
      <c r="Y4" s="1"/>
      <c r="Z4" s="1"/>
    </row>
    <row r="5" spans="1:26" ht="65.099999999999994" customHeight="1">
      <c r="A5" s="70"/>
      <c r="B5" s="70" t="s">
        <v>3</v>
      </c>
      <c r="C5" s="11" t="s">
        <v>4</v>
      </c>
      <c r="D5" s="80"/>
      <c r="E5" s="11" t="s">
        <v>5</v>
      </c>
      <c r="F5" s="11" t="s">
        <v>6</v>
      </c>
      <c r="G5" s="11" t="s">
        <v>7</v>
      </c>
      <c r="H5" s="11" t="s">
        <v>8</v>
      </c>
      <c r="J5" s="296"/>
      <c r="K5" s="296"/>
      <c r="L5" s="296"/>
      <c r="M5" s="296"/>
      <c r="N5" s="296"/>
      <c r="O5" s="297"/>
    </row>
    <row r="6" spans="1:26" ht="90" hidden="1">
      <c r="A6" s="298"/>
      <c r="B6" s="299"/>
      <c r="C6" s="300"/>
      <c r="D6" s="301" t="s">
        <v>477</v>
      </c>
      <c r="E6" s="301" t="s">
        <v>53</v>
      </c>
      <c r="F6" s="301" t="s">
        <v>54</v>
      </c>
      <c r="G6" s="302" t="s">
        <v>55</v>
      </c>
      <c r="H6" s="302" t="s">
        <v>56</v>
      </c>
      <c r="O6" s="303"/>
    </row>
    <row r="7" spans="1:26" ht="15" customHeight="1">
      <c r="A7" s="482" t="s">
        <v>9</v>
      </c>
      <c r="B7" s="482" t="s">
        <v>478</v>
      </c>
      <c r="C7" s="15" t="s">
        <v>11</v>
      </c>
      <c r="D7" s="15" t="s">
        <v>46</v>
      </c>
      <c r="E7" s="15">
        <v>3</v>
      </c>
      <c r="F7" s="15">
        <v>180</v>
      </c>
      <c r="G7" s="17">
        <v>11000</v>
      </c>
      <c r="H7" s="17">
        <f>E7*G7</f>
        <v>33000</v>
      </c>
      <c r="J7" s="304"/>
      <c r="K7" s="304"/>
      <c r="L7" s="304"/>
      <c r="M7" s="304"/>
      <c r="N7" s="304"/>
      <c r="O7" s="305"/>
      <c r="R7" s="306"/>
    </row>
    <row r="8" spans="1:26" ht="15" customHeight="1">
      <c r="A8" s="482" t="s">
        <v>12</v>
      </c>
      <c r="B8" s="482" t="s">
        <v>479</v>
      </c>
      <c r="C8" s="15" t="s">
        <v>11</v>
      </c>
      <c r="D8" s="15" t="s">
        <v>46</v>
      </c>
      <c r="E8" s="15">
        <v>3</v>
      </c>
      <c r="F8" s="15">
        <v>180</v>
      </c>
      <c r="G8" s="17">
        <v>11000</v>
      </c>
      <c r="H8" s="17">
        <f>E8*G8</f>
        <v>33000</v>
      </c>
      <c r="J8" s="304"/>
      <c r="K8" s="304"/>
      <c r="L8" s="304"/>
      <c r="O8" s="305"/>
      <c r="R8" s="306"/>
    </row>
    <row r="9" spans="1:26" s="27" customFormat="1" ht="65.099999999999994" customHeight="1">
      <c r="A9" s="25"/>
      <c r="B9" s="10" t="s">
        <v>14</v>
      </c>
      <c r="C9" s="26" t="s">
        <v>184</v>
      </c>
      <c r="D9" s="83"/>
      <c r="E9" s="26" t="s">
        <v>5</v>
      </c>
      <c r="F9" s="26" t="s">
        <v>6</v>
      </c>
      <c r="G9" s="26" t="s">
        <v>7</v>
      </c>
      <c r="H9" s="26" t="s">
        <v>8</v>
      </c>
      <c r="I9" s="1"/>
      <c r="J9" s="1"/>
      <c r="K9" s="1"/>
      <c r="L9" s="1"/>
      <c r="M9" s="1"/>
      <c r="N9" s="1"/>
      <c r="O9" s="303"/>
      <c r="P9" s="1"/>
      <c r="Q9" s="1"/>
      <c r="R9" s="306"/>
      <c r="S9" s="1"/>
      <c r="T9" s="1"/>
      <c r="U9" s="1"/>
      <c r="V9" s="1"/>
      <c r="W9" s="1"/>
      <c r="X9" s="1"/>
      <c r="Y9" s="1"/>
      <c r="Z9" s="1"/>
    </row>
    <row r="10" spans="1:26" ht="15" customHeight="1">
      <c r="A10" s="28" t="s">
        <v>9</v>
      </c>
      <c r="B10" s="272" t="s">
        <v>480</v>
      </c>
      <c r="C10" s="267" t="s">
        <v>17</v>
      </c>
      <c r="D10" s="267" t="s">
        <v>58</v>
      </c>
      <c r="E10" s="271">
        <v>2</v>
      </c>
      <c r="F10" s="271">
        <v>120</v>
      </c>
      <c r="G10" s="240">
        <v>15000</v>
      </c>
      <c r="H10" s="17">
        <f>E10*G10</f>
        <v>30000</v>
      </c>
      <c r="J10" s="304"/>
      <c r="K10" s="304"/>
      <c r="L10" s="304"/>
      <c r="M10" s="304"/>
      <c r="N10" s="304"/>
      <c r="O10" s="305"/>
      <c r="R10" s="306"/>
    </row>
    <row r="11" spans="1:26" ht="15" customHeight="1">
      <c r="A11" s="28" t="s">
        <v>12</v>
      </c>
      <c r="B11" s="272" t="s">
        <v>479</v>
      </c>
      <c r="C11" s="267" t="s">
        <v>17</v>
      </c>
      <c r="D11" s="267" t="s">
        <v>58</v>
      </c>
      <c r="E11" s="271">
        <v>2</v>
      </c>
      <c r="F11" s="271">
        <v>120</v>
      </c>
      <c r="G11" s="240">
        <v>15000</v>
      </c>
      <c r="H11" s="17">
        <f>E11*G11</f>
        <v>30000</v>
      </c>
      <c r="J11" s="304"/>
      <c r="K11" s="304"/>
      <c r="L11" s="304"/>
      <c r="M11" s="304"/>
      <c r="N11" s="304"/>
      <c r="O11" s="305"/>
      <c r="R11" s="306"/>
    </row>
    <row r="12" spans="1:26" s="1" customFormat="1" ht="15" customHeight="1">
      <c r="A12" s="482" t="s">
        <v>18</v>
      </c>
      <c r="B12" s="482" t="s">
        <v>481</v>
      </c>
      <c r="C12" s="15" t="s">
        <v>186</v>
      </c>
      <c r="D12" s="15" t="s">
        <v>482</v>
      </c>
      <c r="E12" s="15">
        <v>5</v>
      </c>
      <c r="F12" s="15">
        <v>300</v>
      </c>
      <c r="G12" s="17">
        <v>11000</v>
      </c>
      <c r="H12" s="17">
        <f>E12*G12</f>
        <v>55000</v>
      </c>
      <c r="J12" s="304"/>
      <c r="K12" s="304"/>
      <c r="L12" s="304"/>
      <c r="M12" s="304"/>
      <c r="N12" s="304"/>
      <c r="O12" s="305"/>
      <c r="R12" s="306"/>
    </row>
    <row r="13" spans="1:26" ht="65.099999999999994" customHeight="1">
      <c r="A13" s="244"/>
      <c r="B13" s="608" t="s">
        <v>21</v>
      </c>
      <c r="C13" s="609"/>
      <c r="D13" s="609"/>
      <c r="E13" s="609"/>
      <c r="F13" s="609"/>
      <c r="G13" s="610"/>
      <c r="H13" s="39" t="s">
        <v>22</v>
      </c>
      <c r="R13" s="306"/>
    </row>
    <row r="14" spans="1:26" s="43" customFormat="1" ht="50.1" customHeight="1">
      <c r="A14" s="493" t="s">
        <v>9</v>
      </c>
      <c r="B14" s="611" t="s">
        <v>483</v>
      </c>
      <c r="C14" s="612"/>
      <c r="D14" s="612"/>
      <c r="E14" s="612"/>
      <c r="F14" s="612"/>
      <c r="G14" s="613"/>
      <c r="H14" s="307">
        <v>7500</v>
      </c>
      <c r="I14" s="308"/>
      <c r="J14" s="42"/>
      <c r="K14" s="42"/>
      <c r="L14" s="42"/>
      <c r="M14" s="42"/>
      <c r="N14" s="42"/>
      <c r="O14" s="42"/>
      <c r="P14" s="42"/>
      <c r="Q14" s="42"/>
      <c r="R14" s="306"/>
      <c r="S14" s="42"/>
      <c r="T14" s="42"/>
      <c r="U14" s="42"/>
      <c r="V14" s="42"/>
      <c r="W14" s="42"/>
      <c r="X14" s="42"/>
      <c r="Y14" s="42"/>
      <c r="Z14" s="42"/>
    </row>
    <row r="15" spans="1:26" s="43" customFormat="1" ht="15" customHeight="1">
      <c r="A15" s="309" t="s">
        <v>12</v>
      </c>
      <c r="B15" s="605" t="s">
        <v>484</v>
      </c>
      <c r="C15" s="606"/>
      <c r="D15" s="606"/>
      <c r="E15" s="606"/>
      <c r="F15" s="606"/>
      <c r="G15" s="607"/>
      <c r="H15" s="307">
        <v>1800</v>
      </c>
      <c r="I15" s="310"/>
      <c r="J15" s="42"/>
      <c r="K15" s="42"/>
      <c r="L15" s="42"/>
      <c r="M15" s="42"/>
      <c r="N15" s="42"/>
      <c r="O15" s="42"/>
      <c r="P15" s="42"/>
      <c r="Q15" s="42"/>
      <c r="R15" s="306"/>
      <c r="S15" s="42"/>
      <c r="T15" s="42"/>
      <c r="U15" s="42"/>
      <c r="V15" s="42"/>
      <c r="W15" s="42"/>
      <c r="X15" s="42"/>
      <c r="Y15" s="42"/>
      <c r="Z15" s="42"/>
    </row>
    <row r="16" spans="1:26" ht="65.099999999999994" customHeight="1">
      <c r="A16" s="244"/>
      <c r="B16" s="563" t="s">
        <v>24</v>
      </c>
      <c r="C16" s="564"/>
      <c r="D16" s="564"/>
      <c r="E16" s="564"/>
      <c r="F16" s="564"/>
      <c r="G16" s="564"/>
      <c r="H16" s="565"/>
      <c r="R16" s="306"/>
    </row>
    <row r="17" spans="1:26" s="51" customFormat="1" ht="48" customHeight="1">
      <c r="A17" s="481" t="s">
        <v>9</v>
      </c>
      <c r="B17" s="602" t="s">
        <v>485</v>
      </c>
      <c r="C17" s="572"/>
      <c r="D17" s="572"/>
      <c r="E17" s="572"/>
      <c r="F17" s="572"/>
      <c r="G17" s="573"/>
      <c r="H17" s="238">
        <v>5</v>
      </c>
      <c r="I17" s="50"/>
      <c r="J17" s="50"/>
      <c r="K17" s="50"/>
      <c r="L17" s="50"/>
      <c r="M17" s="50"/>
      <c r="N17" s="50"/>
      <c r="O17" s="50"/>
      <c r="P17" s="50"/>
      <c r="Q17" s="50"/>
      <c r="R17" s="311"/>
      <c r="S17" s="50"/>
      <c r="T17" s="50"/>
      <c r="U17" s="50"/>
      <c r="V17" s="50"/>
      <c r="W17" s="50"/>
      <c r="X17" s="50"/>
      <c r="Y17" s="50"/>
      <c r="Z17" s="50"/>
    </row>
    <row r="18" spans="1:26" s="51" customFormat="1" ht="15" customHeight="1">
      <c r="A18" s="481" t="s">
        <v>12</v>
      </c>
      <c r="B18" s="571" t="s">
        <v>486</v>
      </c>
      <c r="C18" s="572"/>
      <c r="D18" s="572"/>
      <c r="E18" s="572"/>
      <c r="F18" s="572"/>
      <c r="G18" s="573"/>
      <c r="H18" s="238">
        <v>5</v>
      </c>
      <c r="I18" s="50"/>
      <c r="J18" s="50"/>
      <c r="K18" s="50"/>
      <c r="L18" s="50"/>
      <c r="M18" s="50"/>
      <c r="N18" s="50"/>
      <c r="O18" s="50"/>
      <c r="P18" s="50"/>
      <c r="Q18" s="50"/>
      <c r="R18" s="312"/>
      <c r="S18" s="50"/>
      <c r="T18" s="50"/>
      <c r="U18" s="50"/>
      <c r="V18" s="50"/>
      <c r="W18" s="50"/>
      <c r="X18" s="50"/>
      <c r="Y18" s="50"/>
      <c r="Z18" s="50"/>
    </row>
    <row r="19" spans="1:26" s="51" customFormat="1" ht="15" customHeight="1">
      <c r="A19" s="481" t="s">
        <v>176</v>
      </c>
      <c r="B19" s="571" t="s">
        <v>487</v>
      </c>
      <c r="C19" s="572"/>
      <c r="D19" s="572"/>
      <c r="E19" s="572"/>
      <c r="F19" s="572"/>
      <c r="G19" s="573"/>
      <c r="H19" s="238">
        <v>3</v>
      </c>
      <c r="I19" s="50"/>
      <c r="J19" s="50"/>
      <c r="K19" s="50"/>
      <c r="L19" s="50"/>
      <c r="M19" s="50"/>
      <c r="N19" s="50"/>
      <c r="O19" s="50"/>
      <c r="P19" s="50"/>
      <c r="Q19" s="50"/>
      <c r="R19" s="312"/>
      <c r="S19" s="50"/>
      <c r="T19" s="50"/>
      <c r="U19" s="50"/>
      <c r="V19" s="50"/>
      <c r="W19" s="50"/>
      <c r="X19" s="50"/>
      <c r="Y19" s="50"/>
      <c r="Z19" s="50"/>
    </row>
    <row r="20" spans="1:26" s="51" customFormat="1" ht="15" customHeight="1">
      <c r="A20" s="313" t="s">
        <v>20</v>
      </c>
      <c r="B20" s="603" t="s">
        <v>177</v>
      </c>
      <c r="C20" s="604"/>
      <c r="D20" s="604"/>
      <c r="E20" s="604"/>
      <c r="F20" s="604"/>
      <c r="G20" s="604"/>
      <c r="H20" s="314">
        <v>180</v>
      </c>
      <c r="I20" s="50"/>
      <c r="J20" s="50"/>
      <c r="K20" s="50"/>
      <c r="L20" s="50"/>
      <c r="M20" s="50"/>
      <c r="N20" s="50"/>
      <c r="O20" s="50"/>
      <c r="P20" s="50"/>
      <c r="Q20" s="50"/>
      <c r="R20" s="312"/>
      <c r="S20" s="50"/>
      <c r="T20" s="50"/>
      <c r="U20" s="50"/>
      <c r="V20" s="50"/>
      <c r="W20" s="50"/>
      <c r="X20" s="50"/>
      <c r="Y20" s="50"/>
      <c r="Z20" s="50"/>
    </row>
    <row r="21" spans="1:26">
      <c r="B21" s="63"/>
      <c r="C21" s="93"/>
      <c r="D21" s="94"/>
      <c r="E21" s="94"/>
      <c r="F21" s="94"/>
      <c r="G21" s="62"/>
      <c r="H21" s="62"/>
      <c r="R21" s="306"/>
    </row>
    <row r="22" spans="1:26">
      <c r="B22" s="63"/>
      <c r="C22" s="93"/>
      <c r="D22" s="94"/>
      <c r="E22" s="94"/>
      <c r="F22" s="94"/>
      <c r="G22" s="62"/>
      <c r="H22" s="62"/>
      <c r="R22" s="315"/>
    </row>
    <row r="23" spans="1:26">
      <c r="F23" s="316"/>
      <c r="R23" s="306"/>
    </row>
    <row r="24" spans="1:26">
      <c r="F24" s="316"/>
      <c r="H24" s="317"/>
      <c r="R24" s="306"/>
    </row>
    <row r="25" spans="1:26">
      <c r="F25" s="316"/>
      <c r="H25" s="317"/>
      <c r="R25" s="306"/>
    </row>
    <row r="26" spans="1:26">
      <c r="F26" s="316"/>
      <c r="R26" s="315"/>
    </row>
    <row r="27" spans="1:26">
      <c r="F27" s="316"/>
      <c r="R27" s="306"/>
    </row>
    <row r="28" spans="1:26">
      <c r="F28" s="316"/>
    </row>
    <row r="29" spans="1:26">
      <c r="F29" s="306"/>
    </row>
    <row r="30" spans="1:26">
      <c r="F30" s="306"/>
    </row>
    <row r="31" spans="1:26">
      <c r="F31" s="306"/>
    </row>
    <row r="32" spans="1:26">
      <c r="F32" s="306"/>
    </row>
    <row r="33" spans="6:6">
      <c r="F33" s="315"/>
    </row>
    <row r="34" spans="6:6">
      <c r="F34" s="306"/>
    </row>
    <row r="35" spans="6:6">
      <c r="F35" s="306"/>
    </row>
    <row r="36" spans="6:6">
      <c r="F36" s="306"/>
    </row>
    <row r="37" spans="6:6">
      <c r="F37" s="315"/>
    </row>
    <row r="38" spans="6:6">
      <c r="F38" s="306"/>
    </row>
    <row r="39" spans="6:6">
      <c r="F39" s="306"/>
    </row>
    <row r="40" spans="6:6">
      <c r="F40" s="306"/>
    </row>
    <row r="41" spans="6:6">
      <c r="F41" s="315"/>
    </row>
    <row r="42" spans="6:6">
      <c r="F42" s="306"/>
    </row>
    <row r="43" spans="6:6">
      <c r="F43" s="306"/>
    </row>
    <row r="44" spans="6:6">
      <c r="F44" s="306"/>
    </row>
    <row r="45" spans="6:6">
      <c r="F45" s="315"/>
    </row>
    <row r="46" spans="6:6">
      <c r="F46" s="306"/>
    </row>
  </sheetData>
  <mergeCells count="11">
    <mergeCell ref="B15:G15"/>
    <mergeCell ref="A1:H1"/>
    <mergeCell ref="A3:B3"/>
    <mergeCell ref="A4:H4"/>
    <mergeCell ref="B13:G13"/>
    <mergeCell ref="B14:G14"/>
    <mergeCell ref="B16:H16"/>
    <mergeCell ref="B17:G17"/>
    <mergeCell ref="B18:G18"/>
    <mergeCell ref="B19:G19"/>
    <mergeCell ref="B20:G20"/>
  </mergeCells>
  <dataValidations count="1">
    <dataValidation type="list" allowBlank="1" showInputMessage="1" showErrorMessage="1" sqref="G7:G8 G10:G12" xr:uid="{583DECEA-58F6-4C2C-9544-620B63120CE3}">
      <formula1>cenik2021</formula1>
    </dataValidation>
  </dataValidations>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144C-DF13-44C7-AE24-D957081B6943}">
  <dimension ref="A1:AW23"/>
  <sheetViews>
    <sheetView showGridLines="0" workbookViewId="0">
      <selection sqref="A1:G1"/>
    </sheetView>
  </sheetViews>
  <sheetFormatPr defaultRowHeight="15"/>
  <cols>
    <col min="1" max="1" width="3.28515625" customWidth="1"/>
    <col min="2" max="2" width="60.7109375" style="66" customWidth="1"/>
    <col min="3" max="3" width="20.7109375" style="67" customWidth="1"/>
    <col min="4" max="5" width="9.7109375" style="68" customWidth="1"/>
    <col min="6" max="7" width="20.7109375" style="68" customWidth="1"/>
    <col min="8" max="49" width="9.140625" style="1"/>
  </cols>
  <sheetData>
    <row r="1" spans="1:49" ht="60" customHeight="1">
      <c r="A1" s="502" t="s">
        <v>488</v>
      </c>
      <c r="B1" s="502"/>
      <c r="C1" s="502"/>
      <c r="D1" s="502"/>
      <c r="E1" s="502"/>
      <c r="F1" s="502"/>
      <c r="G1" s="502"/>
    </row>
    <row r="2" spans="1:49" ht="15" customHeight="1">
      <c r="A2" s="3"/>
      <c r="B2" s="3"/>
      <c r="C2" s="4"/>
      <c r="D2" s="4"/>
      <c r="E2" s="4"/>
      <c r="F2" s="4"/>
      <c r="G2" s="4"/>
    </row>
    <row r="3" spans="1:49" ht="15" customHeight="1">
      <c r="A3" s="504" t="s">
        <v>1</v>
      </c>
      <c r="B3" s="504"/>
      <c r="C3" s="5"/>
      <c r="D3" s="5"/>
      <c r="E3" s="5"/>
      <c r="F3" s="5"/>
      <c r="G3" s="5"/>
    </row>
    <row r="4" spans="1:49" s="9" customFormat="1" ht="20.100000000000001" customHeight="1">
      <c r="A4" s="505" t="s">
        <v>489</v>
      </c>
      <c r="B4" s="506"/>
      <c r="C4" s="506"/>
      <c r="D4" s="506"/>
      <c r="E4" s="506"/>
      <c r="F4" s="506"/>
      <c r="G4" s="50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65.099999999999994" customHeight="1">
      <c r="A5" s="70"/>
      <c r="B5" s="70" t="s">
        <v>3</v>
      </c>
      <c r="C5" s="11" t="s">
        <v>4</v>
      </c>
      <c r="D5" s="11" t="s">
        <v>5</v>
      </c>
      <c r="E5" s="11" t="s">
        <v>6</v>
      </c>
      <c r="F5" s="11" t="s">
        <v>490</v>
      </c>
      <c r="G5" s="11" t="s">
        <v>8</v>
      </c>
    </row>
    <row r="6" spans="1:49" ht="15" customHeight="1">
      <c r="A6" s="482" t="s">
        <v>9</v>
      </c>
      <c r="B6" s="482" t="s">
        <v>491</v>
      </c>
      <c r="C6" s="15" t="s">
        <v>62</v>
      </c>
      <c r="D6" s="15">
        <v>3</v>
      </c>
      <c r="E6" s="15">
        <v>180</v>
      </c>
      <c r="F6" s="224">
        <v>10400</v>
      </c>
      <c r="G6" s="17">
        <f>D6*F6</f>
        <v>31200</v>
      </c>
    </row>
    <row r="7" spans="1:49" ht="15" customHeight="1">
      <c r="A7" s="482" t="s">
        <v>12</v>
      </c>
      <c r="B7" s="482" t="s">
        <v>492</v>
      </c>
      <c r="C7" s="15" t="s">
        <v>62</v>
      </c>
      <c r="D7" s="15">
        <v>3</v>
      </c>
      <c r="E7" s="15">
        <v>180</v>
      </c>
      <c r="F7" s="224">
        <v>10400</v>
      </c>
      <c r="G7" s="17">
        <f>D7*F7</f>
        <v>31200</v>
      </c>
    </row>
    <row r="8" spans="1:49" ht="15" customHeight="1">
      <c r="A8" s="482" t="s">
        <v>18</v>
      </c>
      <c r="B8" s="482" t="s">
        <v>493</v>
      </c>
      <c r="C8" s="15" t="s">
        <v>11</v>
      </c>
      <c r="D8" s="15">
        <v>3</v>
      </c>
      <c r="E8" s="15">
        <v>180</v>
      </c>
      <c r="F8" s="224">
        <v>13100</v>
      </c>
      <c r="G8" s="17">
        <f>D8*F8</f>
        <v>39300</v>
      </c>
    </row>
    <row r="9" spans="1:49" ht="15" customHeight="1">
      <c r="A9" s="482" t="s">
        <v>20</v>
      </c>
      <c r="B9" s="482" t="s">
        <v>494</v>
      </c>
      <c r="C9" s="15" t="s">
        <v>11</v>
      </c>
      <c r="D9" s="15">
        <v>3</v>
      </c>
      <c r="E9" s="15">
        <v>180</v>
      </c>
      <c r="F9" s="224">
        <v>13100</v>
      </c>
      <c r="G9" s="17">
        <f>D9*F9</f>
        <v>39300</v>
      </c>
    </row>
    <row r="10" spans="1:49" ht="15" customHeight="1">
      <c r="A10" s="482" t="s">
        <v>36</v>
      </c>
      <c r="B10" s="482" t="s">
        <v>495</v>
      </c>
      <c r="C10" s="15" t="s">
        <v>11</v>
      </c>
      <c r="D10" s="15">
        <v>3</v>
      </c>
      <c r="E10" s="15">
        <v>180</v>
      </c>
      <c r="F10" s="224">
        <v>13100</v>
      </c>
      <c r="G10" s="17">
        <f>D10*F10</f>
        <v>39300</v>
      </c>
    </row>
    <row r="11" spans="1:49" s="318" customFormat="1" ht="65.099999999999994" customHeight="1">
      <c r="A11" s="90"/>
      <c r="B11" s="10" t="s">
        <v>14</v>
      </c>
      <c r="C11" s="26" t="s">
        <v>32</v>
      </c>
      <c r="D11" s="26" t="s">
        <v>5</v>
      </c>
      <c r="E11" s="26" t="s">
        <v>6</v>
      </c>
      <c r="F11" s="26" t="s">
        <v>7</v>
      </c>
      <c r="G11" s="26" t="s">
        <v>8</v>
      </c>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row>
    <row r="12" spans="1:49" s="1" customFormat="1" ht="15" customHeight="1">
      <c r="A12" s="496" t="s">
        <v>9</v>
      </c>
      <c r="B12" s="480" t="s">
        <v>496</v>
      </c>
      <c r="C12" s="30" t="s">
        <v>17</v>
      </c>
      <c r="D12" s="77">
        <v>2</v>
      </c>
      <c r="E12" s="77">
        <v>120</v>
      </c>
      <c r="F12" s="240">
        <v>13100</v>
      </c>
      <c r="G12" s="17">
        <f>D12*F12</f>
        <v>26200</v>
      </c>
    </row>
    <row r="13" spans="1:49" s="1" customFormat="1" ht="15" customHeight="1">
      <c r="A13" s="496" t="s">
        <v>12</v>
      </c>
      <c r="B13" s="480" t="s">
        <v>493</v>
      </c>
      <c r="C13" s="30" t="s">
        <v>17</v>
      </c>
      <c r="D13" s="77">
        <v>2</v>
      </c>
      <c r="E13" s="77">
        <v>120</v>
      </c>
      <c r="F13" s="240">
        <v>13100</v>
      </c>
      <c r="G13" s="17">
        <f>D13*F13</f>
        <v>26200</v>
      </c>
    </row>
    <row r="14" spans="1:49" s="1" customFormat="1" ht="15" customHeight="1">
      <c r="A14" s="496" t="s">
        <v>18</v>
      </c>
      <c r="B14" s="480" t="s">
        <v>494</v>
      </c>
      <c r="C14" s="30" t="s">
        <v>17</v>
      </c>
      <c r="D14" s="77">
        <v>2</v>
      </c>
      <c r="E14" s="77">
        <v>120</v>
      </c>
      <c r="F14" s="240">
        <v>13100</v>
      </c>
      <c r="G14" s="17">
        <f>D14*F14</f>
        <v>26200</v>
      </c>
    </row>
    <row r="15" spans="1:49" s="1" customFormat="1" ht="15" customHeight="1">
      <c r="A15" s="496" t="s">
        <v>20</v>
      </c>
      <c r="B15" s="480" t="s">
        <v>497</v>
      </c>
      <c r="C15" s="30" t="s">
        <v>17</v>
      </c>
      <c r="D15" s="77">
        <v>2</v>
      </c>
      <c r="E15" s="77">
        <v>120</v>
      </c>
      <c r="F15" s="240">
        <v>13100</v>
      </c>
      <c r="G15" s="17">
        <f>D15*F15</f>
        <v>26200</v>
      </c>
    </row>
    <row r="16" spans="1:49" s="1" customFormat="1" ht="15" customHeight="1">
      <c r="A16" s="496" t="s">
        <v>36</v>
      </c>
      <c r="B16" s="480" t="s">
        <v>495</v>
      </c>
      <c r="C16" s="30" t="s">
        <v>17</v>
      </c>
      <c r="D16" s="77">
        <v>2</v>
      </c>
      <c r="E16" s="77">
        <v>120</v>
      </c>
      <c r="F16" s="240">
        <v>13100</v>
      </c>
      <c r="G16" s="17">
        <f>D16*F16</f>
        <v>26200</v>
      </c>
    </row>
    <row r="17" spans="1:49" s="51" customFormat="1" ht="65.099999999999994" customHeight="1">
      <c r="A17" s="226"/>
      <c r="B17" s="563" t="s">
        <v>24</v>
      </c>
      <c r="C17" s="564"/>
      <c r="D17" s="564"/>
      <c r="E17" s="564"/>
      <c r="F17" s="564"/>
      <c r="G17" s="565"/>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row>
    <row r="18" spans="1:49" s="51" customFormat="1" ht="15" customHeight="1">
      <c r="A18" s="481" t="s">
        <v>9</v>
      </c>
      <c r="B18" s="477" t="s">
        <v>498</v>
      </c>
      <c r="C18" s="319"/>
      <c r="D18" s="320"/>
      <c r="E18" s="320"/>
      <c r="F18" s="321"/>
      <c r="G18" s="238">
        <v>3</v>
      </c>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row>
    <row r="19" spans="1:49" s="51" customFormat="1" ht="15" customHeight="1">
      <c r="A19" s="481" t="s">
        <v>12</v>
      </c>
      <c r="B19" s="478" t="s">
        <v>499</v>
      </c>
      <c r="C19" s="44"/>
      <c r="D19" s="44"/>
      <c r="E19" s="44"/>
      <c r="F19" s="45"/>
      <c r="G19" s="238">
        <v>10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row>
    <row r="20" spans="1:49">
      <c r="A20" s="58"/>
      <c r="B20" s="59"/>
      <c r="C20" s="60"/>
      <c r="D20" s="61"/>
      <c r="E20" s="61"/>
      <c r="F20" s="61"/>
      <c r="G20" s="61"/>
    </row>
    <row r="21" spans="1:49" ht="30" customHeight="1">
      <c r="A21" s="58"/>
      <c r="B21" s="614" t="s">
        <v>500</v>
      </c>
      <c r="C21" s="614"/>
      <c r="D21" s="614"/>
      <c r="E21" s="614"/>
      <c r="F21" s="614"/>
      <c r="G21" s="614"/>
    </row>
    <row r="22" spans="1:49">
      <c r="A22" s="62"/>
      <c r="B22" s="63"/>
      <c r="C22" s="64"/>
      <c r="D22" s="65"/>
      <c r="E22" s="65"/>
      <c r="F22" s="65"/>
      <c r="G22" s="65"/>
    </row>
    <row r="23" spans="1:49">
      <c r="A23" s="62"/>
      <c r="B23" s="63"/>
      <c r="C23" s="64"/>
      <c r="D23" s="65"/>
      <c r="E23" s="65"/>
      <c r="F23" s="65"/>
      <c r="G23" s="65"/>
    </row>
  </sheetData>
  <mergeCells count="5">
    <mergeCell ref="A1:G1"/>
    <mergeCell ref="A3:B3"/>
    <mergeCell ref="A4:G4"/>
    <mergeCell ref="B17:G17"/>
    <mergeCell ref="B21:G21"/>
  </mergeCells>
  <dataValidations count="1">
    <dataValidation type="list" allowBlank="1" showInputMessage="1" showErrorMessage="1" sqref="F6:F10 F12:F16" xr:uid="{1BC9AC2D-9991-47EA-91A1-1867AE1F4A30}">
      <formula1>cenik2020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A7D4-D1FF-4207-A60A-981930DC4381}">
  <dimension ref="A1:MU24"/>
  <sheetViews>
    <sheetView showGridLines="0" workbookViewId="0">
      <selection sqref="A1:G1"/>
    </sheetView>
  </sheetViews>
  <sheetFormatPr defaultRowHeight="15"/>
  <cols>
    <col min="1" max="1" width="3.28515625" customWidth="1"/>
    <col min="2" max="2" width="60.7109375" style="66" customWidth="1"/>
    <col min="3" max="3" width="20.7109375" style="67" customWidth="1"/>
    <col min="4" max="5" width="9.7109375" style="68" customWidth="1"/>
    <col min="6" max="7" width="20.7109375" style="68" customWidth="1"/>
    <col min="8" max="25" width="8.85546875" style="1" customWidth="1"/>
    <col min="255" max="255" width="40.5703125" customWidth="1"/>
    <col min="256" max="256" width="0" hidden="1" customWidth="1"/>
    <col min="257" max="257" width="18.42578125" customWidth="1"/>
    <col min="258" max="258" width="0" hidden="1" customWidth="1"/>
    <col min="259" max="260" width="8.85546875" customWidth="1"/>
    <col min="261" max="261" width="0" hidden="1" customWidth="1"/>
    <col min="262" max="262" width="11" customWidth="1"/>
    <col min="263" max="263" width="15.5703125" customWidth="1"/>
    <col min="264" max="281" width="8.85546875" customWidth="1"/>
    <col min="511" max="511" width="40.5703125" customWidth="1"/>
    <col min="512" max="512" width="0" hidden="1" customWidth="1"/>
    <col min="513" max="513" width="18.42578125" customWidth="1"/>
    <col min="514" max="514" width="0" hidden="1" customWidth="1"/>
    <col min="515" max="516" width="8.85546875" customWidth="1"/>
    <col min="517" max="517" width="0" hidden="1" customWidth="1"/>
    <col min="518" max="518" width="11" customWidth="1"/>
    <col min="519" max="519" width="15.5703125" customWidth="1"/>
    <col min="520" max="537" width="8.85546875" customWidth="1"/>
    <col min="767" max="767" width="40.5703125" customWidth="1"/>
    <col min="768" max="768" width="0" hidden="1" customWidth="1"/>
    <col min="769" max="769" width="18.42578125" customWidth="1"/>
    <col min="770" max="770" width="0" hidden="1" customWidth="1"/>
    <col min="771" max="772" width="8.85546875" customWidth="1"/>
    <col min="773" max="773" width="0" hidden="1" customWidth="1"/>
    <col min="774" max="774" width="11" customWidth="1"/>
    <col min="775" max="775" width="15.5703125" customWidth="1"/>
    <col min="776" max="793" width="8.85546875" customWidth="1"/>
    <col min="1023" max="1023" width="40.5703125" customWidth="1"/>
    <col min="1024" max="1024" width="0" hidden="1" customWidth="1"/>
    <col min="1025" max="1025" width="18.42578125" customWidth="1"/>
    <col min="1026" max="1026" width="0" hidden="1" customWidth="1"/>
    <col min="1027" max="1028" width="8.85546875" customWidth="1"/>
    <col min="1029" max="1029" width="0" hidden="1" customWidth="1"/>
    <col min="1030" max="1030" width="11" customWidth="1"/>
    <col min="1031" max="1031" width="15.5703125" customWidth="1"/>
    <col min="1032" max="1049" width="8.85546875" customWidth="1"/>
    <col min="1279" max="1279" width="40.5703125" customWidth="1"/>
    <col min="1280" max="1280" width="0" hidden="1" customWidth="1"/>
    <col min="1281" max="1281" width="18.42578125" customWidth="1"/>
    <col min="1282" max="1282" width="0" hidden="1" customWidth="1"/>
    <col min="1283" max="1284" width="8.85546875" customWidth="1"/>
    <col min="1285" max="1285" width="0" hidden="1" customWidth="1"/>
    <col min="1286" max="1286" width="11" customWidth="1"/>
    <col min="1287" max="1287" width="15.5703125" customWidth="1"/>
    <col min="1288" max="1305" width="8.85546875" customWidth="1"/>
    <col min="1535" max="1535" width="40.5703125" customWidth="1"/>
    <col min="1536" max="1536" width="0" hidden="1" customWidth="1"/>
    <col min="1537" max="1537" width="18.42578125" customWidth="1"/>
    <col min="1538" max="1538" width="0" hidden="1" customWidth="1"/>
    <col min="1539" max="1540" width="8.85546875" customWidth="1"/>
    <col min="1541" max="1541" width="0" hidden="1" customWidth="1"/>
    <col min="1542" max="1542" width="11" customWidth="1"/>
    <col min="1543" max="1543" width="15.5703125" customWidth="1"/>
    <col min="1544" max="1561" width="8.85546875" customWidth="1"/>
    <col min="1791" max="1791" width="40.5703125" customWidth="1"/>
    <col min="1792" max="1792" width="0" hidden="1" customWidth="1"/>
    <col min="1793" max="1793" width="18.42578125" customWidth="1"/>
    <col min="1794" max="1794" width="0" hidden="1" customWidth="1"/>
    <col min="1795" max="1796" width="8.85546875" customWidth="1"/>
    <col min="1797" max="1797" width="0" hidden="1" customWidth="1"/>
    <col min="1798" max="1798" width="11" customWidth="1"/>
    <col min="1799" max="1799" width="15.5703125" customWidth="1"/>
    <col min="1800" max="1817" width="8.85546875" customWidth="1"/>
    <col min="2047" max="2047" width="40.5703125" customWidth="1"/>
    <col min="2048" max="2048" width="0" hidden="1" customWidth="1"/>
    <col min="2049" max="2049" width="18.42578125" customWidth="1"/>
    <col min="2050" max="2050" width="0" hidden="1" customWidth="1"/>
    <col min="2051" max="2052" width="8.85546875" customWidth="1"/>
    <col min="2053" max="2053" width="0" hidden="1" customWidth="1"/>
    <col min="2054" max="2054" width="11" customWidth="1"/>
    <col min="2055" max="2055" width="15.5703125" customWidth="1"/>
    <col min="2056" max="2073" width="8.85546875" customWidth="1"/>
    <col min="2303" max="2303" width="40.5703125" customWidth="1"/>
    <col min="2304" max="2304" width="0" hidden="1" customWidth="1"/>
    <col min="2305" max="2305" width="18.42578125" customWidth="1"/>
    <col min="2306" max="2306" width="0" hidden="1" customWidth="1"/>
    <col min="2307" max="2308" width="8.85546875" customWidth="1"/>
    <col min="2309" max="2309" width="0" hidden="1" customWidth="1"/>
    <col min="2310" max="2310" width="11" customWidth="1"/>
    <col min="2311" max="2311" width="15.5703125" customWidth="1"/>
    <col min="2312" max="2329" width="8.85546875" customWidth="1"/>
    <col min="2559" max="2559" width="40.5703125" customWidth="1"/>
    <col min="2560" max="2560" width="0" hidden="1" customWidth="1"/>
    <col min="2561" max="2561" width="18.42578125" customWidth="1"/>
    <col min="2562" max="2562" width="0" hidden="1" customWidth="1"/>
    <col min="2563" max="2564" width="8.85546875" customWidth="1"/>
    <col min="2565" max="2565" width="0" hidden="1" customWidth="1"/>
    <col min="2566" max="2566" width="11" customWidth="1"/>
    <col min="2567" max="2567" width="15.5703125" customWidth="1"/>
    <col min="2568" max="2585" width="8.85546875" customWidth="1"/>
    <col min="2815" max="2815" width="40.5703125" customWidth="1"/>
    <col min="2816" max="2816" width="0" hidden="1" customWidth="1"/>
    <col min="2817" max="2817" width="18.42578125" customWidth="1"/>
    <col min="2818" max="2818" width="0" hidden="1" customWidth="1"/>
    <col min="2819" max="2820" width="8.85546875" customWidth="1"/>
    <col min="2821" max="2821" width="0" hidden="1" customWidth="1"/>
    <col min="2822" max="2822" width="11" customWidth="1"/>
    <col min="2823" max="2823" width="15.5703125" customWidth="1"/>
    <col min="2824" max="2841" width="8.85546875" customWidth="1"/>
    <col min="3071" max="3071" width="40.5703125" customWidth="1"/>
    <col min="3072" max="3072" width="0" hidden="1" customWidth="1"/>
    <col min="3073" max="3073" width="18.42578125" customWidth="1"/>
    <col min="3074" max="3074" width="0" hidden="1" customWidth="1"/>
    <col min="3075" max="3076" width="8.85546875" customWidth="1"/>
    <col min="3077" max="3077" width="0" hidden="1" customWidth="1"/>
    <col min="3078" max="3078" width="11" customWidth="1"/>
    <col min="3079" max="3079" width="15.5703125" customWidth="1"/>
    <col min="3080" max="3097" width="8.85546875" customWidth="1"/>
    <col min="3327" max="3327" width="40.5703125" customWidth="1"/>
    <col min="3328" max="3328" width="0" hidden="1" customWidth="1"/>
    <col min="3329" max="3329" width="18.42578125" customWidth="1"/>
    <col min="3330" max="3330" width="0" hidden="1" customWidth="1"/>
    <col min="3331" max="3332" width="8.85546875" customWidth="1"/>
    <col min="3333" max="3333" width="0" hidden="1" customWidth="1"/>
    <col min="3334" max="3334" width="11" customWidth="1"/>
    <col min="3335" max="3335" width="15.5703125" customWidth="1"/>
    <col min="3336" max="3353" width="8.85546875" customWidth="1"/>
    <col min="3583" max="3583" width="40.5703125" customWidth="1"/>
    <col min="3584" max="3584" width="0" hidden="1" customWidth="1"/>
    <col min="3585" max="3585" width="18.42578125" customWidth="1"/>
    <col min="3586" max="3586" width="0" hidden="1" customWidth="1"/>
    <col min="3587" max="3588" width="8.85546875" customWidth="1"/>
    <col min="3589" max="3589" width="0" hidden="1" customWidth="1"/>
    <col min="3590" max="3590" width="11" customWidth="1"/>
    <col min="3591" max="3591" width="15.5703125" customWidth="1"/>
    <col min="3592" max="3609" width="8.85546875" customWidth="1"/>
    <col min="3839" max="3839" width="40.5703125" customWidth="1"/>
    <col min="3840" max="3840" width="0" hidden="1" customWidth="1"/>
    <col min="3841" max="3841" width="18.42578125" customWidth="1"/>
    <col min="3842" max="3842" width="0" hidden="1" customWidth="1"/>
    <col min="3843" max="3844" width="8.85546875" customWidth="1"/>
    <col min="3845" max="3845" width="0" hidden="1" customWidth="1"/>
    <col min="3846" max="3846" width="11" customWidth="1"/>
    <col min="3847" max="3847" width="15.5703125" customWidth="1"/>
    <col min="3848" max="3865" width="8.85546875" customWidth="1"/>
    <col min="4095" max="4095" width="40.5703125" customWidth="1"/>
    <col min="4096" max="4096" width="0" hidden="1" customWidth="1"/>
    <col min="4097" max="4097" width="18.42578125" customWidth="1"/>
    <col min="4098" max="4098" width="0" hidden="1" customWidth="1"/>
    <col min="4099" max="4100" width="8.85546875" customWidth="1"/>
    <col min="4101" max="4101" width="0" hidden="1" customWidth="1"/>
    <col min="4102" max="4102" width="11" customWidth="1"/>
    <col min="4103" max="4103" width="15.5703125" customWidth="1"/>
    <col min="4104" max="4121" width="8.85546875" customWidth="1"/>
    <col min="4351" max="4351" width="40.5703125" customWidth="1"/>
    <col min="4352" max="4352" width="0" hidden="1" customWidth="1"/>
    <col min="4353" max="4353" width="18.42578125" customWidth="1"/>
    <col min="4354" max="4354" width="0" hidden="1" customWidth="1"/>
    <col min="4355" max="4356" width="8.85546875" customWidth="1"/>
    <col min="4357" max="4357" width="0" hidden="1" customWidth="1"/>
    <col min="4358" max="4358" width="11" customWidth="1"/>
    <col min="4359" max="4359" width="15.5703125" customWidth="1"/>
    <col min="4360" max="4377" width="8.85546875" customWidth="1"/>
    <col min="4607" max="4607" width="40.5703125" customWidth="1"/>
    <col min="4608" max="4608" width="0" hidden="1" customWidth="1"/>
    <col min="4609" max="4609" width="18.42578125" customWidth="1"/>
    <col min="4610" max="4610" width="0" hidden="1" customWidth="1"/>
    <col min="4611" max="4612" width="8.85546875" customWidth="1"/>
    <col min="4613" max="4613" width="0" hidden="1" customWidth="1"/>
    <col min="4614" max="4614" width="11" customWidth="1"/>
    <col min="4615" max="4615" width="15.5703125" customWidth="1"/>
    <col min="4616" max="4633" width="8.85546875" customWidth="1"/>
    <col min="4863" max="4863" width="40.5703125" customWidth="1"/>
    <col min="4864" max="4864" width="0" hidden="1" customWidth="1"/>
    <col min="4865" max="4865" width="18.42578125" customWidth="1"/>
    <col min="4866" max="4866" width="0" hidden="1" customWidth="1"/>
    <col min="4867" max="4868" width="8.85546875" customWidth="1"/>
    <col min="4869" max="4869" width="0" hidden="1" customWidth="1"/>
    <col min="4870" max="4870" width="11" customWidth="1"/>
    <col min="4871" max="4871" width="15.5703125" customWidth="1"/>
    <col min="4872" max="4889" width="8.85546875" customWidth="1"/>
    <col min="5119" max="5119" width="40.5703125" customWidth="1"/>
    <col min="5120" max="5120" width="0" hidden="1" customWidth="1"/>
    <col min="5121" max="5121" width="18.42578125" customWidth="1"/>
    <col min="5122" max="5122" width="0" hidden="1" customWidth="1"/>
    <col min="5123" max="5124" width="8.85546875" customWidth="1"/>
    <col min="5125" max="5125" width="0" hidden="1" customWidth="1"/>
    <col min="5126" max="5126" width="11" customWidth="1"/>
    <col min="5127" max="5127" width="15.5703125" customWidth="1"/>
    <col min="5128" max="5145" width="8.85546875" customWidth="1"/>
    <col min="5375" max="5375" width="40.5703125" customWidth="1"/>
    <col min="5376" max="5376" width="0" hidden="1" customWidth="1"/>
    <col min="5377" max="5377" width="18.42578125" customWidth="1"/>
    <col min="5378" max="5378" width="0" hidden="1" customWidth="1"/>
    <col min="5379" max="5380" width="8.85546875" customWidth="1"/>
    <col min="5381" max="5381" width="0" hidden="1" customWidth="1"/>
    <col min="5382" max="5382" width="11" customWidth="1"/>
    <col min="5383" max="5383" width="15.5703125" customWidth="1"/>
    <col min="5384" max="5401" width="8.85546875" customWidth="1"/>
    <col min="5631" max="5631" width="40.5703125" customWidth="1"/>
    <col min="5632" max="5632" width="0" hidden="1" customWidth="1"/>
    <col min="5633" max="5633" width="18.42578125" customWidth="1"/>
    <col min="5634" max="5634" width="0" hidden="1" customWidth="1"/>
    <col min="5635" max="5636" width="8.85546875" customWidth="1"/>
    <col min="5637" max="5637" width="0" hidden="1" customWidth="1"/>
    <col min="5638" max="5638" width="11" customWidth="1"/>
    <col min="5639" max="5639" width="15.5703125" customWidth="1"/>
    <col min="5640" max="5657" width="8.85546875" customWidth="1"/>
    <col min="5887" max="5887" width="40.5703125" customWidth="1"/>
    <col min="5888" max="5888" width="0" hidden="1" customWidth="1"/>
    <col min="5889" max="5889" width="18.42578125" customWidth="1"/>
    <col min="5890" max="5890" width="0" hidden="1" customWidth="1"/>
    <col min="5891" max="5892" width="8.85546875" customWidth="1"/>
    <col min="5893" max="5893" width="0" hidden="1" customWidth="1"/>
    <col min="5894" max="5894" width="11" customWidth="1"/>
    <col min="5895" max="5895" width="15.5703125" customWidth="1"/>
    <col min="5896" max="5913" width="8.85546875" customWidth="1"/>
    <col min="6143" max="6143" width="40.5703125" customWidth="1"/>
    <col min="6144" max="6144" width="0" hidden="1" customWidth="1"/>
    <col min="6145" max="6145" width="18.42578125" customWidth="1"/>
    <col min="6146" max="6146" width="0" hidden="1" customWidth="1"/>
    <col min="6147" max="6148" width="8.85546875" customWidth="1"/>
    <col min="6149" max="6149" width="0" hidden="1" customWidth="1"/>
    <col min="6150" max="6150" width="11" customWidth="1"/>
    <col min="6151" max="6151" width="15.5703125" customWidth="1"/>
    <col min="6152" max="6169" width="8.85546875" customWidth="1"/>
    <col min="6399" max="6399" width="40.5703125" customWidth="1"/>
    <col min="6400" max="6400" width="0" hidden="1" customWidth="1"/>
    <col min="6401" max="6401" width="18.42578125" customWidth="1"/>
    <col min="6402" max="6402" width="0" hidden="1" customWidth="1"/>
    <col min="6403" max="6404" width="8.85546875" customWidth="1"/>
    <col min="6405" max="6405" width="0" hidden="1" customWidth="1"/>
    <col min="6406" max="6406" width="11" customWidth="1"/>
    <col min="6407" max="6407" width="15.5703125" customWidth="1"/>
    <col min="6408" max="6425" width="8.85546875" customWidth="1"/>
    <col min="6655" max="6655" width="40.5703125" customWidth="1"/>
    <col min="6656" max="6656" width="0" hidden="1" customWidth="1"/>
    <col min="6657" max="6657" width="18.42578125" customWidth="1"/>
    <col min="6658" max="6658" width="0" hidden="1" customWidth="1"/>
    <col min="6659" max="6660" width="8.85546875" customWidth="1"/>
    <col min="6661" max="6661" width="0" hidden="1" customWidth="1"/>
    <col min="6662" max="6662" width="11" customWidth="1"/>
    <col min="6663" max="6663" width="15.5703125" customWidth="1"/>
    <col min="6664" max="6681" width="8.85546875" customWidth="1"/>
    <col min="6911" max="6911" width="40.5703125" customWidth="1"/>
    <col min="6912" max="6912" width="0" hidden="1" customWidth="1"/>
    <col min="6913" max="6913" width="18.42578125" customWidth="1"/>
    <col min="6914" max="6914" width="0" hidden="1" customWidth="1"/>
    <col min="6915" max="6916" width="8.85546875" customWidth="1"/>
    <col min="6917" max="6917" width="0" hidden="1" customWidth="1"/>
    <col min="6918" max="6918" width="11" customWidth="1"/>
    <col min="6919" max="6919" width="15.5703125" customWidth="1"/>
    <col min="6920" max="6937" width="8.85546875" customWidth="1"/>
    <col min="7167" max="7167" width="40.5703125" customWidth="1"/>
    <col min="7168" max="7168" width="0" hidden="1" customWidth="1"/>
    <col min="7169" max="7169" width="18.42578125" customWidth="1"/>
    <col min="7170" max="7170" width="0" hidden="1" customWidth="1"/>
    <col min="7171" max="7172" width="8.85546875" customWidth="1"/>
    <col min="7173" max="7173" width="0" hidden="1" customWidth="1"/>
    <col min="7174" max="7174" width="11" customWidth="1"/>
    <col min="7175" max="7175" width="15.5703125" customWidth="1"/>
    <col min="7176" max="7193" width="8.85546875" customWidth="1"/>
    <col min="7423" max="7423" width="40.5703125" customWidth="1"/>
    <col min="7424" max="7424" width="0" hidden="1" customWidth="1"/>
    <col min="7425" max="7425" width="18.42578125" customWidth="1"/>
    <col min="7426" max="7426" width="0" hidden="1" customWidth="1"/>
    <col min="7427" max="7428" width="8.85546875" customWidth="1"/>
    <col min="7429" max="7429" width="0" hidden="1" customWidth="1"/>
    <col min="7430" max="7430" width="11" customWidth="1"/>
    <col min="7431" max="7431" width="15.5703125" customWidth="1"/>
    <col min="7432" max="7449" width="8.85546875" customWidth="1"/>
    <col min="7679" max="7679" width="40.5703125" customWidth="1"/>
    <col min="7680" max="7680" width="0" hidden="1" customWidth="1"/>
    <col min="7681" max="7681" width="18.42578125" customWidth="1"/>
    <col min="7682" max="7682" width="0" hidden="1" customWidth="1"/>
    <col min="7683" max="7684" width="8.85546875" customWidth="1"/>
    <col min="7685" max="7685" width="0" hidden="1" customWidth="1"/>
    <col min="7686" max="7686" width="11" customWidth="1"/>
    <col min="7687" max="7687" width="15.5703125" customWidth="1"/>
    <col min="7688" max="7705" width="8.85546875" customWidth="1"/>
    <col min="7935" max="7935" width="40.5703125" customWidth="1"/>
    <col min="7936" max="7936" width="0" hidden="1" customWidth="1"/>
    <col min="7937" max="7937" width="18.42578125" customWidth="1"/>
    <col min="7938" max="7938" width="0" hidden="1" customWidth="1"/>
    <col min="7939" max="7940" width="8.85546875" customWidth="1"/>
    <col min="7941" max="7941" width="0" hidden="1" customWidth="1"/>
    <col min="7942" max="7942" width="11" customWidth="1"/>
    <col min="7943" max="7943" width="15.5703125" customWidth="1"/>
    <col min="7944" max="7961" width="8.85546875" customWidth="1"/>
    <col min="8191" max="8191" width="40.5703125" customWidth="1"/>
    <col min="8192" max="8192" width="0" hidden="1" customWidth="1"/>
    <col min="8193" max="8193" width="18.42578125" customWidth="1"/>
    <col min="8194" max="8194" width="0" hidden="1" customWidth="1"/>
    <col min="8195" max="8196" width="8.85546875" customWidth="1"/>
    <col min="8197" max="8197" width="0" hidden="1" customWidth="1"/>
    <col min="8198" max="8198" width="11" customWidth="1"/>
    <col min="8199" max="8199" width="15.5703125" customWidth="1"/>
    <col min="8200" max="8217" width="8.85546875" customWidth="1"/>
    <col min="8447" max="8447" width="40.5703125" customWidth="1"/>
    <col min="8448" max="8448" width="0" hidden="1" customWidth="1"/>
    <col min="8449" max="8449" width="18.42578125" customWidth="1"/>
    <col min="8450" max="8450" width="0" hidden="1" customWidth="1"/>
    <col min="8451" max="8452" width="8.85546875" customWidth="1"/>
    <col min="8453" max="8453" width="0" hidden="1" customWidth="1"/>
    <col min="8454" max="8454" width="11" customWidth="1"/>
    <col min="8455" max="8455" width="15.5703125" customWidth="1"/>
    <col min="8456" max="8473" width="8.85546875" customWidth="1"/>
    <col min="8703" max="8703" width="40.5703125" customWidth="1"/>
    <col min="8704" max="8704" width="0" hidden="1" customWidth="1"/>
    <col min="8705" max="8705" width="18.42578125" customWidth="1"/>
    <col min="8706" max="8706" width="0" hidden="1" customWidth="1"/>
    <col min="8707" max="8708" width="8.85546875" customWidth="1"/>
    <col min="8709" max="8709" width="0" hidden="1" customWidth="1"/>
    <col min="8710" max="8710" width="11" customWidth="1"/>
    <col min="8711" max="8711" width="15.5703125" customWidth="1"/>
    <col min="8712" max="8729" width="8.85546875" customWidth="1"/>
    <col min="8959" max="8959" width="40.5703125" customWidth="1"/>
    <col min="8960" max="8960" width="0" hidden="1" customWidth="1"/>
    <col min="8961" max="8961" width="18.42578125" customWidth="1"/>
    <col min="8962" max="8962" width="0" hidden="1" customWidth="1"/>
    <col min="8963" max="8964" width="8.85546875" customWidth="1"/>
    <col min="8965" max="8965" width="0" hidden="1" customWidth="1"/>
    <col min="8966" max="8966" width="11" customWidth="1"/>
    <col min="8967" max="8967" width="15.5703125" customWidth="1"/>
    <col min="8968" max="8985" width="8.85546875" customWidth="1"/>
    <col min="9215" max="9215" width="40.5703125" customWidth="1"/>
    <col min="9216" max="9216" width="0" hidden="1" customWidth="1"/>
    <col min="9217" max="9217" width="18.42578125" customWidth="1"/>
    <col min="9218" max="9218" width="0" hidden="1" customWidth="1"/>
    <col min="9219" max="9220" width="8.85546875" customWidth="1"/>
    <col min="9221" max="9221" width="0" hidden="1" customWidth="1"/>
    <col min="9222" max="9222" width="11" customWidth="1"/>
    <col min="9223" max="9223" width="15.5703125" customWidth="1"/>
    <col min="9224" max="9241" width="8.85546875" customWidth="1"/>
    <col min="9471" max="9471" width="40.5703125" customWidth="1"/>
    <col min="9472" max="9472" width="0" hidden="1" customWidth="1"/>
    <col min="9473" max="9473" width="18.42578125" customWidth="1"/>
    <col min="9474" max="9474" width="0" hidden="1" customWidth="1"/>
    <col min="9475" max="9476" width="8.85546875" customWidth="1"/>
    <col min="9477" max="9477" width="0" hidden="1" customWidth="1"/>
    <col min="9478" max="9478" width="11" customWidth="1"/>
    <col min="9479" max="9479" width="15.5703125" customWidth="1"/>
    <col min="9480" max="9497" width="8.85546875" customWidth="1"/>
    <col min="9727" max="9727" width="40.5703125" customWidth="1"/>
    <col min="9728" max="9728" width="0" hidden="1" customWidth="1"/>
    <col min="9729" max="9729" width="18.42578125" customWidth="1"/>
    <col min="9730" max="9730" width="0" hidden="1" customWidth="1"/>
    <col min="9731" max="9732" width="8.85546875" customWidth="1"/>
    <col min="9733" max="9733" width="0" hidden="1" customWidth="1"/>
    <col min="9734" max="9734" width="11" customWidth="1"/>
    <col min="9735" max="9735" width="15.5703125" customWidth="1"/>
    <col min="9736" max="9753" width="8.85546875" customWidth="1"/>
    <col min="9983" max="9983" width="40.5703125" customWidth="1"/>
    <col min="9984" max="9984" width="0" hidden="1" customWidth="1"/>
    <col min="9985" max="9985" width="18.42578125" customWidth="1"/>
    <col min="9986" max="9986" width="0" hidden="1" customWidth="1"/>
    <col min="9987" max="9988" width="8.85546875" customWidth="1"/>
    <col min="9989" max="9989" width="0" hidden="1" customWidth="1"/>
    <col min="9990" max="9990" width="11" customWidth="1"/>
    <col min="9991" max="9991" width="15.5703125" customWidth="1"/>
    <col min="9992" max="10009" width="8.85546875" customWidth="1"/>
    <col min="10239" max="10239" width="40.5703125" customWidth="1"/>
    <col min="10240" max="10240" width="0" hidden="1" customWidth="1"/>
    <col min="10241" max="10241" width="18.42578125" customWidth="1"/>
    <col min="10242" max="10242" width="0" hidden="1" customWidth="1"/>
    <col min="10243" max="10244" width="8.85546875" customWidth="1"/>
    <col min="10245" max="10245" width="0" hidden="1" customWidth="1"/>
    <col min="10246" max="10246" width="11" customWidth="1"/>
    <col min="10247" max="10247" width="15.5703125" customWidth="1"/>
    <col min="10248" max="10265" width="8.85546875" customWidth="1"/>
    <col min="10495" max="10495" width="40.5703125" customWidth="1"/>
    <col min="10496" max="10496" width="0" hidden="1" customWidth="1"/>
    <col min="10497" max="10497" width="18.42578125" customWidth="1"/>
    <col min="10498" max="10498" width="0" hidden="1" customWidth="1"/>
    <col min="10499" max="10500" width="8.85546875" customWidth="1"/>
    <col min="10501" max="10501" width="0" hidden="1" customWidth="1"/>
    <col min="10502" max="10502" width="11" customWidth="1"/>
    <col min="10503" max="10503" width="15.5703125" customWidth="1"/>
    <col min="10504" max="10521" width="8.85546875" customWidth="1"/>
    <col min="10751" max="10751" width="40.5703125" customWidth="1"/>
    <col min="10752" max="10752" width="0" hidden="1" customWidth="1"/>
    <col min="10753" max="10753" width="18.42578125" customWidth="1"/>
    <col min="10754" max="10754" width="0" hidden="1" customWidth="1"/>
    <col min="10755" max="10756" width="8.85546875" customWidth="1"/>
    <col min="10757" max="10757" width="0" hidden="1" customWidth="1"/>
    <col min="10758" max="10758" width="11" customWidth="1"/>
    <col min="10759" max="10759" width="15.5703125" customWidth="1"/>
    <col min="10760" max="10777" width="8.85546875" customWidth="1"/>
    <col min="11007" max="11007" width="40.5703125" customWidth="1"/>
    <col min="11008" max="11008" width="0" hidden="1" customWidth="1"/>
    <col min="11009" max="11009" width="18.42578125" customWidth="1"/>
    <col min="11010" max="11010" width="0" hidden="1" customWidth="1"/>
    <col min="11011" max="11012" width="8.85546875" customWidth="1"/>
    <col min="11013" max="11013" width="0" hidden="1" customWidth="1"/>
    <col min="11014" max="11014" width="11" customWidth="1"/>
    <col min="11015" max="11015" width="15.5703125" customWidth="1"/>
    <col min="11016" max="11033" width="8.85546875" customWidth="1"/>
    <col min="11263" max="11263" width="40.5703125" customWidth="1"/>
    <col min="11264" max="11264" width="0" hidden="1" customWidth="1"/>
    <col min="11265" max="11265" width="18.42578125" customWidth="1"/>
    <col min="11266" max="11266" width="0" hidden="1" customWidth="1"/>
    <col min="11267" max="11268" width="8.85546875" customWidth="1"/>
    <col min="11269" max="11269" width="0" hidden="1" customWidth="1"/>
    <col min="11270" max="11270" width="11" customWidth="1"/>
    <col min="11271" max="11271" width="15.5703125" customWidth="1"/>
    <col min="11272" max="11289" width="8.85546875" customWidth="1"/>
    <col min="11519" max="11519" width="40.5703125" customWidth="1"/>
    <col min="11520" max="11520" width="0" hidden="1" customWidth="1"/>
    <col min="11521" max="11521" width="18.42578125" customWidth="1"/>
    <col min="11522" max="11522" width="0" hidden="1" customWidth="1"/>
    <col min="11523" max="11524" width="8.85546875" customWidth="1"/>
    <col min="11525" max="11525" width="0" hidden="1" customWidth="1"/>
    <col min="11526" max="11526" width="11" customWidth="1"/>
    <col min="11527" max="11527" width="15.5703125" customWidth="1"/>
    <col min="11528" max="11545" width="8.85546875" customWidth="1"/>
    <col min="11775" max="11775" width="40.5703125" customWidth="1"/>
    <col min="11776" max="11776" width="0" hidden="1" customWidth="1"/>
    <col min="11777" max="11777" width="18.42578125" customWidth="1"/>
    <col min="11778" max="11778" width="0" hidden="1" customWidth="1"/>
    <col min="11779" max="11780" width="8.85546875" customWidth="1"/>
    <col min="11781" max="11781" width="0" hidden="1" customWidth="1"/>
    <col min="11782" max="11782" width="11" customWidth="1"/>
    <col min="11783" max="11783" width="15.5703125" customWidth="1"/>
    <col min="11784" max="11801" width="8.85546875" customWidth="1"/>
    <col min="12031" max="12031" width="40.5703125" customWidth="1"/>
    <col min="12032" max="12032" width="0" hidden="1" customWidth="1"/>
    <col min="12033" max="12033" width="18.42578125" customWidth="1"/>
    <col min="12034" max="12034" width="0" hidden="1" customWidth="1"/>
    <col min="12035" max="12036" width="8.85546875" customWidth="1"/>
    <col min="12037" max="12037" width="0" hidden="1" customWidth="1"/>
    <col min="12038" max="12038" width="11" customWidth="1"/>
    <col min="12039" max="12039" width="15.5703125" customWidth="1"/>
    <col min="12040" max="12057" width="8.85546875" customWidth="1"/>
    <col min="12287" max="12287" width="40.5703125" customWidth="1"/>
    <col min="12288" max="12288" width="0" hidden="1" customWidth="1"/>
    <col min="12289" max="12289" width="18.42578125" customWidth="1"/>
    <col min="12290" max="12290" width="0" hidden="1" customWidth="1"/>
    <col min="12291" max="12292" width="8.85546875" customWidth="1"/>
    <col min="12293" max="12293" width="0" hidden="1" customWidth="1"/>
    <col min="12294" max="12294" width="11" customWidth="1"/>
    <col min="12295" max="12295" width="15.5703125" customWidth="1"/>
    <col min="12296" max="12313" width="8.85546875" customWidth="1"/>
    <col min="12543" max="12543" width="40.5703125" customWidth="1"/>
    <col min="12544" max="12544" width="0" hidden="1" customWidth="1"/>
    <col min="12545" max="12545" width="18.42578125" customWidth="1"/>
    <col min="12546" max="12546" width="0" hidden="1" customWidth="1"/>
    <col min="12547" max="12548" width="8.85546875" customWidth="1"/>
    <col min="12549" max="12549" width="0" hidden="1" customWidth="1"/>
    <col min="12550" max="12550" width="11" customWidth="1"/>
    <col min="12551" max="12551" width="15.5703125" customWidth="1"/>
    <col min="12552" max="12569" width="8.85546875" customWidth="1"/>
    <col min="12799" max="12799" width="40.5703125" customWidth="1"/>
    <col min="12800" max="12800" width="0" hidden="1" customWidth="1"/>
    <col min="12801" max="12801" width="18.42578125" customWidth="1"/>
    <col min="12802" max="12802" width="0" hidden="1" customWidth="1"/>
    <col min="12803" max="12804" width="8.85546875" customWidth="1"/>
    <col min="12805" max="12805" width="0" hidden="1" customWidth="1"/>
    <col min="12806" max="12806" width="11" customWidth="1"/>
    <col min="12807" max="12807" width="15.5703125" customWidth="1"/>
    <col min="12808" max="12825" width="8.85546875" customWidth="1"/>
    <col min="13055" max="13055" width="40.5703125" customWidth="1"/>
    <col min="13056" max="13056" width="0" hidden="1" customWidth="1"/>
    <col min="13057" max="13057" width="18.42578125" customWidth="1"/>
    <col min="13058" max="13058" width="0" hidden="1" customWidth="1"/>
    <col min="13059" max="13060" width="8.85546875" customWidth="1"/>
    <col min="13061" max="13061" width="0" hidden="1" customWidth="1"/>
    <col min="13062" max="13062" width="11" customWidth="1"/>
    <col min="13063" max="13063" width="15.5703125" customWidth="1"/>
    <col min="13064" max="13081" width="8.85546875" customWidth="1"/>
    <col min="13311" max="13311" width="40.5703125" customWidth="1"/>
    <col min="13312" max="13312" width="0" hidden="1" customWidth="1"/>
    <col min="13313" max="13313" width="18.42578125" customWidth="1"/>
    <col min="13314" max="13314" width="0" hidden="1" customWidth="1"/>
    <col min="13315" max="13316" width="8.85546875" customWidth="1"/>
    <col min="13317" max="13317" width="0" hidden="1" customWidth="1"/>
    <col min="13318" max="13318" width="11" customWidth="1"/>
    <col min="13319" max="13319" width="15.5703125" customWidth="1"/>
    <col min="13320" max="13337" width="8.85546875" customWidth="1"/>
    <col min="13567" max="13567" width="40.5703125" customWidth="1"/>
    <col min="13568" max="13568" width="0" hidden="1" customWidth="1"/>
    <col min="13569" max="13569" width="18.42578125" customWidth="1"/>
    <col min="13570" max="13570" width="0" hidden="1" customWidth="1"/>
    <col min="13571" max="13572" width="8.85546875" customWidth="1"/>
    <col min="13573" max="13573" width="0" hidden="1" customWidth="1"/>
    <col min="13574" max="13574" width="11" customWidth="1"/>
    <col min="13575" max="13575" width="15.5703125" customWidth="1"/>
    <col min="13576" max="13593" width="8.85546875" customWidth="1"/>
    <col min="13823" max="13823" width="40.5703125" customWidth="1"/>
    <col min="13824" max="13824" width="0" hidden="1" customWidth="1"/>
    <col min="13825" max="13825" width="18.42578125" customWidth="1"/>
    <col min="13826" max="13826" width="0" hidden="1" customWidth="1"/>
    <col min="13827" max="13828" width="8.85546875" customWidth="1"/>
    <col min="13829" max="13829" width="0" hidden="1" customWidth="1"/>
    <col min="13830" max="13830" width="11" customWidth="1"/>
    <col min="13831" max="13831" width="15.5703125" customWidth="1"/>
    <col min="13832" max="13849" width="8.85546875" customWidth="1"/>
    <col min="14079" max="14079" width="40.5703125" customWidth="1"/>
    <col min="14080" max="14080" width="0" hidden="1" customWidth="1"/>
    <col min="14081" max="14081" width="18.42578125" customWidth="1"/>
    <col min="14082" max="14082" width="0" hidden="1" customWidth="1"/>
    <col min="14083" max="14084" width="8.85546875" customWidth="1"/>
    <col min="14085" max="14085" width="0" hidden="1" customWidth="1"/>
    <col min="14086" max="14086" width="11" customWidth="1"/>
    <col min="14087" max="14087" width="15.5703125" customWidth="1"/>
    <col min="14088" max="14105" width="8.85546875" customWidth="1"/>
    <col min="14335" max="14335" width="40.5703125" customWidth="1"/>
    <col min="14336" max="14336" width="0" hidden="1" customWidth="1"/>
    <col min="14337" max="14337" width="18.42578125" customWidth="1"/>
    <col min="14338" max="14338" width="0" hidden="1" customWidth="1"/>
    <col min="14339" max="14340" width="8.85546875" customWidth="1"/>
    <col min="14341" max="14341" width="0" hidden="1" customWidth="1"/>
    <col min="14342" max="14342" width="11" customWidth="1"/>
    <col min="14343" max="14343" width="15.5703125" customWidth="1"/>
    <col min="14344" max="14361" width="8.85546875" customWidth="1"/>
    <col min="14591" max="14591" width="40.5703125" customWidth="1"/>
    <col min="14592" max="14592" width="0" hidden="1" customWidth="1"/>
    <col min="14593" max="14593" width="18.42578125" customWidth="1"/>
    <col min="14594" max="14594" width="0" hidden="1" customWidth="1"/>
    <col min="14595" max="14596" width="8.85546875" customWidth="1"/>
    <col min="14597" max="14597" width="0" hidden="1" customWidth="1"/>
    <col min="14598" max="14598" width="11" customWidth="1"/>
    <col min="14599" max="14599" width="15.5703125" customWidth="1"/>
    <col min="14600" max="14617" width="8.85546875" customWidth="1"/>
    <col min="14847" max="14847" width="40.5703125" customWidth="1"/>
    <col min="14848" max="14848" width="0" hidden="1" customWidth="1"/>
    <col min="14849" max="14849" width="18.42578125" customWidth="1"/>
    <col min="14850" max="14850" width="0" hidden="1" customWidth="1"/>
    <col min="14851" max="14852" width="8.85546875" customWidth="1"/>
    <col min="14853" max="14853" width="0" hidden="1" customWidth="1"/>
    <col min="14854" max="14854" width="11" customWidth="1"/>
    <col min="14855" max="14855" width="15.5703125" customWidth="1"/>
    <col min="14856" max="14873" width="8.85546875" customWidth="1"/>
    <col min="15103" max="15103" width="40.5703125" customWidth="1"/>
    <col min="15104" max="15104" width="0" hidden="1" customWidth="1"/>
    <col min="15105" max="15105" width="18.42578125" customWidth="1"/>
    <col min="15106" max="15106" width="0" hidden="1" customWidth="1"/>
    <col min="15107" max="15108" width="8.85546875" customWidth="1"/>
    <col min="15109" max="15109" width="0" hidden="1" customWidth="1"/>
    <col min="15110" max="15110" width="11" customWidth="1"/>
    <col min="15111" max="15111" width="15.5703125" customWidth="1"/>
    <col min="15112" max="15129" width="8.85546875" customWidth="1"/>
    <col min="15359" max="15359" width="40.5703125" customWidth="1"/>
    <col min="15360" max="15360" width="0" hidden="1" customWidth="1"/>
    <col min="15361" max="15361" width="18.42578125" customWidth="1"/>
    <col min="15362" max="15362" width="0" hidden="1" customWidth="1"/>
    <col min="15363" max="15364" width="8.85546875" customWidth="1"/>
    <col min="15365" max="15365" width="0" hidden="1" customWidth="1"/>
    <col min="15366" max="15366" width="11" customWidth="1"/>
    <col min="15367" max="15367" width="15.5703125" customWidth="1"/>
    <col min="15368" max="15385" width="8.85546875" customWidth="1"/>
    <col min="15615" max="15615" width="40.5703125" customWidth="1"/>
    <col min="15616" max="15616" width="0" hidden="1" customWidth="1"/>
    <col min="15617" max="15617" width="18.42578125" customWidth="1"/>
    <col min="15618" max="15618" width="0" hidden="1" customWidth="1"/>
    <col min="15619" max="15620" width="8.85546875" customWidth="1"/>
    <col min="15621" max="15621" width="0" hidden="1" customWidth="1"/>
    <col min="15622" max="15622" width="11" customWidth="1"/>
    <col min="15623" max="15623" width="15.5703125" customWidth="1"/>
    <col min="15624" max="15641" width="8.85546875" customWidth="1"/>
    <col min="15871" max="15871" width="40.5703125" customWidth="1"/>
    <col min="15872" max="15872" width="0" hidden="1" customWidth="1"/>
    <col min="15873" max="15873" width="18.42578125" customWidth="1"/>
    <col min="15874" max="15874" width="0" hidden="1" customWidth="1"/>
    <col min="15875" max="15876" width="8.85546875" customWidth="1"/>
    <col min="15877" max="15877" width="0" hidden="1" customWidth="1"/>
    <col min="15878" max="15878" width="11" customWidth="1"/>
    <col min="15879" max="15879" width="15.5703125" customWidth="1"/>
    <col min="15880" max="15897" width="8.85546875" customWidth="1"/>
    <col min="16127" max="16127" width="40.5703125" customWidth="1"/>
    <col min="16128" max="16128" width="0" hidden="1" customWidth="1"/>
    <col min="16129" max="16129" width="18.42578125" customWidth="1"/>
    <col min="16130" max="16130" width="0" hidden="1" customWidth="1"/>
    <col min="16131" max="16132" width="8.85546875" customWidth="1"/>
    <col min="16133" max="16133" width="0" hidden="1" customWidth="1"/>
    <col min="16134" max="16134" width="11" customWidth="1"/>
    <col min="16135" max="16135" width="15.5703125" customWidth="1"/>
    <col min="16136" max="16153" width="8.85546875" customWidth="1"/>
  </cols>
  <sheetData>
    <row r="1" spans="1:359" ht="60" customHeight="1">
      <c r="A1" s="502" t="s">
        <v>0</v>
      </c>
      <c r="B1" s="502"/>
      <c r="C1" s="502"/>
      <c r="D1" s="502"/>
      <c r="E1" s="502"/>
      <c r="F1" s="502"/>
      <c r="G1" s="502"/>
    </row>
    <row r="2" spans="1:359" ht="15" customHeight="1">
      <c r="A2" s="3"/>
      <c r="B2" s="3"/>
      <c r="C2" s="4"/>
      <c r="D2" s="4"/>
      <c r="E2" s="4"/>
      <c r="F2" s="4"/>
      <c r="G2" s="4"/>
    </row>
    <row r="3" spans="1:359" ht="15" customHeight="1">
      <c r="A3" s="504" t="s">
        <v>1</v>
      </c>
      <c r="B3" s="504"/>
      <c r="C3" s="322"/>
      <c r="D3" s="322"/>
      <c r="E3" s="322"/>
      <c r="F3" s="322"/>
      <c r="G3" s="32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row>
    <row r="4" spans="1:359" s="9" customFormat="1" ht="20.100000000000001" customHeight="1">
      <c r="A4" s="505" t="s">
        <v>501</v>
      </c>
      <c r="B4" s="506"/>
      <c r="C4" s="506"/>
      <c r="D4" s="506"/>
      <c r="E4" s="506"/>
      <c r="F4" s="506"/>
      <c r="G4" s="50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row>
    <row r="5" spans="1:359" ht="65.099999999999994" customHeight="1">
      <c r="A5" s="70"/>
      <c r="B5" s="70" t="s">
        <v>3</v>
      </c>
      <c r="C5" s="11" t="s">
        <v>4</v>
      </c>
      <c r="D5" s="11" t="s">
        <v>5</v>
      </c>
      <c r="E5" s="11" t="s">
        <v>6</v>
      </c>
      <c r="F5" s="11" t="s">
        <v>7</v>
      </c>
      <c r="G5" s="11" t="s">
        <v>8</v>
      </c>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row>
    <row r="6" spans="1:359" ht="15" customHeight="1">
      <c r="A6" s="482" t="s">
        <v>9</v>
      </c>
      <c r="B6" s="482" t="s">
        <v>502</v>
      </c>
      <c r="C6" s="15" t="s">
        <v>62</v>
      </c>
      <c r="D6" s="15">
        <v>3</v>
      </c>
      <c r="E6" s="15">
        <v>180</v>
      </c>
      <c r="F6" s="17">
        <v>11000</v>
      </c>
      <c r="G6" s="17">
        <f>D6*F6</f>
        <v>33000</v>
      </c>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row>
    <row r="7" spans="1:359" ht="15" customHeight="1">
      <c r="A7" s="482" t="s">
        <v>12</v>
      </c>
      <c r="B7" s="482" t="s">
        <v>503</v>
      </c>
      <c r="C7" s="15" t="s">
        <v>11</v>
      </c>
      <c r="D7" s="15">
        <v>3</v>
      </c>
      <c r="E7" s="15">
        <v>180</v>
      </c>
      <c r="F7" s="17">
        <v>11000</v>
      </c>
      <c r="G7" s="17">
        <f>D7*F7</f>
        <v>33000</v>
      </c>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row>
    <row r="8" spans="1:359" ht="15" customHeight="1">
      <c r="A8" s="482" t="s">
        <v>18</v>
      </c>
      <c r="B8" s="482" t="s">
        <v>504</v>
      </c>
      <c r="C8" s="15" t="s">
        <v>11</v>
      </c>
      <c r="D8" s="15">
        <v>3</v>
      </c>
      <c r="E8" s="15">
        <v>180</v>
      </c>
      <c r="F8" s="17">
        <v>11000</v>
      </c>
      <c r="G8" s="17">
        <f>D8*F8</f>
        <v>33000</v>
      </c>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row>
    <row r="9" spans="1:359" ht="15" customHeight="1">
      <c r="A9" s="482" t="s">
        <v>20</v>
      </c>
      <c r="B9" s="482" t="s">
        <v>505</v>
      </c>
      <c r="C9" s="15" t="s">
        <v>11</v>
      </c>
      <c r="D9" s="15">
        <v>3</v>
      </c>
      <c r="E9" s="15">
        <v>180</v>
      </c>
      <c r="F9" s="17">
        <v>11000</v>
      </c>
      <c r="G9" s="17">
        <f>D9*F9</f>
        <v>33000</v>
      </c>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row>
    <row r="10" spans="1:359" ht="15" customHeight="1">
      <c r="A10" s="482" t="s">
        <v>36</v>
      </c>
      <c r="B10" s="482" t="s">
        <v>506</v>
      </c>
      <c r="C10" s="15" t="s">
        <v>11</v>
      </c>
      <c r="D10" s="15">
        <v>3</v>
      </c>
      <c r="E10" s="15">
        <v>180</v>
      </c>
      <c r="F10" s="17">
        <v>8000</v>
      </c>
      <c r="G10" s="17">
        <f>D10*F10</f>
        <v>24000</v>
      </c>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row>
    <row r="11" spans="1:359" s="75" customFormat="1" ht="65.099999999999994" customHeight="1">
      <c r="A11" s="90"/>
      <c r="B11" s="10" t="s">
        <v>14</v>
      </c>
      <c r="C11" s="26" t="s">
        <v>32</v>
      </c>
      <c r="D11" s="26" t="s">
        <v>5</v>
      </c>
      <c r="E11" s="26" t="s">
        <v>6</v>
      </c>
      <c r="F11" s="26" t="s">
        <v>7</v>
      </c>
      <c r="G11" s="26" t="s">
        <v>8</v>
      </c>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row>
    <row r="12" spans="1:359" s="1" customFormat="1" ht="15" customHeight="1">
      <c r="A12" s="496" t="s">
        <v>9</v>
      </c>
      <c r="B12" s="480" t="s">
        <v>503</v>
      </c>
      <c r="C12" s="30" t="s">
        <v>17</v>
      </c>
      <c r="D12" s="77">
        <v>2</v>
      </c>
      <c r="E12" s="77">
        <v>120</v>
      </c>
      <c r="F12" s="31">
        <v>11000</v>
      </c>
      <c r="G12" s="17">
        <f>D12*F12</f>
        <v>22000</v>
      </c>
    </row>
    <row r="13" spans="1:359" s="1" customFormat="1" ht="15" customHeight="1">
      <c r="A13" s="496" t="s">
        <v>12</v>
      </c>
      <c r="B13" s="480" t="s">
        <v>507</v>
      </c>
      <c r="C13" s="30" t="s">
        <v>17</v>
      </c>
      <c r="D13" s="77">
        <v>2</v>
      </c>
      <c r="E13" s="77">
        <v>120</v>
      </c>
      <c r="F13" s="31">
        <v>11000</v>
      </c>
      <c r="G13" s="17">
        <f>D13*F13</f>
        <v>22000</v>
      </c>
    </row>
    <row r="14" spans="1:359" s="1" customFormat="1" ht="15" customHeight="1">
      <c r="A14" s="496" t="s">
        <v>18</v>
      </c>
      <c r="B14" s="480" t="s">
        <v>504</v>
      </c>
      <c r="C14" s="30" t="s">
        <v>17</v>
      </c>
      <c r="D14" s="77">
        <v>2</v>
      </c>
      <c r="E14" s="77">
        <v>120</v>
      </c>
      <c r="F14" s="31">
        <v>11000</v>
      </c>
      <c r="G14" s="17">
        <f>D14*F14</f>
        <v>22000</v>
      </c>
    </row>
    <row r="15" spans="1:359" s="1" customFormat="1" ht="15" customHeight="1">
      <c r="A15" s="496" t="s">
        <v>20</v>
      </c>
      <c r="B15" s="480" t="s">
        <v>505</v>
      </c>
      <c r="C15" s="30" t="s">
        <v>17</v>
      </c>
      <c r="D15" s="77">
        <v>2</v>
      </c>
      <c r="E15" s="77">
        <v>120</v>
      </c>
      <c r="F15" s="31">
        <v>11000</v>
      </c>
      <c r="G15" s="17">
        <f>D15*F15</f>
        <v>22000</v>
      </c>
    </row>
    <row r="16" spans="1:359" s="1" customFormat="1" ht="15" customHeight="1">
      <c r="A16" s="496" t="s">
        <v>36</v>
      </c>
      <c r="B16" s="480" t="s">
        <v>506</v>
      </c>
      <c r="C16" s="30" t="s">
        <v>17</v>
      </c>
      <c r="D16" s="77">
        <v>2</v>
      </c>
      <c r="E16" s="77">
        <v>120</v>
      </c>
      <c r="F16" s="31">
        <v>8000</v>
      </c>
      <c r="G16" s="17">
        <f>D16*F16</f>
        <v>16000</v>
      </c>
    </row>
    <row r="17" spans="1:25" ht="65.099999999999994" customHeight="1">
      <c r="A17" s="70"/>
      <c r="B17" s="505" t="s">
        <v>24</v>
      </c>
      <c r="C17" s="506"/>
      <c r="D17" s="506"/>
      <c r="E17" s="506"/>
      <c r="F17" s="506"/>
      <c r="G17" s="507"/>
    </row>
    <row r="18" spans="1:25" s="43" customFormat="1" ht="15" customHeight="1">
      <c r="A18" s="481" t="s">
        <v>9</v>
      </c>
      <c r="B18" s="615" t="s">
        <v>508</v>
      </c>
      <c r="C18" s="616"/>
      <c r="D18" s="616"/>
      <c r="E18" s="616"/>
      <c r="F18" s="617"/>
      <c r="G18" s="238">
        <v>0.05</v>
      </c>
      <c r="H18" s="42"/>
      <c r="I18" s="42"/>
      <c r="J18" s="42"/>
      <c r="K18" s="42"/>
      <c r="L18" s="42"/>
      <c r="M18" s="42"/>
      <c r="N18" s="42"/>
      <c r="O18" s="42"/>
      <c r="P18" s="42"/>
      <c r="Q18" s="42"/>
      <c r="R18" s="42"/>
      <c r="S18" s="42"/>
      <c r="T18" s="42"/>
      <c r="U18" s="42"/>
      <c r="V18" s="42"/>
      <c r="W18" s="42"/>
      <c r="X18" s="42"/>
      <c r="Y18" s="42"/>
    </row>
    <row r="19" spans="1:25" s="43" customFormat="1" ht="50.1" customHeight="1">
      <c r="A19" s="481" t="s">
        <v>12</v>
      </c>
      <c r="B19" s="615" t="s">
        <v>509</v>
      </c>
      <c r="C19" s="616"/>
      <c r="D19" s="616"/>
      <c r="E19" s="616"/>
      <c r="F19" s="617"/>
      <c r="G19" s="323" t="s">
        <v>510</v>
      </c>
      <c r="H19" s="42"/>
      <c r="I19" s="42"/>
      <c r="J19" s="42"/>
      <c r="K19" s="42"/>
      <c r="L19" s="42"/>
      <c r="M19" s="42"/>
      <c r="N19" s="42"/>
      <c r="O19" s="42"/>
      <c r="P19" s="42"/>
      <c r="Q19" s="42"/>
      <c r="R19" s="42"/>
      <c r="S19" s="42"/>
      <c r="T19" s="42"/>
      <c r="U19" s="42"/>
      <c r="V19" s="42"/>
      <c r="W19" s="42"/>
      <c r="X19" s="42"/>
      <c r="Y19" s="42"/>
    </row>
    <row r="20" spans="1:25" s="43" customFormat="1" ht="15" customHeight="1">
      <c r="A20" s="481" t="s">
        <v>18</v>
      </c>
      <c r="B20" s="483" t="s">
        <v>511</v>
      </c>
      <c r="C20" s="54"/>
      <c r="D20" s="54"/>
      <c r="E20" s="54"/>
      <c r="F20" s="324" t="s">
        <v>512</v>
      </c>
      <c r="G20" s="238">
        <v>25</v>
      </c>
      <c r="H20" s="42"/>
      <c r="I20" s="42"/>
      <c r="J20" s="42"/>
      <c r="K20" s="42"/>
      <c r="L20" s="42"/>
      <c r="M20" s="42"/>
      <c r="N20" s="42"/>
      <c r="O20" s="42"/>
      <c r="P20" s="42"/>
      <c r="Q20" s="42"/>
      <c r="R20" s="42"/>
      <c r="S20" s="42"/>
      <c r="T20" s="42"/>
      <c r="U20" s="42"/>
      <c r="V20" s="42"/>
      <c r="W20" s="42"/>
      <c r="X20" s="42"/>
      <c r="Y20" s="42"/>
    </row>
    <row r="21" spans="1:25" s="43" customFormat="1" ht="15" customHeight="1">
      <c r="A21" s="481" t="s">
        <v>20</v>
      </c>
      <c r="B21" s="483" t="s">
        <v>513</v>
      </c>
      <c r="C21" s="44"/>
      <c r="D21" s="44"/>
      <c r="E21" s="44"/>
      <c r="F21" s="324" t="s">
        <v>512</v>
      </c>
      <c r="G21" s="238">
        <v>45</v>
      </c>
      <c r="H21" s="42"/>
      <c r="I21" s="42"/>
      <c r="J21" s="42"/>
      <c r="K21" s="42"/>
      <c r="L21" s="42"/>
      <c r="M21" s="42"/>
      <c r="N21" s="42"/>
      <c r="O21" s="42"/>
      <c r="P21" s="42"/>
      <c r="Q21" s="42"/>
      <c r="R21" s="42"/>
      <c r="S21" s="42"/>
      <c r="T21" s="42"/>
      <c r="U21" s="42"/>
      <c r="V21" s="42"/>
      <c r="W21" s="42"/>
      <c r="X21" s="42"/>
      <c r="Y21" s="42"/>
    </row>
    <row r="22" spans="1:25">
      <c r="A22" s="62"/>
      <c r="B22" s="63"/>
      <c r="C22" s="64"/>
      <c r="D22" s="65"/>
      <c r="E22" s="65"/>
      <c r="F22" s="65"/>
      <c r="G22" s="65"/>
    </row>
    <row r="23" spans="1:25">
      <c r="A23" s="62"/>
      <c r="B23" s="63"/>
      <c r="C23" s="64"/>
      <c r="D23" s="65"/>
      <c r="E23" s="65"/>
      <c r="F23" s="65"/>
      <c r="G23" s="65"/>
    </row>
    <row r="24" spans="1:25">
      <c r="A24" s="62"/>
      <c r="B24" s="63"/>
      <c r="C24" s="64"/>
      <c r="D24" s="65"/>
      <c r="E24" s="65"/>
      <c r="F24" s="65"/>
      <c r="G24" s="65"/>
    </row>
  </sheetData>
  <mergeCells count="6">
    <mergeCell ref="B19:F19"/>
    <mergeCell ref="A1:G1"/>
    <mergeCell ref="A3:B3"/>
    <mergeCell ref="A4:G4"/>
    <mergeCell ref="B17:G17"/>
    <mergeCell ref="B18:F18"/>
  </mergeCells>
  <dataValidations count="2">
    <dataValidation type="list" allowBlank="1" showInputMessage="1" showErrorMessage="1" sqref="F6:F10 F12:F16" xr:uid="{53B87836-1F74-4004-B3A5-2C935CA12557}">
      <formula1>cenik2021</formula1>
    </dataValidation>
    <dataValidation type="list" allowBlank="1" showInputMessage="1" showErrorMessage="1" sqref="WLR983049:WLR983053 JB6:JB10 SX6:SX10 ACT6:ACT10 AMP6:AMP10 AWL6:AWL10 BGH6:BGH10 BQD6:BQD10 BZZ6:BZZ10 CJV6:CJV10 CTR6:CTR10 DDN6:DDN10 DNJ6:DNJ10 DXF6:DXF10 EHB6:EHB10 EQX6:EQX10 FAT6:FAT10 FKP6:FKP10 FUL6:FUL10 GEH6:GEH10 GOD6:GOD10 GXZ6:GXZ10 HHV6:HHV10 HRR6:HRR10 IBN6:IBN10 ILJ6:ILJ10 IVF6:IVF10 JFB6:JFB10 JOX6:JOX10 JYT6:JYT10 KIP6:KIP10 KSL6:KSL10 LCH6:LCH10 LMD6:LMD10 LVZ6:LVZ10 MFV6:MFV10 MPR6:MPR10 MZN6:MZN10 NJJ6:NJJ10 NTF6:NTF10 ODB6:ODB10 OMX6:OMX10 OWT6:OWT10 PGP6:PGP10 PQL6:PQL10 QAH6:QAH10 QKD6:QKD10 QTZ6:QTZ10 RDV6:RDV10 RNR6:RNR10 RXN6:RXN10 SHJ6:SHJ10 SRF6:SRF10 TBB6:TBB10 TKX6:TKX10 TUT6:TUT10 UEP6:UEP10 UOL6:UOL10 UYH6:UYH10 VID6:VID10 VRZ6:VRZ10 WBV6:WBV10 WLR6:WLR10 WVN6:WVN10 F65538:F65542 JB65538:JB65542 SX65538:SX65542 ACT65538:ACT65542 AMP65538:AMP65542 AWL65538:AWL65542 BGH65538:BGH65542 BQD65538:BQD65542 BZZ65538:BZZ65542 CJV65538:CJV65542 CTR65538:CTR65542 DDN65538:DDN65542 DNJ65538:DNJ65542 DXF65538:DXF65542 EHB65538:EHB65542 EQX65538:EQX65542 FAT65538:FAT65542 FKP65538:FKP65542 FUL65538:FUL65542 GEH65538:GEH65542 GOD65538:GOD65542 GXZ65538:GXZ65542 HHV65538:HHV65542 HRR65538:HRR65542 IBN65538:IBN65542 ILJ65538:ILJ65542 IVF65538:IVF65542 JFB65538:JFB65542 JOX65538:JOX65542 JYT65538:JYT65542 KIP65538:KIP65542 KSL65538:KSL65542 LCH65538:LCH65542 LMD65538:LMD65542 LVZ65538:LVZ65542 MFV65538:MFV65542 MPR65538:MPR65542 MZN65538:MZN65542 NJJ65538:NJJ65542 NTF65538:NTF65542 ODB65538:ODB65542 OMX65538:OMX65542 OWT65538:OWT65542 PGP65538:PGP65542 PQL65538:PQL65542 QAH65538:QAH65542 QKD65538:QKD65542 QTZ65538:QTZ65542 RDV65538:RDV65542 RNR65538:RNR65542 RXN65538:RXN65542 SHJ65538:SHJ65542 SRF65538:SRF65542 TBB65538:TBB65542 TKX65538:TKX65542 TUT65538:TUT65542 UEP65538:UEP65542 UOL65538:UOL65542 UYH65538:UYH65542 VID65538:VID65542 VRZ65538:VRZ65542 WBV65538:WBV65542 WLR65538:WLR65542 WVN65538:WVN65542 F131074:F131078 JB131074:JB131078 SX131074:SX131078 ACT131074:ACT131078 AMP131074:AMP131078 AWL131074:AWL131078 BGH131074:BGH131078 BQD131074:BQD131078 BZZ131074:BZZ131078 CJV131074:CJV131078 CTR131074:CTR131078 DDN131074:DDN131078 DNJ131074:DNJ131078 DXF131074:DXF131078 EHB131074:EHB131078 EQX131074:EQX131078 FAT131074:FAT131078 FKP131074:FKP131078 FUL131074:FUL131078 GEH131074:GEH131078 GOD131074:GOD131078 GXZ131074:GXZ131078 HHV131074:HHV131078 HRR131074:HRR131078 IBN131074:IBN131078 ILJ131074:ILJ131078 IVF131074:IVF131078 JFB131074:JFB131078 JOX131074:JOX131078 JYT131074:JYT131078 KIP131074:KIP131078 KSL131074:KSL131078 LCH131074:LCH131078 LMD131074:LMD131078 LVZ131074:LVZ131078 MFV131074:MFV131078 MPR131074:MPR131078 MZN131074:MZN131078 NJJ131074:NJJ131078 NTF131074:NTF131078 ODB131074:ODB131078 OMX131074:OMX131078 OWT131074:OWT131078 PGP131074:PGP131078 PQL131074:PQL131078 QAH131074:QAH131078 QKD131074:QKD131078 QTZ131074:QTZ131078 RDV131074:RDV131078 RNR131074:RNR131078 RXN131074:RXN131078 SHJ131074:SHJ131078 SRF131074:SRF131078 TBB131074:TBB131078 TKX131074:TKX131078 TUT131074:TUT131078 UEP131074:UEP131078 UOL131074:UOL131078 UYH131074:UYH131078 VID131074:VID131078 VRZ131074:VRZ131078 WBV131074:WBV131078 WLR131074:WLR131078 WVN131074:WVN131078 F196610:F196614 JB196610:JB196614 SX196610:SX196614 ACT196610:ACT196614 AMP196610:AMP196614 AWL196610:AWL196614 BGH196610:BGH196614 BQD196610:BQD196614 BZZ196610:BZZ196614 CJV196610:CJV196614 CTR196610:CTR196614 DDN196610:DDN196614 DNJ196610:DNJ196614 DXF196610:DXF196614 EHB196610:EHB196614 EQX196610:EQX196614 FAT196610:FAT196614 FKP196610:FKP196614 FUL196610:FUL196614 GEH196610:GEH196614 GOD196610:GOD196614 GXZ196610:GXZ196614 HHV196610:HHV196614 HRR196610:HRR196614 IBN196610:IBN196614 ILJ196610:ILJ196614 IVF196610:IVF196614 JFB196610:JFB196614 JOX196610:JOX196614 JYT196610:JYT196614 KIP196610:KIP196614 KSL196610:KSL196614 LCH196610:LCH196614 LMD196610:LMD196614 LVZ196610:LVZ196614 MFV196610:MFV196614 MPR196610:MPR196614 MZN196610:MZN196614 NJJ196610:NJJ196614 NTF196610:NTF196614 ODB196610:ODB196614 OMX196610:OMX196614 OWT196610:OWT196614 PGP196610:PGP196614 PQL196610:PQL196614 QAH196610:QAH196614 QKD196610:QKD196614 QTZ196610:QTZ196614 RDV196610:RDV196614 RNR196610:RNR196614 RXN196610:RXN196614 SHJ196610:SHJ196614 SRF196610:SRF196614 TBB196610:TBB196614 TKX196610:TKX196614 TUT196610:TUT196614 UEP196610:UEP196614 UOL196610:UOL196614 UYH196610:UYH196614 VID196610:VID196614 VRZ196610:VRZ196614 WBV196610:WBV196614 WLR196610:WLR196614 WVN196610:WVN196614 F262146:F262150 JB262146:JB262150 SX262146:SX262150 ACT262146:ACT262150 AMP262146:AMP262150 AWL262146:AWL262150 BGH262146:BGH262150 BQD262146:BQD262150 BZZ262146:BZZ262150 CJV262146:CJV262150 CTR262146:CTR262150 DDN262146:DDN262150 DNJ262146:DNJ262150 DXF262146:DXF262150 EHB262146:EHB262150 EQX262146:EQX262150 FAT262146:FAT262150 FKP262146:FKP262150 FUL262146:FUL262150 GEH262146:GEH262150 GOD262146:GOD262150 GXZ262146:GXZ262150 HHV262146:HHV262150 HRR262146:HRR262150 IBN262146:IBN262150 ILJ262146:ILJ262150 IVF262146:IVF262150 JFB262146:JFB262150 JOX262146:JOX262150 JYT262146:JYT262150 KIP262146:KIP262150 KSL262146:KSL262150 LCH262146:LCH262150 LMD262146:LMD262150 LVZ262146:LVZ262150 MFV262146:MFV262150 MPR262146:MPR262150 MZN262146:MZN262150 NJJ262146:NJJ262150 NTF262146:NTF262150 ODB262146:ODB262150 OMX262146:OMX262150 OWT262146:OWT262150 PGP262146:PGP262150 PQL262146:PQL262150 QAH262146:QAH262150 QKD262146:QKD262150 QTZ262146:QTZ262150 RDV262146:RDV262150 RNR262146:RNR262150 RXN262146:RXN262150 SHJ262146:SHJ262150 SRF262146:SRF262150 TBB262146:TBB262150 TKX262146:TKX262150 TUT262146:TUT262150 UEP262146:UEP262150 UOL262146:UOL262150 UYH262146:UYH262150 VID262146:VID262150 VRZ262146:VRZ262150 WBV262146:WBV262150 WLR262146:WLR262150 WVN262146:WVN262150 F327682:F327686 JB327682:JB327686 SX327682:SX327686 ACT327682:ACT327686 AMP327682:AMP327686 AWL327682:AWL327686 BGH327682:BGH327686 BQD327682:BQD327686 BZZ327682:BZZ327686 CJV327682:CJV327686 CTR327682:CTR327686 DDN327682:DDN327686 DNJ327682:DNJ327686 DXF327682:DXF327686 EHB327682:EHB327686 EQX327682:EQX327686 FAT327682:FAT327686 FKP327682:FKP327686 FUL327682:FUL327686 GEH327682:GEH327686 GOD327682:GOD327686 GXZ327682:GXZ327686 HHV327682:HHV327686 HRR327682:HRR327686 IBN327682:IBN327686 ILJ327682:ILJ327686 IVF327682:IVF327686 JFB327682:JFB327686 JOX327682:JOX327686 JYT327682:JYT327686 KIP327682:KIP327686 KSL327682:KSL327686 LCH327682:LCH327686 LMD327682:LMD327686 LVZ327682:LVZ327686 MFV327682:MFV327686 MPR327682:MPR327686 MZN327682:MZN327686 NJJ327682:NJJ327686 NTF327682:NTF327686 ODB327682:ODB327686 OMX327682:OMX327686 OWT327682:OWT327686 PGP327682:PGP327686 PQL327682:PQL327686 QAH327682:QAH327686 QKD327682:QKD327686 QTZ327682:QTZ327686 RDV327682:RDV327686 RNR327682:RNR327686 RXN327682:RXN327686 SHJ327682:SHJ327686 SRF327682:SRF327686 TBB327682:TBB327686 TKX327682:TKX327686 TUT327682:TUT327686 UEP327682:UEP327686 UOL327682:UOL327686 UYH327682:UYH327686 VID327682:VID327686 VRZ327682:VRZ327686 WBV327682:WBV327686 WLR327682:WLR327686 WVN327682:WVN327686 F393218:F393222 JB393218:JB393222 SX393218:SX393222 ACT393218:ACT393222 AMP393218:AMP393222 AWL393218:AWL393222 BGH393218:BGH393222 BQD393218:BQD393222 BZZ393218:BZZ393222 CJV393218:CJV393222 CTR393218:CTR393222 DDN393218:DDN393222 DNJ393218:DNJ393222 DXF393218:DXF393222 EHB393218:EHB393222 EQX393218:EQX393222 FAT393218:FAT393222 FKP393218:FKP393222 FUL393218:FUL393222 GEH393218:GEH393222 GOD393218:GOD393222 GXZ393218:GXZ393222 HHV393218:HHV393222 HRR393218:HRR393222 IBN393218:IBN393222 ILJ393218:ILJ393222 IVF393218:IVF393222 JFB393218:JFB393222 JOX393218:JOX393222 JYT393218:JYT393222 KIP393218:KIP393222 KSL393218:KSL393222 LCH393218:LCH393222 LMD393218:LMD393222 LVZ393218:LVZ393222 MFV393218:MFV393222 MPR393218:MPR393222 MZN393218:MZN393222 NJJ393218:NJJ393222 NTF393218:NTF393222 ODB393218:ODB393222 OMX393218:OMX393222 OWT393218:OWT393222 PGP393218:PGP393222 PQL393218:PQL393222 QAH393218:QAH393222 QKD393218:QKD393222 QTZ393218:QTZ393222 RDV393218:RDV393222 RNR393218:RNR393222 RXN393218:RXN393222 SHJ393218:SHJ393222 SRF393218:SRF393222 TBB393218:TBB393222 TKX393218:TKX393222 TUT393218:TUT393222 UEP393218:UEP393222 UOL393218:UOL393222 UYH393218:UYH393222 VID393218:VID393222 VRZ393218:VRZ393222 WBV393218:WBV393222 WLR393218:WLR393222 WVN393218:WVN393222 F458754:F458758 JB458754:JB458758 SX458754:SX458758 ACT458754:ACT458758 AMP458754:AMP458758 AWL458754:AWL458758 BGH458754:BGH458758 BQD458754:BQD458758 BZZ458754:BZZ458758 CJV458754:CJV458758 CTR458754:CTR458758 DDN458754:DDN458758 DNJ458754:DNJ458758 DXF458754:DXF458758 EHB458754:EHB458758 EQX458754:EQX458758 FAT458754:FAT458758 FKP458754:FKP458758 FUL458754:FUL458758 GEH458754:GEH458758 GOD458754:GOD458758 GXZ458754:GXZ458758 HHV458754:HHV458758 HRR458754:HRR458758 IBN458754:IBN458758 ILJ458754:ILJ458758 IVF458754:IVF458758 JFB458754:JFB458758 JOX458754:JOX458758 JYT458754:JYT458758 KIP458754:KIP458758 KSL458754:KSL458758 LCH458754:LCH458758 LMD458754:LMD458758 LVZ458754:LVZ458758 MFV458754:MFV458758 MPR458754:MPR458758 MZN458754:MZN458758 NJJ458754:NJJ458758 NTF458754:NTF458758 ODB458754:ODB458758 OMX458754:OMX458758 OWT458754:OWT458758 PGP458754:PGP458758 PQL458754:PQL458758 QAH458754:QAH458758 QKD458754:QKD458758 QTZ458754:QTZ458758 RDV458754:RDV458758 RNR458754:RNR458758 RXN458754:RXN458758 SHJ458754:SHJ458758 SRF458754:SRF458758 TBB458754:TBB458758 TKX458754:TKX458758 TUT458754:TUT458758 UEP458754:UEP458758 UOL458754:UOL458758 UYH458754:UYH458758 VID458754:VID458758 VRZ458754:VRZ458758 WBV458754:WBV458758 WLR458754:WLR458758 WVN458754:WVN458758 F524290:F524294 JB524290:JB524294 SX524290:SX524294 ACT524290:ACT524294 AMP524290:AMP524294 AWL524290:AWL524294 BGH524290:BGH524294 BQD524290:BQD524294 BZZ524290:BZZ524294 CJV524290:CJV524294 CTR524290:CTR524294 DDN524290:DDN524294 DNJ524290:DNJ524294 DXF524290:DXF524294 EHB524290:EHB524294 EQX524290:EQX524294 FAT524290:FAT524294 FKP524290:FKP524294 FUL524290:FUL524294 GEH524290:GEH524294 GOD524290:GOD524294 GXZ524290:GXZ524294 HHV524290:HHV524294 HRR524290:HRR524294 IBN524290:IBN524294 ILJ524290:ILJ524294 IVF524290:IVF524294 JFB524290:JFB524294 JOX524290:JOX524294 JYT524290:JYT524294 KIP524290:KIP524294 KSL524290:KSL524294 LCH524290:LCH524294 LMD524290:LMD524294 LVZ524290:LVZ524294 MFV524290:MFV524294 MPR524290:MPR524294 MZN524290:MZN524294 NJJ524290:NJJ524294 NTF524290:NTF524294 ODB524290:ODB524294 OMX524290:OMX524294 OWT524290:OWT524294 PGP524290:PGP524294 PQL524290:PQL524294 QAH524290:QAH524294 QKD524290:QKD524294 QTZ524290:QTZ524294 RDV524290:RDV524294 RNR524290:RNR524294 RXN524290:RXN524294 SHJ524290:SHJ524294 SRF524290:SRF524294 TBB524290:TBB524294 TKX524290:TKX524294 TUT524290:TUT524294 UEP524290:UEP524294 UOL524290:UOL524294 UYH524290:UYH524294 VID524290:VID524294 VRZ524290:VRZ524294 WBV524290:WBV524294 WLR524290:WLR524294 WVN524290:WVN524294 F589826:F589830 JB589826:JB589830 SX589826:SX589830 ACT589826:ACT589830 AMP589826:AMP589830 AWL589826:AWL589830 BGH589826:BGH589830 BQD589826:BQD589830 BZZ589826:BZZ589830 CJV589826:CJV589830 CTR589826:CTR589830 DDN589826:DDN589830 DNJ589826:DNJ589830 DXF589826:DXF589830 EHB589826:EHB589830 EQX589826:EQX589830 FAT589826:FAT589830 FKP589826:FKP589830 FUL589826:FUL589830 GEH589826:GEH589830 GOD589826:GOD589830 GXZ589826:GXZ589830 HHV589826:HHV589830 HRR589826:HRR589830 IBN589826:IBN589830 ILJ589826:ILJ589830 IVF589826:IVF589830 JFB589826:JFB589830 JOX589826:JOX589830 JYT589826:JYT589830 KIP589826:KIP589830 KSL589826:KSL589830 LCH589826:LCH589830 LMD589826:LMD589830 LVZ589826:LVZ589830 MFV589826:MFV589830 MPR589826:MPR589830 MZN589826:MZN589830 NJJ589826:NJJ589830 NTF589826:NTF589830 ODB589826:ODB589830 OMX589826:OMX589830 OWT589826:OWT589830 PGP589826:PGP589830 PQL589826:PQL589830 QAH589826:QAH589830 QKD589826:QKD589830 QTZ589826:QTZ589830 RDV589826:RDV589830 RNR589826:RNR589830 RXN589826:RXN589830 SHJ589826:SHJ589830 SRF589826:SRF589830 TBB589826:TBB589830 TKX589826:TKX589830 TUT589826:TUT589830 UEP589826:UEP589830 UOL589826:UOL589830 UYH589826:UYH589830 VID589826:VID589830 VRZ589826:VRZ589830 WBV589826:WBV589830 WLR589826:WLR589830 WVN589826:WVN589830 F655362:F655366 JB655362:JB655366 SX655362:SX655366 ACT655362:ACT655366 AMP655362:AMP655366 AWL655362:AWL655366 BGH655362:BGH655366 BQD655362:BQD655366 BZZ655362:BZZ655366 CJV655362:CJV655366 CTR655362:CTR655366 DDN655362:DDN655366 DNJ655362:DNJ655366 DXF655362:DXF655366 EHB655362:EHB655366 EQX655362:EQX655366 FAT655362:FAT655366 FKP655362:FKP655366 FUL655362:FUL655366 GEH655362:GEH655366 GOD655362:GOD655366 GXZ655362:GXZ655366 HHV655362:HHV655366 HRR655362:HRR655366 IBN655362:IBN655366 ILJ655362:ILJ655366 IVF655362:IVF655366 JFB655362:JFB655366 JOX655362:JOX655366 JYT655362:JYT655366 KIP655362:KIP655366 KSL655362:KSL655366 LCH655362:LCH655366 LMD655362:LMD655366 LVZ655362:LVZ655366 MFV655362:MFV655366 MPR655362:MPR655366 MZN655362:MZN655366 NJJ655362:NJJ655366 NTF655362:NTF655366 ODB655362:ODB655366 OMX655362:OMX655366 OWT655362:OWT655366 PGP655362:PGP655366 PQL655362:PQL655366 QAH655362:QAH655366 QKD655362:QKD655366 QTZ655362:QTZ655366 RDV655362:RDV655366 RNR655362:RNR655366 RXN655362:RXN655366 SHJ655362:SHJ655366 SRF655362:SRF655366 TBB655362:TBB655366 TKX655362:TKX655366 TUT655362:TUT655366 UEP655362:UEP655366 UOL655362:UOL655366 UYH655362:UYH655366 VID655362:VID655366 VRZ655362:VRZ655366 WBV655362:WBV655366 WLR655362:WLR655366 WVN655362:WVN655366 F720898:F720902 JB720898:JB720902 SX720898:SX720902 ACT720898:ACT720902 AMP720898:AMP720902 AWL720898:AWL720902 BGH720898:BGH720902 BQD720898:BQD720902 BZZ720898:BZZ720902 CJV720898:CJV720902 CTR720898:CTR720902 DDN720898:DDN720902 DNJ720898:DNJ720902 DXF720898:DXF720902 EHB720898:EHB720902 EQX720898:EQX720902 FAT720898:FAT720902 FKP720898:FKP720902 FUL720898:FUL720902 GEH720898:GEH720902 GOD720898:GOD720902 GXZ720898:GXZ720902 HHV720898:HHV720902 HRR720898:HRR720902 IBN720898:IBN720902 ILJ720898:ILJ720902 IVF720898:IVF720902 JFB720898:JFB720902 JOX720898:JOX720902 JYT720898:JYT720902 KIP720898:KIP720902 KSL720898:KSL720902 LCH720898:LCH720902 LMD720898:LMD720902 LVZ720898:LVZ720902 MFV720898:MFV720902 MPR720898:MPR720902 MZN720898:MZN720902 NJJ720898:NJJ720902 NTF720898:NTF720902 ODB720898:ODB720902 OMX720898:OMX720902 OWT720898:OWT720902 PGP720898:PGP720902 PQL720898:PQL720902 QAH720898:QAH720902 QKD720898:QKD720902 QTZ720898:QTZ720902 RDV720898:RDV720902 RNR720898:RNR720902 RXN720898:RXN720902 SHJ720898:SHJ720902 SRF720898:SRF720902 TBB720898:TBB720902 TKX720898:TKX720902 TUT720898:TUT720902 UEP720898:UEP720902 UOL720898:UOL720902 UYH720898:UYH720902 VID720898:VID720902 VRZ720898:VRZ720902 WBV720898:WBV720902 WLR720898:WLR720902 WVN720898:WVN720902 F786434:F786438 JB786434:JB786438 SX786434:SX786438 ACT786434:ACT786438 AMP786434:AMP786438 AWL786434:AWL786438 BGH786434:BGH786438 BQD786434:BQD786438 BZZ786434:BZZ786438 CJV786434:CJV786438 CTR786434:CTR786438 DDN786434:DDN786438 DNJ786434:DNJ786438 DXF786434:DXF786438 EHB786434:EHB786438 EQX786434:EQX786438 FAT786434:FAT786438 FKP786434:FKP786438 FUL786434:FUL786438 GEH786434:GEH786438 GOD786434:GOD786438 GXZ786434:GXZ786438 HHV786434:HHV786438 HRR786434:HRR786438 IBN786434:IBN786438 ILJ786434:ILJ786438 IVF786434:IVF786438 JFB786434:JFB786438 JOX786434:JOX786438 JYT786434:JYT786438 KIP786434:KIP786438 KSL786434:KSL786438 LCH786434:LCH786438 LMD786434:LMD786438 LVZ786434:LVZ786438 MFV786434:MFV786438 MPR786434:MPR786438 MZN786434:MZN786438 NJJ786434:NJJ786438 NTF786434:NTF786438 ODB786434:ODB786438 OMX786434:OMX786438 OWT786434:OWT786438 PGP786434:PGP786438 PQL786434:PQL786438 QAH786434:QAH786438 QKD786434:QKD786438 QTZ786434:QTZ786438 RDV786434:RDV786438 RNR786434:RNR786438 RXN786434:RXN786438 SHJ786434:SHJ786438 SRF786434:SRF786438 TBB786434:TBB786438 TKX786434:TKX786438 TUT786434:TUT786438 UEP786434:UEP786438 UOL786434:UOL786438 UYH786434:UYH786438 VID786434:VID786438 VRZ786434:VRZ786438 WBV786434:WBV786438 WLR786434:WLR786438 WVN786434:WVN786438 F851970:F851974 JB851970:JB851974 SX851970:SX851974 ACT851970:ACT851974 AMP851970:AMP851974 AWL851970:AWL851974 BGH851970:BGH851974 BQD851970:BQD851974 BZZ851970:BZZ851974 CJV851970:CJV851974 CTR851970:CTR851974 DDN851970:DDN851974 DNJ851970:DNJ851974 DXF851970:DXF851974 EHB851970:EHB851974 EQX851970:EQX851974 FAT851970:FAT851974 FKP851970:FKP851974 FUL851970:FUL851974 GEH851970:GEH851974 GOD851970:GOD851974 GXZ851970:GXZ851974 HHV851970:HHV851974 HRR851970:HRR851974 IBN851970:IBN851974 ILJ851970:ILJ851974 IVF851970:IVF851974 JFB851970:JFB851974 JOX851970:JOX851974 JYT851970:JYT851974 KIP851970:KIP851974 KSL851970:KSL851974 LCH851970:LCH851974 LMD851970:LMD851974 LVZ851970:LVZ851974 MFV851970:MFV851974 MPR851970:MPR851974 MZN851970:MZN851974 NJJ851970:NJJ851974 NTF851970:NTF851974 ODB851970:ODB851974 OMX851970:OMX851974 OWT851970:OWT851974 PGP851970:PGP851974 PQL851970:PQL851974 QAH851970:QAH851974 QKD851970:QKD851974 QTZ851970:QTZ851974 RDV851970:RDV851974 RNR851970:RNR851974 RXN851970:RXN851974 SHJ851970:SHJ851974 SRF851970:SRF851974 TBB851970:TBB851974 TKX851970:TKX851974 TUT851970:TUT851974 UEP851970:UEP851974 UOL851970:UOL851974 UYH851970:UYH851974 VID851970:VID851974 VRZ851970:VRZ851974 WBV851970:WBV851974 WLR851970:WLR851974 WVN851970:WVN851974 F917506:F917510 JB917506:JB917510 SX917506:SX917510 ACT917506:ACT917510 AMP917506:AMP917510 AWL917506:AWL917510 BGH917506:BGH917510 BQD917506:BQD917510 BZZ917506:BZZ917510 CJV917506:CJV917510 CTR917506:CTR917510 DDN917506:DDN917510 DNJ917506:DNJ917510 DXF917506:DXF917510 EHB917506:EHB917510 EQX917506:EQX917510 FAT917506:FAT917510 FKP917506:FKP917510 FUL917506:FUL917510 GEH917506:GEH917510 GOD917506:GOD917510 GXZ917506:GXZ917510 HHV917506:HHV917510 HRR917506:HRR917510 IBN917506:IBN917510 ILJ917506:ILJ917510 IVF917506:IVF917510 JFB917506:JFB917510 JOX917506:JOX917510 JYT917506:JYT917510 KIP917506:KIP917510 KSL917506:KSL917510 LCH917506:LCH917510 LMD917506:LMD917510 LVZ917506:LVZ917510 MFV917506:MFV917510 MPR917506:MPR917510 MZN917506:MZN917510 NJJ917506:NJJ917510 NTF917506:NTF917510 ODB917506:ODB917510 OMX917506:OMX917510 OWT917506:OWT917510 PGP917506:PGP917510 PQL917506:PQL917510 QAH917506:QAH917510 QKD917506:QKD917510 QTZ917506:QTZ917510 RDV917506:RDV917510 RNR917506:RNR917510 RXN917506:RXN917510 SHJ917506:SHJ917510 SRF917506:SRF917510 TBB917506:TBB917510 TKX917506:TKX917510 TUT917506:TUT917510 UEP917506:UEP917510 UOL917506:UOL917510 UYH917506:UYH917510 VID917506:VID917510 VRZ917506:VRZ917510 WBV917506:WBV917510 WLR917506:WLR917510 WVN917506:WVN917510 F983042:F983046 JB983042:JB983046 SX983042:SX983046 ACT983042:ACT983046 AMP983042:AMP983046 AWL983042:AWL983046 BGH983042:BGH983046 BQD983042:BQD983046 BZZ983042:BZZ983046 CJV983042:CJV983046 CTR983042:CTR983046 DDN983042:DDN983046 DNJ983042:DNJ983046 DXF983042:DXF983046 EHB983042:EHB983046 EQX983042:EQX983046 FAT983042:FAT983046 FKP983042:FKP983046 FUL983042:FUL983046 GEH983042:GEH983046 GOD983042:GOD983046 GXZ983042:GXZ983046 HHV983042:HHV983046 HRR983042:HRR983046 IBN983042:IBN983046 ILJ983042:ILJ983046 IVF983042:IVF983046 JFB983042:JFB983046 JOX983042:JOX983046 JYT983042:JYT983046 KIP983042:KIP983046 KSL983042:KSL983046 LCH983042:LCH983046 LMD983042:LMD983046 LVZ983042:LVZ983046 MFV983042:MFV983046 MPR983042:MPR983046 MZN983042:MZN983046 NJJ983042:NJJ983046 NTF983042:NTF983046 ODB983042:ODB983046 OMX983042:OMX983046 OWT983042:OWT983046 PGP983042:PGP983046 PQL983042:PQL983046 QAH983042:QAH983046 QKD983042:QKD983046 QTZ983042:QTZ983046 RDV983042:RDV983046 RNR983042:RNR983046 RXN983042:RXN983046 SHJ983042:SHJ983046 SRF983042:SRF983046 TBB983042:TBB983046 TKX983042:TKX983046 TUT983042:TUT983046 UEP983042:UEP983046 UOL983042:UOL983046 UYH983042:UYH983046 VID983042:VID983046 VRZ983042:VRZ983046 WBV983042:WBV983046 WLR983042:WLR983046 WVN983042:WVN983046 WVN983049:WVN983053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F65545:F65549 JB65545:JB65549 SX65545:SX65549 ACT65545:ACT65549 AMP65545:AMP65549 AWL65545:AWL65549 BGH65545:BGH65549 BQD65545:BQD65549 BZZ65545:BZZ65549 CJV65545:CJV65549 CTR65545:CTR65549 DDN65545:DDN65549 DNJ65545:DNJ65549 DXF65545:DXF65549 EHB65545:EHB65549 EQX65545:EQX65549 FAT65545:FAT65549 FKP65545:FKP65549 FUL65545:FUL65549 GEH65545:GEH65549 GOD65545:GOD65549 GXZ65545:GXZ65549 HHV65545:HHV65549 HRR65545:HRR65549 IBN65545:IBN65549 ILJ65545:ILJ65549 IVF65545:IVF65549 JFB65545:JFB65549 JOX65545:JOX65549 JYT65545:JYT65549 KIP65545:KIP65549 KSL65545:KSL65549 LCH65545:LCH65549 LMD65545:LMD65549 LVZ65545:LVZ65549 MFV65545:MFV65549 MPR65545:MPR65549 MZN65545:MZN65549 NJJ65545:NJJ65549 NTF65545:NTF65549 ODB65545:ODB65549 OMX65545:OMX65549 OWT65545:OWT65549 PGP65545:PGP65549 PQL65545:PQL65549 QAH65545:QAH65549 QKD65545:QKD65549 QTZ65545:QTZ65549 RDV65545:RDV65549 RNR65545:RNR65549 RXN65545:RXN65549 SHJ65545:SHJ65549 SRF65545:SRF65549 TBB65545:TBB65549 TKX65545:TKX65549 TUT65545:TUT65549 UEP65545:UEP65549 UOL65545:UOL65549 UYH65545:UYH65549 VID65545:VID65549 VRZ65545:VRZ65549 WBV65545:WBV65549 WLR65545:WLR65549 WVN65545:WVN65549 F131081:F131085 JB131081:JB131085 SX131081:SX131085 ACT131081:ACT131085 AMP131081:AMP131085 AWL131081:AWL131085 BGH131081:BGH131085 BQD131081:BQD131085 BZZ131081:BZZ131085 CJV131081:CJV131085 CTR131081:CTR131085 DDN131081:DDN131085 DNJ131081:DNJ131085 DXF131081:DXF131085 EHB131081:EHB131085 EQX131081:EQX131085 FAT131081:FAT131085 FKP131081:FKP131085 FUL131081:FUL131085 GEH131081:GEH131085 GOD131081:GOD131085 GXZ131081:GXZ131085 HHV131081:HHV131085 HRR131081:HRR131085 IBN131081:IBN131085 ILJ131081:ILJ131085 IVF131081:IVF131085 JFB131081:JFB131085 JOX131081:JOX131085 JYT131081:JYT131085 KIP131081:KIP131085 KSL131081:KSL131085 LCH131081:LCH131085 LMD131081:LMD131085 LVZ131081:LVZ131085 MFV131081:MFV131085 MPR131081:MPR131085 MZN131081:MZN131085 NJJ131081:NJJ131085 NTF131081:NTF131085 ODB131081:ODB131085 OMX131081:OMX131085 OWT131081:OWT131085 PGP131081:PGP131085 PQL131081:PQL131085 QAH131081:QAH131085 QKD131081:QKD131085 QTZ131081:QTZ131085 RDV131081:RDV131085 RNR131081:RNR131085 RXN131081:RXN131085 SHJ131081:SHJ131085 SRF131081:SRF131085 TBB131081:TBB131085 TKX131081:TKX131085 TUT131081:TUT131085 UEP131081:UEP131085 UOL131081:UOL131085 UYH131081:UYH131085 VID131081:VID131085 VRZ131081:VRZ131085 WBV131081:WBV131085 WLR131081:WLR131085 WVN131081:WVN131085 F196617:F196621 JB196617:JB196621 SX196617:SX196621 ACT196617:ACT196621 AMP196617:AMP196621 AWL196617:AWL196621 BGH196617:BGH196621 BQD196617:BQD196621 BZZ196617:BZZ196621 CJV196617:CJV196621 CTR196617:CTR196621 DDN196617:DDN196621 DNJ196617:DNJ196621 DXF196617:DXF196621 EHB196617:EHB196621 EQX196617:EQX196621 FAT196617:FAT196621 FKP196617:FKP196621 FUL196617:FUL196621 GEH196617:GEH196621 GOD196617:GOD196621 GXZ196617:GXZ196621 HHV196617:HHV196621 HRR196617:HRR196621 IBN196617:IBN196621 ILJ196617:ILJ196621 IVF196617:IVF196621 JFB196617:JFB196621 JOX196617:JOX196621 JYT196617:JYT196621 KIP196617:KIP196621 KSL196617:KSL196621 LCH196617:LCH196621 LMD196617:LMD196621 LVZ196617:LVZ196621 MFV196617:MFV196621 MPR196617:MPR196621 MZN196617:MZN196621 NJJ196617:NJJ196621 NTF196617:NTF196621 ODB196617:ODB196621 OMX196617:OMX196621 OWT196617:OWT196621 PGP196617:PGP196621 PQL196617:PQL196621 QAH196617:QAH196621 QKD196617:QKD196621 QTZ196617:QTZ196621 RDV196617:RDV196621 RNR196617:RNR196621 RXN196617:RXN196621 SHJ196617:SHJ196621 SRF196617:SRF196621 TBB196617:TBB196621 TKX196617:TKX196621 TUT196617:TUT196621 UEP196617:UEP196621 UOL196617:UOL196621 UYH196617:UYH196621 VID196617:VID196621 VRZ196617:VRZ196621 WBV196617:WBV196621 WLR196617:WLR196621 WVN196617:WVN196621 F262153:F262157 JB262153:JB262157 SX262153:SX262157 ACT262153:ACT262157 AMP262153:AMP262157 AWL262153:AWL262157 BGH262153:BGH262157 BQD262153:BQD262157 BZZ262153:BZZ262157 CJV262153:CJV262157 CTR262153:CTR262157 DDN262153:DDN262157 DNJ262153:DNJ262157 DXF262153:DXF262157 EHB262153:EHB262157 EQX262153:EQX262157 FAT262153:FAT262157 FKP262153:FKP262157 FUL262153:FUL262157 GEH262153:GEH262157 GOD262153:GOD262157 GXZ262153:GXZ262157 HHV262153:HHV262157 HRR262153:HRR262157 IBN262153:IBN262157 ILJ262153:ILJ262157 IVF262153:IVF262157 JFB262153:JFB262157 JOX262153:JOX262157 JYT262153:JYT262157 KIP262153:KIP262157 KSL262153:KSL262157 LCH262153:LCH262157 LMD262153:LMD262157 LVZ262153:LVZ262157 MFV262153:MFV262157 MPR262153:MPR262157 MZN262153:MZN262157 NJJ262153:NJJ262157 NTF262153:NTF262157 ODB262153:ODB262157 OMX262153:OMX262157 OWT262153:OWT262157 PGP262153:PGP262157 PQL262153:PQL262157 QAH262153:QAH262157 QKD262153:QKD262157 QTZ262153:QTZ262157 RDV262153:RDV262157 RNR262153:RNR262157 RXN262153:RXN262157 SHJ262153:SHJ262157 SRF262153:SRF262157 TBB262153:TBB262157 TKX262153:TKX262157 TUT262153:TUT262157 UEP262153:UEP262157 UOL262153:UOL262157 UYH262153:UYH262157 VID262153:VID262157 VRZ262153:VRZ262157 WBV262153:WBV262157 WLR262153:WLR262157 WVN262153:WVN262157 F327689:F327693 JB327689:JB327693 SX327689:SX327693 ACT327689:ACT327693 AMP327689:AMP327693 AWL327689:AWL327693 BGH327689:BGH327693 BQD327689:BQD327693 BZZ327689:BZZ327693 CJV327689:CJV327693 CTR327689:CTR327693 DDN327689:DDN327693 DNJ327689:DNJ327693 DXF327689:DXF327693 EHB327689:EHB327693 EQX327689:EQX327693 FAT327689:FAT327693 FKP327689:FKP327693 FUL327689:FUL327693 GEH327689:GEH327693 GOD327689:GOD327693 GXZ327689:GXZ327693 HHV327689:HHV327693 HRR327689:HRR327693 IBN327689:IBN327693 ILJ327689:ILJ327693 IVF327689:IVF327693 JFB327689:JFB327693 JOX327689:JOX327693 JYT327689:JYT327693 KIP327689:KIP327693 KSL327689:KSL327693 LCH327689:LCH327693 LMD327689:LMD327693 LVZ327689:LVZ327693 MFV327689:MFV327693 MPR327689:MPR327693 MZN327689:MZN327693 NJJ327689:NJJ327693 NTF327689:NTF327693 ODB327689:ODB327693 OMX327689:OMX327693 OWT327689:OWT327693 PGP327689:PGP327693 PQL327689:PQL327693 QAH327689:QAH327693 QKD327689:QKD327693 QTZ327689:QTZ327693 RDV327689:RDV327693 RNR327689:RNR327693 RXN327689:RXN327693 SHJ327689:SHJ327693 SRF327689:SRF327693 TBB327689:TBB327693 TKX327689:TKX327693 TUT327689:TUT327693 UEP327689:UEP327693 UOL327689:UOL327693 UYH327689:UYH327693 VID327689:VID327693 VRZ327689:VRZ327693 WBV327689:WBV327693 WLR327689:WLR327693 WVN327689:WVN327693 F393225:F393229 JB393225:JB393229 SX393225:SX393229 ACT393225:ACT393229 AMP393225:AMP393229 AWL393225:AWL393229 BGH393225:BGH393229 BQD393225:BQD393229 BZZ393225:BZZ393229 CJV393225:CJV393229 CTR393225:CTR393229 DDN393225:DDN393229 DNJ393225:DNJ393229 DXF393225:DXF393229 EHB393225:EHB393229 EQX393225:EQX393229 FAT393225:FAT393229 FKP393225:FKP393229 FUL393225:FUL393229 GEH393225:GEH393229 GOD393225:GOD393229 GXZ393225:GXZ393229 HHV393225:HHV393229 HRR393225:HRR393229 IBN393225:IBN393229 ILJ393225:ILJ393229 IVF393225:IVF393229 JFB393225:JFB393229 JOX393225:JOX393229 JYT393225:JYT393229 KIP393225:KIP393229 KSL393225:KSL393229 LCH393225:LCH393229 LMD393225:LMD393229 LVZ393225:LVZ393229 MFV393225:MFV393229 MPR393225:MPR393229 MZN393225:MZN393229 NJJ393225:NJJ393229 NTF393225:NTF393229 ODB393225:ODB393229 OMX393225:OMX393229 OWT393225:OWT393229 PGP393225:PGP393229 PQL393225:PQL393229 QAH393225:QAH393229 QKD393225:QKD393229 QTZ393225:QTZ393229 RDV393225:RDV393229 RNR393225:RNR393229 RXN393225:RXN393229 SHJ393225:SHJ393229 SRF393225:SRF393229 TBB393225:TBB393229 TKX393225:TKX393229 TUT393225:TUT393229 UEP393225:UEP393229 UOL393225:UOL393229 UYH393225:UYH393229 VID393225:VID393229 VRZ393225:VRZ393229 WBV393225:WBV393229 WLR393225:WLR393229 WVN393225:WVN393229 F458761:F458765 JB458761:JB458765 SX458761:SX458765 ACT458761:ACT458765 AMP458761:AMP458765 AWL458761:AWL458765 BGH458761:BGH458765 BQD458761:BQD458765 BZZ458761:BZZ458765 CJV458761:CJV458765 CTR458761:CTR458765 DDN458761:DDN458765 DNJ458761:DNJ458765 DXF458761:DXF458765 EHB458761:EHB458765 EQX458761:EQX458765 FAT458761:FAT458765 FKP458761:FKP458765 FUL458761:FUL458765 GEH458761:GEH458765 GOD458761:GOD458765 GXZ458761:GXZ458765 HHV458761:HHV458765 HRR458761:HRR458765 IBN458761:IBN458765 ILJ458761:ILJ458765 IVF458761:IVF458765 JFB458761:JFB458765 JOX458761:JOX458765 JYT458761:JYT458765 KIP458761:KIP458765 KSL458761:KSL458765 LCH458761:LCH458765 LMD458761:LMD458765 LVZ458761:LVZ458765 MFV458761:MFV458765 MPR458761:MPR458765 MZN458761:MZN458765 NJJ458761:NJJ458765 NTF458761:NTF458765 ODB458761:ODB458765 OMX458761:OMX458765 OWT458761:OWT458765 PGP458761:PGP458765 PQL458761:PQL458765 QAH458761:QAH458765 QKD458761:QKD458765 QTZ458761:QTZ458765 RDV458761:RDV458765 RNR458761:RNR458765 RXN458761:RXN458765 SHJ458761:SHJ458765 SRF458761:SRF458765 TBB458761:TBB458765 TKX458761:TKX458765 TUT458761:TUT458765 UEP458761:UEP458765 UOL458761:UOL458765 UYH458761:UYH458765 VID458761:VID458765 VRZ458761:VRZ458765 WBV458761:WBV458765 WLR458761:WLR458765 WVN458761:WVN458765 F524297:F524301 JB524297:JB524301 SX524297:SX524301 ACT524297:ACT524301 AMP524297:AMP524301 AWL524297:AWL524301 BGH524297:BGH524301 BQD524297:BQD524301 BZZ524297:BZZ524301 CJV524297:CJV524301 CTR524297:CTR524301 DDN524297:DDN524301 DNJ524297:DNJ524301 DXF524297:DXF524301 EHB524297:EHB524301 EQX524297:EQX524301 FAT524297:FAT524301 FKP524297:FKP524301 FUL524297:FUL524301 GEH524297:GEH524301 GOD524297:GOD524301 GXZ524297:GXZ524301 HHV524297:HHV524301 HRR524297:HRR524301 IBN524297:IBN524301 ILJ524297:ILJ524301 IVF524297:IVF524301 JFB524297:JFB524301 JOX524297:JOX524301 JYT524297:JYT524301 KIP524297:KIP524301 KSL524297:KSL524301 LCH524297:LCH524301 LMD524297:LMD524301 LVZ524297:LVZ524301 MFV524297:MFV524301 MPR524297:MPR524301 MZN524297:MZN524301 NJJ524297:NJJ524301 NTF524297:NTF524301 ODB524297:ODB524301 OMX524297:OMX524301 OWT524297:OWT524301 PGP524297:PGP524301 PQL524297:PQL524301 QAH524297:QAH524301 QKD524297:QKD524301 QTZ524297:QTZ524301 RDV524297:RDV524301 RNR524297:RNR524301 RXN524297:RXN524301 SHJ524297:SHJ524301 SRF524297:SRF524301 TBB524297:TBB524301 TKX524297:TKX524301 TUT524297:TUT524301 UEP524297:UEP524301 UOL524297:UOL524301 UYH524297:UYH524301 VID524297:VID524301 VRZ524297:VRZ524301 WBV524297:WBV524301 WLR524297:WLR524301 WVN524297:WVN524301 F589833:F589837 JB589833:JB589837 SX589833:SX589837 ACT589833:ACT589837 AMP589833:AMP589837 AWL589833:AWL589837 BGH589833:BGH589837 BQD589833:BQD589837 BZZ589833:BZZ589837 CJV589833:CJV589837 CTR589833:CTR589837 DDN589833:DDN589837 DNJ589833:DNJ589837 DXF589833:DXF589837 EHB589833:EHB589837 EQX589833:EQX589837 FAT589833:FAT589837 FKP589833:FKP589837 FUL589833:FUL589837 GEH589833:GEH589837 GOD589833:GOD589837 GXZ589833:GXZ589837 HHV589833:HHV589837 HRR589833:HRR589837 IBN589833:IBN589837 ILJ589833:ILJ589837 IVF589833:IVF589837 JFB589833:JFB589837 JOX589833:JOX589837 JYT589833:JYT589837 KIP589833:KIP589837 KSL589833:KSL589837 LCH589833:LCH589837 LMD589833:LMD589837 LVZ589833:LVZ589837 MFV589833:MFV589837 MPR589833:MPR589837 MZN589833:MZN589837 NJJ589833:NJJ589837 NTF589833:NTF589837 ODB589833:ODB589837 OMX589833:OMX589837 OWT589833:OWT589837 PGP589833:PGP589837 PQL589833:PQL589837 QAH589833:QAH589837 QKD589833:QKD589837 QTZ589833:QTZ589837 RDV589833:RDV589837 RNR589833:RNR589837 RXN589833:RXN589837 SHJ589833:SHJ589837 SRF589833:SRF589837 TBB589833:TBB589837 TKX589833:TKX589837 TUT589833:TUT589837 UEP589833:UEP589837 UOL589833:UOL589837 UYH589833:UYH589837 VID589833:VID589837 VRZ589833:VRZ589837 WBV589833:WBV589837 WLR589833:WLR589837 WVN589833:WVN589837 F655369:F655373 JB655369:JB655373 SX655369:SX655373 ACT655369:ACT655373 AMP655369:AMP655373 AWL655369:AWL655373 BGH655369:BGH655373 BQD655369:BQD655373 BZZ655369:BZZ655373 CJV655369:CJV655373 CTR655369:CTR655373 DDN655369:DDN655373 DNJ655369:DNJ655373 DXF655369:DXF655373 EHB655369:EHB655373 EQX655369:EQX655373 FAT655369:FAT655373 FKP655369:FKP655373 FUL655369:FUL655373 GEH655369:GEH655373 GOD655369:GOD655373 GXZ655369:GXZ655373 HHV655369:HHV655373 HRR655369:HRR655373 IBN655369:IBN655373 ILJ655369:ILJ655373 IVF655369:IVF655373 JFB655369:JFB655373 JOX655369:JOX655373 JYT655369:JYT655373 KIP655369:KIP655373 KSL655369:KSL655373 LCH655369:LCH655373 LMD655369:LMD655373 LVZ655369:LVZ655373 MFV655369:MFV655373 MPR655369:MPR655373 MZN655369:MZN655373 NJJ655369:NJJ655373 NTF655369:NTF655373 ODB655369:ODB655373 OMX655369:OMX655373 OWT655369:OWT655373 PGP655369:PGP655373 PQL655369:PQL655373 QAH655369:QAH655373 QKD655369:QKD655373 QTZ655369:QTZ655373 RDV655369:RDV655373 RNR655369:RNR655373 RXN655369:RXN655373 SHJ655369:SHJ655373 SRF655369:SRF655373 TBB655369:TBB655373 TKX655369:TKX655373 TUT655369:TUT655373 UEP655369:UEP655373 UOL655369:UOL655373 UYH655369:UYH655373 VID655369:VID655373 VRZ655369:VRZ655373 WBV655369:WBV655373 WLR655369:WLR655373 WVN655369:WVN655373 F720905:F720909 JB720905:JB720909 SX720905:SX720909 ACT720905:ACT720909 AMP720905:AMP720909 AWL720905:AWL720909 BGH720905:BGH720909 BQD720905:BQD720909 BZZ720905:BZZ720909 CJV720905:CJV720909 CTR720905:CTR720909 DDN720905:DDN720909 DNJ720905:DNJ720909 DXF720905:DXF720909 EHB720905:EHB720909 EQX720905:EQX720909 FAT720905:FAT720909 FKP720905:FKP720909 FUL720905:FUL720909 GEH720905:GEH720909 GOD720905:GOD720909 GXZ720905:GXZ720909 HHV720905:HHV720909 HRR720905:HRR720909 IBN720905:IBN720909 ILJ720905:ILJ720909 IVF720905:IVF720909 JFB720905:JFB720909 JOX720905:JOX720909 JYT720905:JYT720909 KIP720905:KIP720909 KSL720905:KSL720909 LCH720905:LCH720909 LMD720905:LMD720909 LVZ720905:LVZ720909 MFV720905:MFV720909 MPR720905:MPR720909 MZN720905:MZN720909 NJJ720905:NJJ720909 NTF720905:NTF720909 ODB720905:ODB720909 OMX720905:OMX720909 OWT720905:OWT720909 PGP720905:PGP720909 PQL720905:PQL720909 QAH720905:QAH720909 QKD720905:QKD720909 QTZ720905:QTZ720909 RDV720905:RDV720909 RNR720905:RNR720909 RXN720905:RXN720909 SHJ720905:SHJ720909 SRF720905:SRF720909 TBB720905:TBB720909 TKX720905:TKX720909 TUT720905:TUT720909 UEP720905:UEP720909 UOL720905:UOL720909 UYH720905:UYH720909 VID720905:VID720909 VRZ720905:VRZ720909 WBV720905:WBV720909 WLR720905:WLR720909 WVN720905:WVN720909 F786441:F786445 JB786441:JB786445 SX786441:SX786445 ACT786441:ACT786445 AMP786441:AMP786445 AWL786441:AWL786445 BGH786441:BGH786445 BQD786441:BQD786445 BZZ786441:BZZ786445 CJV786441:CJV786445 CTR786441:CTR786445 DDN786441:DDN786445 DNJ786441:DNJ786445 DXF786441:DXF786445 EHB786441:EHB786445 EQX786441:EQX786445 FAT786441:FAT786445 FKP786441:FKP786445 FUL786441:FUL786445 GEH786441:GEH786445 GOD786441:GOD786445 GXZ786441:GXZ786445 HHV786441:HHV786445 HRR786441:HRR786445 IBN786441:IBN786445 ILJ786441:ILJ786445 IVF786441:IVF786445 JFB786441:JFB786445 JOX786441:JOX786445 JYT786441:JYT786445 KIP786441:KIP786445 KSL786441:KSL786445 LCH786441:LCH786445 LMD786441:LMD786445 LVZ786441:LVZ786445 MFV786441:MFV786445 MPR786441:MPR786445 MZN786441:MZN786445 NJJ786441:NJJ786445 NTF786441:NTF786445 ODB786441:ODB786445 OMX786441:OMX786445 OWT786441:OWT786445 PGP786441:PGP786445 PQL786441:PQL786445 QAH786441:QAH786445 QKD786441:QKD786445 QTZ786441:QTZ786445 RDV786441:RDV786445 RNR786441:RNR786445 RXN786441:RXN786445 SHJ786441:SHJ786445 SRF786441:SRF786445 TBB786441:TBB786445 TKX786441:TKX786445 TUT786441:TUT786445 UEP786441:UEP786445 UOL786441:UOL786445 UYH786441:UYH786445 VID786441:VID786445 VRZ786441:VRZ786445 WBV786441:WBV786445 WLR786441:WLR786445 WVN786441:WVN786445 F851977:F851981 JB851977:JB851981 SX851977:SX851981 ACT851977:ACT851981 AMP851977:AMP851981 AWL851977:AWL851981 BGH851977:BGH851981 BQD851977:BQD851981 BZZ851977:BZZ851981 CJV851977:CJV851981 CTR851977:CTR851981 DDN851977:DDN851981 DNJ851977:DNJ851981 DXF851977:DXF851981 EHB851977:EHB851981 EQX851977:EQX851981 FAT851977:FAT851981 FKP851977:FKP851981 FUL851977:FUL851981 GEH851977:GEH851981 GOD851977:GOD851981 GXZ851977:GXZ851981 HHV851977:HHV851981 HRR851977:HRR851981 IBN851977:IBN851981 ILJ851977:ILJ851981 IVF851977:IVF851981 JFB851977:JFB851981 JOX851977:JOX851981 JYT851977:JYT851981 KIP851977:KIP851981 KSL851977:KSL851981 LCH851977:LCH851981 LMD851977:LMD851981 LVZ851977:LVZ851981 MFV851977:MFV851981 MPR851977:MPR851981 MZN851977:MZN851981 NJJ851977:NJJ851981 NTF851977:NTF851981 ODB851977:ODB851981 OMX851977:OMX851981 OWT851977:OWT851981 PGP851977:PGP851981 PQL851977:PQL851981 QAH851977:QAH851981 QKD851977:QKD851981 QTZ851977:QTZ851981 RDV851977:RDV851981 RNR851977:RNR851981 RXN851977:RXN851981 SHJ851977:SHJ851981 SRF851977:SRF851981 TBB851977:TBB851981 TKX851977:TKX851981 TUT851977:TUT851981 UEP851977:UEP851981 UOL851977:UOL851981 UYH851977:UYH851981 VID851977:VID851981 VRZ851977:VRZ851981 WBV851977:WBV851981 WLR851977:WLR851981 WVN851977:WVN851981 F917513:F917517 JB917513:JB917517 SX917513:SX917517 ACT917513:ACT917517 AMP917513:AMP917517 AWL917513:AWL917517 BGH917513:BGH917517 BQD917513:BQD917517 BZZ917513:BZZ917517 CJV917513:CJV917517 CTR917513:CTR917517 DDN917513:DDN917517 DNJ917513:DNJ917517 DXF917513:DXF917517 EHB917513:EHB917517 EQX917513:EQX917517 FAT917513:FAT917517 FKP917513:FKP917517 FUL917513:FUL917517 GEH917513:GEH917517 GOD917513:GOD917517 GXZ917513:GXZ917517 HHV917513:HHV917517 HRR917513:HRR917517 IBN917513:IBN917517 ILJ917513:ILJ917517 IVF917513:IVF917517 JFB917513:JFB917517 JOX917513:JOX917517 JYT917513:JYT917517 KIP917513:KIP917517 KSL917513:KSL917517 LCH917513:LCH917517 LMD917513:LMD917517 LVZ917513:LVZ917517 MFV917513:MFV917517 MPR917513:MPR917517 MZN917513:MZN917517 NJJ917513:NJJ917517 NTF917513:NTF917517 ODB917513:ODB917517 OMX917513:OMX917517 OWT917513:OWT917517 PGP917513:PGP917517 PQL917513:PQL917517 QAH917513:QAH917517 QKD917513:QKD917517 QTZ917513:QTZ917517 RDV917513:RDV917517 RNR917513:RNR917517 RXN917513:RXN917517 SHJ917513:SHJ917517 SRF917513:SRF917517 TBB917513:TBB917517 TKX917513:TKX917517 TUT917513:TUT917517 UEP917513:UEP917517 UOL917513:UOL917517 UYH917513:UYH917517 VID917513:VID917517 VRZ917513:VRZ917517 WBV917513:WBV917517 WLR917513:WLR917517 WVN917513:WVN917517 F983049:F983053 JB983049:JB983053 SX983049:SX983053 ACT983049:ACT983053 AMP983049:AMP983053 AWL983049:AWL983053 BGH983049:BGH983053 BQD983049:BQD983053 BZZ983049:BZZ983053 CJV983049:CJV983053 CTR983049:CTR983053 DDN983049:DDN983053 DNJ983049:DNJ983053 DXF983049:DXF983053 EHB983049:EHB983053 EQX983049:EQX983053 FAT983049:FAT983053 FKP983049:FKP983053 FUL983049:FUL983053 GEH983049:GEH983053 GOD983049:GOD983053 GXZ983049:GXZ983053 HHV983049:HHV983053 HRR983049:HRR983053 IBN983049:IBN983053 ILJ983049:ILJ983053 IVF983049:IVF983053 JFB983049:JFB983053 JOX983049:JOX983053 JYT983049:JYT983053 KIP983049:KIP983053 KSL983049:KSL983053 LCH983049:LCH983053 LMD983049:LMD983053 LVZ983049:LVZ983053 MFV983049:MFV983053 MPR983049:MPR983053 MZN983049:MZN983053 NJJ983049:NJJ983053 NTF983049:NTF983053 ODB983049:ODB983053 OMX983049:OMX983053 OWT983049:OWT983053 PGP983049:PGP983053 PQL983049:PQL983053 QAH983049:QAH983053 QKD983049:QKD983053 QTZ983049:QTZ983053 RDV983049:RDV983053 RNR983049:RNR983053 RXN983049:RXN983053 SHJ983049:SHJ983053 SRF983049:SRF983053 TBB983049:TBB983053 TKX983049:TKX983053 TUT983049:TUT983053 UEP983049:UEP983053 UOL983049:UOL983053 UYH983049:UYH983053 VID983049:VID983053 VRZ983049:VRZ983053 WBV983049:WBV983053" xr:uid="{58DF231A-5A5D-40E8-B79B-DAB86ACDC2B6}">
      <formula1>cenik2019</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7E174-F569-42E1-944B-E75ADA551871}">
  <dimension ref="A1:AK27"/>
  <sheetViews>
    <sheetView showGridLines="0" workbookViewId="0">
      <selection sqref="A1:G1"/>
    </sheetView>
  </sheetViews>
  <sheetFormatPr defaultRowHeight="15"/>
  <cols>
    <col min="1" max="1" width="3.28515625" customWidth="1"/>
    <col min="2" max="2" width="60.7109375" style="66" customWidth="1"/>
    <col min="3" max="3" width="20.7109375" style="95" customWidth="1"/>
    <col min="4" max="5" width="9.7109375" style="96" customWidth="1"/>
    <col min="6" max="7" width="20.7109375" customWidth="1"/>
    <col min="8" max="8" width="14.140625" style="1" customWidth="1"/>
    <col min="9" max="9" width="15.140625" style="1" customWidth="1"/>
    <col min="10" max="37" width="9.140625" style="1"/>
  </cols>
  <sheetData>
    <row r="1" spans="1:37" ht="60" customHeight="1">
      <c r="A1" s="502" t="s">
        <v>0</v>
      </c>
      <c r="B1" s="502"/>
      <c r="C1" s="502"/>
      <c r="D1" s="502"/>
      <c r="E1" s="502"/>
      <c r="F1" s="502"/>
      <c r="G1" s="502"/>
      <c r="AH1"/>
      <c r="AI1"/>
      <c r="AJ1"/>
      <c r="AK1"/>
    </row>
    <row r="2" spans="1:37" ht="15" customHeight="1">
      <c r="A2" s="3"/>
      <c r="B2" s="3"/>
      <c r="C2" s="3"/>
      <c r="D2" s="3"/>
      <c r="E2" s="3"/>
      <c r="F2" s="3"/>
      <c r="G2" s="3"/>
      <c r="AH2"/>
      <c r="AI2"/>
      <c r="AJ2"/>
      <c r="AK2"/>
    </row>
    <row r="3" spans="1:37" ht="15" customHeight="1">
      <c r="A3" s="504" t="s">
        <v>1</v>
      </c>
      <c r="B3" s="504"/>
      <c r="C3" s="79"/>
      <c r="D3" s="79"/>
      <c r="E3" s="79"/>
      <c r="F3" s="79"/>
      <c r="G3" s="79"/>
      <c r="AH3"/>
      <c r="AI3"/>
      <c r="AJ3"/>
      <c r="AK3"/>
    </row>
    <row r="4" spans="1:37" s="9" customFormat="1" ht="20.100000000000001" customHeight="1">
      <c r="A4" s="505" t="s">
        <v>514</v>
      </c>
      <c r="B4" s="506"/>
      <c r="C4" s="506"/>
      <c r="D4" s="506"/>
      <c r="E4" s="506"/>
      <c r="F4" s="506"/>
      <c r="G4" s="507"/>
      <c r="H4" s="1"/>
      <c r="I4" s="1"/>
      <c r="J4" s="1"/>
      <c r="K4" s="1"/>
      <c r="L4" s="1"/>
      <c r="M4" s="1"/>
      <c r="N4" s="1"/>
      <c r="O4" s="1"/>
      <c r="P4" s="1"/>
      <c r="Q4" s="1"/>
      <c r="R4" s="1"/>
      <c r="S4" s="1"/>
      <c r="T4" s="1"/>
      <c r="U4" s="1"/>
      <c r="V4" s="1"/>
      <c r="W4" s="1"/>
      <c r="X4" s="1"/>
      <c r="Y4" s="1"/>
      <c r="Z4" s="1"/>
      <c r="AA4" s="1"/>
      <c r="AB4" s="1"/>
      <c r="AC4" s="1"/>
      <c r="AD4" s="1"/>
      <c r="AE4" s="1"/>
      <c r="AF4" s="1"/>
      <c r="AG4" s="1"/>
    </row>
    <row r="5" spans="1:37" ht="65.099999999999994" customHeight="1">
      <c r="A5" s="10"/>
      <c r="B5" s="10" t="s">
        <v>3</v>
      </c>
      <c r="C5" s="26" t="s">
        <v>4</v>
      </c>
      <c r="D5" s="26" t="s">
        <v>5</v>
      </c>
      <c r="E5" s="26" t="s">
        <v>6</v>
      </c>
      <c r="F5" s="26" t="s">
        <v>7</v>
      </c>
      <c r="G5" s="26" t="s">
        <v>8</v>
      </c>
      <c r="AH5"/>
      <c r="AI5"/>
      <c r="AJ5"/>
      <c r="AK5"/>
    </row>
    <row r="6" spans="1:37" ht="15" customHeight="1">
      <c r="A6" s="482" t="s">
        <v>9</v>
      </c>
      <c r="B6" s="229" t="s">
        <v>515</v>
      </c>
      <c r="C6" s="257" t="s">
        <v>62</v>
      </c>
      <c r="D6" s="257">
        <v>3</v>
      </c>
      <c r="E6" s="257">
        <v>180</v>
      </c>
      <c r="F6" s="224">
        <v>8000</v>
      </c>
      <c r="G6" s="224">
        <f>SUM(F6*3)</f>
        <v>24000</v>
      </c>
      <c r="AH6"/>
      <c r="AI6"/>
      <c r="AJ6"/>
      <c r="AK6"/>
    </row>
    <row r="7" spans="1:37" ht="15" customHeight="1">
      <c r="A7" s="482" t="s">
        <v>12</v>
      </c>
      <c r="B7" s="482" t="s">
        <v>516</v>
      </c>
      <c r="C7" s="257" t="s">
        <v>62</v>
      </c>
      <c r="D7" s="257">
        <v>3</v>
      </c>
      <c r="E7" s="257">
        <v>180</v>
      </c>
      <c r="F7" s="224">
        <v>8000</v>
      </c>
      <c r="G7" s="224">
        <f t="shared" ref="G7:G9" si="0">SUM(F7*3)</f>
        <v>24000</v>
      </c>
      <c r="AH7"/>
      <c r="AI7"/>
      <c r="AJ7"/>
      <c r="AK7"/>
    </row>
    <row r="8" spans="1:37" ht="15" customHeight="1">
      <c r="A8" s="482" t="s">
        <v>18</v>
      </c>
      <c r="B8" s="482" t="s">
        <v>517</v>
      </c>
      <c r="C8" s="257" t="s">
        <v>11</v>
      </c>
      <c r="D8" s="257">
        <v>3</v>
      </c>
      <c r="E8" s="257">
        <v>180</v>
      </c>
      <c r="F8" s="224">
        <v>8000</v>
      </c>
      <c r="G8" s="224">
        <f t="shared" si="0"/>
        <v>24000</v>
      </c>
      <c r="AH8"/>
      <c r="AI8"/>
      <c r="AJ8"/>
      <c r="AK8"/>
    </row>
    <row r="9" spans="1:37" ht="15" customHeight="1">
      <c r="A9" s="482" t="s">
        <v>20</v>
      </c>
      <c r="B9" s="482" t="s">
        <v>518</v>
      </c>
      <c r="C9" s="257" t="s">
        <v>11</v>
      </c>
      <c r="D9" s="257">
        <v>3</v>
      </c>
      <c r="E9" s="257">
        <v>180</v>
      </c>
      <c r="F9" s="224">
        <v>8000</v>
      </c>
      <c r="G9" s="224">
        <f t="shared" si="0"/>
        <v>24000</v>
      </c>
      <c r="AH9"/>
      <c r="AI9"/>
      <c r="AJ9"/>
      <c r="AK9"/>
    </row>
    <row r="10" spans="1:37" ht="15" customHeight="1">
      <c r="A10" s="482" t="s">
        <v>36</v>
      </c>
      <c r="B10" s="482" t="s">
        <v>519</v>
      </c>
      <c r="C10" s="257" t="s">
        <v>11</v>
      </c>
      <c r="D10" s="257">
        <v>3</v>
      </c>
      <c r="E10" s="257">
        <v>180</v>
      </c>
      <c r="F10" s="224">
        <v>11000</v>
      </c>
      <c r="G10" s="224">
        <f>SUM(F10*3)</f>
        <v>33000</v>
      </c>
      <c r="AH10"/>
      <c r="AI10"/>
      <c r="AJ10"/>
      <c r="AK10"/>
    </row>
    <row r="11" spans="1:37" ht="30" customHeight="1">
      <c r="A11" s="480" t="s">
        <v>38</v>
      </c>
      <c r="B11" s="325" t="s">
        <v>520</v>
      </c>
      <c r="C11" s="267" t="s">
        <v>11</v>
      </c>
      <c r="D11" s="267">
        <v>3</v>
      </c>
      <c r="E11" s="267">
        <v>180</v>
      </c>
      <c r="F11" s="89">
        <v>11000</v>
      </c>
      <c r="G11" s="89">
        <f>SUM(F11*3)</f>
        <v>33000</v>
      </c>
      <c r="AH11"/>
      <c r="AI11"/>
      <c r="AJ11"/>
      <c r="AK11"/>
    </row>
    <row r="12" spans="1:37" s="27" customFormat="1" ht="65.099999999999994" customHeight="1">
      <c r="A12" s="25"/>
      <c r="B12" s="10" t="s">
        <v>14</v>
      </c>
      <c r="C12" s="26" t="s">
        <v>15</v>
      </c>
      <c r="D12" s="26" t="s">
        <v>5</v>
      </c>
      <c r="E12" s="26" t="s">
        <v>6</v>
      </c>
      <c r="F12" s="26" t="s">
        <v>7</v>
      </c>
      <c r="G12" s="26" t="s">
        <v>8</v>
      </c>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7" s="1" customFormat="1" ht="15" customHeight="1">
      <c r="A13" s="496" t="s">
        <v>9</v>
      </c>
      <c r="B13" s="272" t="s">
        <v>521</v>
      </c>
      <c r="C13" s="267" t="s">
        <v>17</v>
      </c>
      <c r="D13" s="271">
        <v>2</v>
      </c>
      <c r="E13" s="271">
        <v>120</v>
      </c>
      <c r="F13" s="240">
        <v>9300</v>
      </c>
      <c r="G13" s="224">
        <f>SUM(F13*2)</f>
        <v>18600</v>
      </c>
    </row>
    <row r="14" spans="1:37" s="1" customFormat="1" ht="15" customHeight="1">
      <c r="A14" s="496" t="s">
        <v>12</v>
      </c>
      <c r="B14" s="272" t="s">
        <v>517</v>
      </c>
      <c r="C14" s="267" t="s">
        <v>17</v>
      </c>
      <c r="D14" s="271">
        <v>2</v>
      </c>
      <c r="E14" s="271">
        <v>120</v>
      </c>
      <c r="F14" s="240">
        <v>9300</v>
      </c>
      <c r="G14" s="224">
        <f t="shared" ref="G14:G17" si="1">SUM(F14*2)</f>
        <v>18600</v>
      </c>
    </row>
    <row r="15" spans="1:37" s="1" customFormat="1" ht="15" customHeight="1">
      <c r="A15" s="496" t="s">
        <v>18</v>
      </c>
      <c r="B15" s="272" t="s">
        <v>518</v>
      </c>
      <c r="C15" s="267" t="s">
        <v>17</v>
      </c>
      <c r="D15" s="271">
        <v>2</v>
      </c>
      <c r="E15" s="271">
        <v>120</v>
      </c>
      <c r="F15" s="240">
        <v>9300</v>
      </c>
      <c r="G15" s="224">
        <f t="shared" si="1"/>
        <v>18600</v>
      </c>
    </row>
    <row r="16" spans="1:37" s="1" customFormat="1" ht="15" customHeight="1">
      <c r="A16" s="496" t="s">
        <v>20</v>
      </c>
      <c r="B16" s="272" t="s">
        <v>522</v>
      </c>
      <c r="C16" s="267" t="s">
        <v>17</v>
      </c>
      <c r="D16" s="271">
        <v>2</v>
      </c>
      <c r="E16" s="271">
        <v>120</v>
      </c>
      <c r="F16" s="240">
        <v>14700</v>
      </c>
      <c r="G16" s="224">
        <f t="shared" si="1"/>
        <v>29400</v>
      </c>
    </row>
    <row r="17" spans="1:29" s="1" customFormat="1" ht="15" customHeight="1">
      <c r="A17" s="496" t="s">
        <v>36</v>
      </c>
      <c r="B17" s="272" t="s">
        <v>523</v>
      </c>
      <c r="C17" s="267" t="s">
        <v>17</v>
      </c>
      <c r="D17" s="271">
        <v>2</v>
      </c>
      <c r="E17" s="271">
        <v>120</v>
      </c>
      <c r="F17" s="240">
        <v>14700</v>
      </c>
      <c r="G17" s="224">
        <f t="shared" si="1"/>
        <v>29400</v>
      </c>
    </row>
    <row r="18" spans="1:29" s="1" customFormat="1" ht="15" customHeight="1">
      <c r="A18" s="496" t="s">
        <v>38</v>
      </c>
      <c r="B18" s="272" t="s">
        <v>524</v>
      </c>
      <c r="C18" s="267" t="s">
        <v>17</v>
      </c>
      <c r="D18" s="271">
        <v>2</v>
      </c>
      <c r="E18" s="271">
        <v>120</v>
      </c>
      <c r="F18" s="240">
        <v>14700</v>
      </c>
      <c r="G18" s="224">
        <f>SUM(F18*2)</f>
        <v>29400</v>
      </c>
    </row>
    <row r="19" spans="1:29" s="1" customFormat="1" ht="15" customHeight="1">
      <c r="A19" s="480" t="s">
        <v>40</v>
      </c>
      <c r="B19" s="272" t="s">
        <v>525</v>
      </c>
      <c r="C19" s="267" t="s">
        <v>186</v>
      </c>
      <c r="D19" s="267">
        <v>5</v>
      </c>
      <c r="E19" s="267">
        <v>300</v>
      </c>
      <c r="F19" s="89">
        <v>8000</v>
      </c>
      <c r="G19" s="89">
        <f>SUM(F19*5)</f>
        <v>40000</v>
      </c>
    </row>
    <row r="20" spans="1:29" s="1" customFormat="1" ht="30" customHeight="1">
      <c r="A20" s="480" t="s">
        <v>42</v>
      </c>
      <c r="B20" s="325" t="s">
        <v>526</v>
      </c>
      <c r="C20" s="267" t="s">
        <v>17</v>
      </c>
      <c r="D20" s="267">
        <v>2</v>
      </c>
      <c r="E20" s="267">
        <v>120</v>
      </c>
      <c r="F20" s="89">
        <v>14700</v>
      </c>
      <c r="G20" s="89">
        <f>SUM(F20*2)</f>
        <v>29400</v>
      </c>
    </row>
    <row r="21" spans="1:29" s="1" customFormat="1" ht="30" customHeight="1">
      <c r="A21" s="496" t="s">
        <v>70</v>
      </c>
      <c r="B21" s="326" t="s">
        <v>93</v>
      </c>
      <c r="C21" s="267" t="s">
        <v>17</v>
      </c>
      <c r="D21" s="267">
        <v>2</v>
      </c>
      <c r="E21" s="271">
        <v>120</v>
      </c>
      <c r="F21" s="240">
        <v>5500</v>
      </c>
      <c r="G21" s="225">
        <f>SUM(F21*2)</f>
        <v>11000</v>
      </c>
    </row>
    <row r="22" spans="1:29" s="51" customFormat="1" ht="65.099999999999994" customHeight="1">
      <c r="A22" s="90"/>
      <c r="B22" s="514" t="s">
        <v>24</v>
      </c>
      <c r="C22" s="514"/>
      <c r="D22" s="514"/>
      <c r="E22" s="514"/>
      <c r="F22" s="514"/>
      <c r="G22" s="514"/>
      <c r="H22" s="50"/>
      <c r="I22" s="50"/>
      <c r="J22" s="50"/>
      <c r="K22" s="50"/>
      <c r="L22" s="50"/>
      <c r="M22" s="50"/>
      <c r="N22" s="50"/>
      <c r="O22" s="50"/>
      <c r="P22" s="50"/>
      <c r="Q22" s="50"/>
      <c r="R22" s="50"/>
      <c r="S22" s="50"/>
      <c r="T22" s="50"/>
      <c r="U22" s="50"/>
      <c r="V22" s="50"/>
      <c r="W22" s="50"/>
      <c r="X22" s="50"/>
      <c r="Y22" s="50"/>
      <c r="Z22" s="50"/>
      <c r="AA22" s="50"/>
      <c r="AB22" s="50"/>
      <c r="AC22" s="50"/>
    </row>
    <row r="23" spans="1:29" s="68" customFormat="1">
      <c r="A23" s="475" t="s">
        <v>9</v>
      </c>
      <c r="B23" s="618" t="s">
        <v>527</v>
      </c>
      <c r="C23" s="619"/>
      <c r="D23" s="619"/>
      <c r="E23" s="619"/>
      <c r="F23" s="620"/>
      <c r="G23" s="327">
        <v>100</v>
      </c>
      <c r="H23" s="205"/>
      <c r="I23" s="205"/>
      <c r="J23" s="205"/>
      <c r="K23" s="205"/>
      <c r="L23" s="205"/>
      <c r="M23" s="205"/>
      <c r="N23" s="205"/>
      <c r="O23" s="205"/>
      <c r="P23" s="205"/>
      <c r="Q23" s="205"/>
      <c r="R23" s="205"/>
      <c r="S23" s="205"/>
      <c r="T23" s="205"/>
      <c r="U23" s="205"/>
      <c r="V23" s="205"/>
      <c r="W23" s="205"/>
      <c r="X23" s="205"/>
      <c r="Y23" s="205"/>
      <c r="Z23" s="205"/>
      <c r="AA23" s="205"/>
      <c r="AB23" s="205"/>
      <c r="AC23" s="205"/>
    </row>
    <row r="24" spans="1:29">
      <c r="A24" s="62"/>
      <c r="B24" s="63"/>
      <c r="C24" s="93"/>
      <c r="D24" s="94"/>
      <c r="E24" s="94"/>
      <c r="F24" s="62"/>
      <c r="G24" s="62"/>
    </row>
    <row r="25" spans="1:29">
      <c r="A25" s="62"/>
      <c r="B25" s="63"/>
      <c r="C25" s="93"/>
      <c r="D25" s="94"/>
      <c r="E25" s="94"/>
      <c r="F25" s="62"/>
      <c r="G25" s="62"/>
    </row>
    <row r="26" spans="1:29">
      <c r="A26" s="62"/>
      <c r="B26" s="63"/>
      <c r="C26" s="93"/>
      <c r="D26" s="94"/>
      <c r="E26" s="94"/>
      <c r="F26" s="62"/>
      <c r="G26" s="62"/>
    </row>
    <row r="27" spans="1:29">
      <c r="A27" s="62"/>
      <c r="B27" s="63"/>
      <c r="C27" s="93"/>
      <c r="D27" s="94"/>
      <c r="E27" s="94"/>
      <c r="F27" s="62"/>
      <c r="G27" s="62"/>
    </row>
  </sheetData>
  <mergeCells count="5">
    <mergeCell ref="A1:G1"/>
    <mergeCell ref="A3:B3"/>
    <mergeCell ref="A4:G4"/>
    <mergeCell ref="B22:G22"/>
    <mergeCell ref="B23:F23"/>
  </mergeCells>
  <dataValidations count="1">
    <dataValidation type="list" allowBlank="1" showInputMessage="1" showErrorMessage="1" sqref="F6:F11 F13:F21" xr:uid="{A769AE20-EA71-4821-8A8A-24C662C10820}">
      <formula1>cenik2021</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B091-3C69-4A6E-A3C4-4E3514E2FAE6}">
  <dimension ref="A1:FJ21"/>
  <sheetViews>
    <sheetView showGridLines="0" zoomScaleNormal="100" workbookViewId="0">
      <selection sqref="A1:H1"/>
    </sheetView>
  </sheetViews>
  <sheetFormatPr defaultColWidth="8.85546875" defaultRowHeight="15"/>
  <cols>
    <col min="1" max="1" width="3.28515625" style="330" customWidth="1"/>
    <col min="2" max="2" width="60.7109375" style="330" customWidth="1"/>
    <col min="3" max="3" width="20.7109375" style="361" customWidth="1"/>
    <col min="4" max="4" width="10.140625" style="361" hidden="1" customWidth="1"/>
    <col min="5" max="6" width="9.7109375" style="361" customWidth="1"/>
    <col min="7" max="8" width="20.7109375" style="361" customWidth="1"/>
    <col min="9" max="10" width="8.85546875" style="329"/>
    <col min="11" max="11" width="41.85546875" style="329" customWidth="1"/>
    <col min="12" max="12" width="23.85546875" style="329" hidden="1" customWidth="1"/>
    <col min="13" max="13" width="15.85546875" style="329" customWidth="1"/>
    <col min="14" max="14" width="0" style="329" hidden="1" customWidth="1"/>
    <col min="15" max="16" width="8.85546875" style="329"/>
    <col min="17" max="17" width="12.140625" style="329" hidden="1" customWidth="1"/>
    <col min="18" max="19" width="12.140625" style="329" customWidth="1"/>
    <col min="20" max="20" width="12.85546875" style="329" customWidth="1"/>
    <col min="21" max="21" width="18.140625" style="329" customWidth="1"/>
    <col min="22" max="166" width="8.85546875" style="329"/>
    <col min="167" max="16384" width="8.85546875" style="330"/>
  </cols>
  <sheetData>
    <row r="1" spans="1:166" ht="60" customHeight="1">
      <c r="A1" s="502" t="s">
        <v>211</v>
      </c>
      <c r="B1" s="502"/>
      <c r="C1" s="502"/>
      <c r="D1" s="502"/>
      <c r="E1" s="502"/>
      <c r="F1" s="502"/>
      <c r="G1" s="502"/>
      <c r="H1" s="502"/>
      <c r="I1" s="328"/>
      <c r="J1" s="622"/>
      <c r="K1" s="622"/>
      <c r="L1" s="622"/>
      <c r="M1" s="622"/>
      <c r="N1" s="622"/>
      <c r="O1" s="622"/>
      <c r="P1" s="622"/>
      <c r="Q1" s="622"/>
      <c r="R1" s="622"/>
      <c r="S1" s="622"/>
      <c r="T1" s="622"/>
      <c r="U1" s="622"/>
    </row>
    <row r="2" spans="1:166" ht="15" customHeight="1">
      <c r="A2" s="470"/>
      <c r="B2" s="470"/>
      <c r="C2" s="470"/>
      <c r="D2" s="470"/>
      <c r="E2" s="470"/>
      <c r="F2" s="470"/>
      <c r="G2" s="470"/>
      <c r="H2" s="470"/>
      <c r="I2" s="328"/>
      <c r="J2" s="485"/>
      <c r="K2" s="485"/>
      <c r="L2" s="485"/>
      <c r="M2" s="485"/>
      <c r="N2" s="485"/>
      <c r="O2" s="485"/>
      <c r="P2" s="485"/>
      <c r="Q2" s="485"/>
      <c r="R2" s="485"/>
      <c r="S2" s="485"/>
      <c r="T2" s="485"/>
      <c r="U2" s="485"/>
    </row>
    <row r="3" spans="1:166" ht="15" customHeight="1">
      <c r="A3" s="504" t="s">
        <v>1</v>
      </c>
      <c r="B3" s="504"/>
      <c r="C3" s="470"/>
      <c r="D3" s="470"/>
      <c r="E3" s="470"/>
      <c r="F3" s="470"/>
      <c r="G3" s="470"/>
      <c r="H3" s="470"/>
      <c r="I3" s="328"/>
      <c r="J3" s="485"/>
      <c r="K3" s="485"/>
      <c r="L3" s="485"/>
      <c r="M3" s="485"/>
      <c r="N3" s="485"/>
      <c r="O3" s="485"/>
      <c r="P3" s="485"/>
      <c r="Q3" s="485"/>
      <c r="R3" s="485"/>
      <c r="S3" s="485"/>
      <c r="T3" s="485"/>
      <c r="U3" s="485"/>
    </row>
    <row r="4" spans="1:166" ht="20.100000000000001" customHeight="1">
      <c r="A4" s="505" t="s">
        <v>528</v>
      </c>
      <c r="B4" s="506"/>
      <c r="C4" s="506"/>
      <c r="D4" s="506"/>
      <c r="E4" s="506"/>
      <c r="F4" s="506"/>
      <c r="G4" s="506"/>
      <c r="H4" s="507"/>
      <c r="J4" s="331"/>
      <c r="K4" s="331"/>
      <c r="L4" s="331"/>
      <c r="M4" s="332"/>
      <c r="N4" s="332"/>
      <c r="O4" s="332"/>
      <c r="P4" s="332"/>
      <c r="Q4" s="332"/>
      <c r="R4" s="332"/>
      <c r="S4" s="332"/>
      <c r="T4" s="331"/>
      <c r="U4" s="331"/>
    </row>
    <row r="5" spans="1:166" ht="65.099999999999994" customHeight="1">
      <c r="A5" s="70"/>
      <c r="B5" s="70" t="s">
        <v>3</v>
      </c>
      <c r="C5" s="11" t="s">
        <v>4</v>
      </c>
      <c r="D5" s="80"/>
      <c r="E5" s="11" t="s">
        <v>5</v>
      </c>
      <c r="F5" s="11" t="s">
        <v>6</v>
      </c>
      <c r="G5" s="11" t="s">
        <v>529</v>
      </c>
      <c r="H5" s="11" t="s">
        <v>8</v>
      </c>
      <c r="J5" s="331"/>
      <c r="K5" s="331"/>
      <c r="L5" s="331"/>
      <c r="M5" s="333"/>
      <c r="N5" s="331"/>
      <c r="O5" s="333"/>
      <c r="P5" s="333"/>
      <c r="Q5" s="332"/>
      <c r="R5" s="334"/>
      <c r="S5" s="334"/>
      <c r="T5" s="333"/>
      <c r="U5" s="333"/>
    </row>
    <row r="6" spans="1:166" s="329" customFormat="1" ht="15" customHeight="1">
      <c r="A6" s="482" t="s">
        <v>9</v>
      </c>
      <c r="B6" s="482" t="s">
        <v>530</v>
      </c>
      <c r="C6" s="15" t="s">
        <v>62</v>
      </c>
      <c r="D6" s="15" t="s">
        <v>214</v>
      </c>
      <c r="E6" s="15">
        <v>3</v>
      </c>
      <c r="F6" s="15">
        <v>180</v>
      </c>
      <c r="G6" s="17">
        <v>11000</v>
      </c>
      <c r="H6" s="17">
        <f>E6*G6</f>
        <v>33000</v>
      </c>
      <c r="J6" s="335"/>
      <c r="K6" s="335"/>
      <c r="L6" s="333"/>
      <c r="M6" s="336"/>
      <c r="N6" s="336"/>
      <c r="O6" s="336"/>
      <c r="P6" s="336"/>
      <c r="Q6" s="336"/>
      <c r="R6" s="337"/>
      <c r="S6" s="337"/>
      <c r="T6" s="337"/>
      <c r="U6" s="337"/>
    </row>
    <row r="7" spans="1:166" s="329" customFormat="1" ht="15" customHeight="1">
      <c r="A7" s="482" t="s">
        <v>12</v>
      </c>
      <c r="B7" s="482" t="s">
        <v>531</v>
      </c>
      <c r="C7" s="15" t="s">
        <v>62</v>
      </c>
      <c r="D7" s="15" t="s">
        <v>214</v>
      </c>
      <c r="E7" s="15">
        <v>3</v>
      </c>
      <c r="F7" s="15">
        <v>180</v>
      </c>
      <c r="G7" s="17">
        <v>8000</v>
      </c>
      <c r="H7" s="17">
        <f>E7*G7</f>
        <v>24000</v>
      </c>
      <c r="J7" s="335"/>
      <c r="K7" s="335"/>
      <c r="L7" s="333"/>
      <c r="M7" s="336"/>
      <c r="N7" s="336"/>
      <c r="O7" s="336"/>
      <c r="P7" s="336"/>
      <c r="Q7" s="336"/>
      <c r="R7" s="337"/>
      <c r="S7" s="337"/>
      <c r="T7" s="337"/>
      <c r="U7" s="337"/>
    </row>
    <row r="8" spans="1:166" ht="15" customHeight="1">
      <c r="A8" s="482" t="s">
        <v>18</v>
      </c>
      <c r="B8" s="338" t="s">
        <v>532</v>
      </c>
      <c r="C8" s="15" t="s">
        <v>62</v>
      </c>
      <c r="D8" s="15" t="s">
        <v>214</v>
      </c>
      <c r="E8" s="15">
        <v>3</v>
      </c>
      <c r="F8" s="15">
        <v>180</v>
      </c>
      <c r="G8" s="17">
        <v>8000</v>
      </c>
      <c r="H8" s="17">
        <f>E8*G8</f>
        <v>24000</v>
      </c>
      <c r="J8" s="335"/>
      <c r="K8" s="339"/>
      <c r="L8" s="333"/>
      <c r="M8" s="336"/>
      <c r="N8" s="336"/>
      <c r="O8" s="336"/>
      <c r="P8" s="336"/>
      <c r="Q8" s="336"/>
      <c r="R8" s="337"/>
      <c r="S8" s="337"/>
      <c r="T8" s="337"/>
      <c r="U8" s="337"/>
    </row>
    <row r="9" spans="1:166" ht="15" customHeight="1">
      <c r="A9" s="482" t="s">
        <v>20</v>
      </c>
      <c r="B9" s="480" t="s">
        <v>533</v>
      </c>
      <c r="C9" s="30" t="s">
        <v>11</v>
      </c>
      <c r="D9" s="15" t="s">
        <v>46</v>
      </c>
      <c r="E9" s="15">
        <v>3</v>
      </c>
      <c r="F9" s="15">
        <v>180</v>
      </c>
      <c r="G9" s="17">
        <v>11000</v>
      </c>
      <c r="H9" s="17">
        <f>E9*G9</f>
        <v>33000</v>
      </c>
      <c r="J9" s="335"/>
      <c r="K9" s="339"/>
      <c r="L9" s="340"/>
      <c r="M9" s="341"/>
      <c r="N9" s="336"/>
      <c r="O9" s="336"/>
      <c r="P9" s="336"/>
      <c r="Q9" s="336"/>
      <c r="R9" s="337"/>
      <c r="S9" s="337"/>
      <c r="T9" s="337"/>
      <c r="U9" s="337"/>
    </row>
    <row r="10" spans="1:166" s="345" customFormat="1" ht="65.099999999999994" customHeight="1">
      <c r="A10" s="52"/>
      <c r="B10" s="10" t="s">
        <v>14</v>
      </c>
      <c r="C10" s="26" t="s">
        <v>51</v>
      </c>
      <c r="D10" s="342"/>
      <c r="E10" s="26" t="s">
        <v>5</v>
      </c>
      <c r="F10" s="26" t="s">
        <v>6</v>
      </c>
      <c r="G10" s="26" t="s">
        <v>529</v>
      </c>
      <c r="H10" s="26" t="s">
        <v>8</v>
      </c>
      <c r="I10" s="329"/>
      <c r="J10" s="329"/>
      <c r="K10" s="331"/>
      <c r="L10" s="343"/>
      <c r="M10" s="343"/>
      <c r="N10" s="344"/>
      <c r="O10" s="334"/>
      <c r="P10" s="334"/>
      <c r="Q10" s="332"/>
      <c r="R10" s="334"/>
      <c r="S10" s="334"/>
      <c r="T10" s="334"/>
      <c r="U10" s="334"/>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row>
    <row r="11" spans="1:166" s="329" customFormat="1" ht="15" customHeight="1">
      <c r="A11" s="496" t="s">
        <v>9</v>
      </c>
      <c r="B11" s="480" t="s">
        <v>534</v>
      </c>
      <c r="C11" s="30" t="s">
        <v>17</v>
      </c>
      <c r="D11" s="30" t="s">
        <v>58</v>
      </c>
      <c r="E11" s="77">
        <v>2</v>
      </c>
      <c r="F11" s="77">
        <v>120</v>
      </c>
      <c r="G11" s="31">
        <v>8000</v>
      </c>
      <c r="H11" s="17">
        <f>E11*G11</f>
        <v>16000</v>
      </c>
      <c r="J11" s="346"/>
      <c r="K11" s="339"/>
      <c r="L11" s="339"/>
      <c r="M11" s="341"/>
      <c r="N11" s="341"/>
      <c r="O11" s="347"/>
      <c r="P11" s="347"/>
      <c r="Q11" s="341"/>
      <c r="R11" s="337"/>
      <c r="S11" s="337"/>
      <c r="T11" s="348"/>
      <c r="U11" s="337"/>
    </row>
    <row r="12" spans="1:166" s="329" customFormat="1" ht="15" customHeight="1">
      <c r="A12" s="496" t="s">
        <v>12</v>
      </c>
      <c r="B12" s="480" t="s">
        <v>535</v>
      </c>
      <c r="C12" s="30" t="s">
        <v>17</v>
      </c>
      <c r="D12" s="30" t="s">
        <v>58</v>
      </c>
      <c r="E12" s="77">
        <v>2</v>
      </c>
      <c r="F12" s="77">
        <v>120</v>
      </c>
      <c r="G12" s="31">
        <v>8000</v>
      </c>
      <c r="H12" s="17">
        <f>E12*G12</f>
        <v>16000</v>
      </c>
      <c r="J12" s="346"/>
      <c r="K12" s="339"/>
      <c r="L12" s="339"/>
      <c r="M12" s="341"/>
      <c r="N12" s="341"/>
      <c r="O12" s="347"/>
      <c r="P12" s="347"/>
      <c r="Q12" s="341"/>
      <c r="R12" s="337"/>
      <c r="S12" s="337"/>
      <c r="T12" s="348"/>
      <c r="U12" s="337"/>
    </row>
    <row r="13" spans="1:166" ht="65.099999999999994" customHeight="1">
      <c r="A13" s="38"/>
      <c r="B13" s="511" t="s">
        <v>24</v>
      </c>
      <c r="C13" s="512"/>
      <c r="D13" s="512"/>
      <c r="E13" s="512"/>
      <c r="F13" s="512"/>
      <c r="G13" s="512"/>
      <c r="H13" s="513"/>
      <c r="K13" s="343"/>
      <c r="U13" s="349"/>
    </row>
    <row r="14" spans="1:166" ht="15" customHeight="1">
      <c r="A14" s="481" t="s">
        <v>9</v>
      </c>
      <c r="B14" s="623" t="s">
        <v>536</v>
      </c>
      <c r="C14" s="623"/>
      <c r="D14" s="623"/>
      <c r="E14" s="623"/>
      <c r="F14" s="623"/>
      <c r="G14" s="623"/>
      <c r="H14" s="238">
        <v>30</v>
      </c>
      <c r="K14" s="350"/>
      <c r="U14" s="351"/>
    </row>
    <row r="15" spans="1:166" s="355" customFormat="1" ht="54" customHeight="1">
      <c r="A15" s="624" t="s">
        <v>537</v>
      </c>
      <c r="B15" s="625"/>
      <c r="C15" s="625"/>
      <c r="D15" s="625"/>
      <c r="E15" s="625"/>
      <c r="F15" s="625"/>
      <c r="G15" s="625"/>
      <c r="H15" s="626"/>
      <c r="I15" s="352"/>
      <c r="J15" s="352"/>
      <c r="K15" s="353"/>
      <c r="L15" s="352"/>
      <c r="M15" s="352"/>
      <c r="N15" s="352"/>
      <c r="O15" s="352"/>
      <c r="P15" s="352"/>
      <c r="Q15" s="352"/>
      <c r="R15" s="352"/>
      <c r="S15" s="352"/>
      <c r="T15" s="352"/>
      <c r="U15" s="354"/>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352"/>
      <c r="DG15" s="352"/>
      <c r="DH15" s="352"/>
      <c r="DI15" s="352"/>
      <c r="DJ15" s="352"/>
      <c r="DK15" s="352"/>
      <c r="DL15" s="352"/>
      <c r="DM15" s="352"/>
      <c r="DN15" s="352"/>
      <c r="DO15" s="352"/>
      <c r="DP15" s="352"/>
      <c r="DQ15" s="352"/>
      <c r="DR15" s="352"/>
      <c r="DS15" s="352"/>
      <c r="DT15" s="352"/>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row>
    <row r="16" spans="1:166" ht="15" customHeight="1">
      <c r="A16" s="481" t="s">
        <v>12</v>
      </c>
      <c r="B16" s="571" t="s">
        <v>538</v>
      </c>
      <c r="C16" s="572"/>
      <c r="D16" s="572"/>
      <c r="E16" s="572"/>
      <c r="F16" s="572"/>
      <c r="G16" s="573"/>
      <c r="H16" s="356">
        <v>100</v>
      </c>
      <c r="J16" s="357"/>
      <c r="K16" s="358"/>
      <c r="U16" s="351"/>
    </row>
    <row r="17" spans="1:21" ht="15" customHeight="1">
      <c r="A17" s="627" t="s">
        <v>539</v>
      </c>
      <c r="B17" s="628"/>
      <c r="C17" s="628"/>
      <c r="D17" s="628"/>
      <c r="E17" s="628"/>
      <c r="F17" s="628"/>
      <c r="G17" s="628"/>
      <c r="H17" s="629"/>
      <c r="K17" s="358"/>
      <c r="U17" s="351"/>
    </row>
    <row r="18" spans="1:21" s="329" customFormat="1" ht="15" customHeight="1">
      <c r="A18" s="494" t="s">
        <v>18</v>
      </c>
      <c r="B18" s="571" t="s">
        <v>540</v>
      </c>
      <c r="C18" s="572"/>
      <c r="D18" s="572"/>
      <c r="E18" s="572"/>
      <c r="F18" s="572"/>
      <c r="G18" s="573"/>
      <c r="H18" s="356">
        <v>10</v>
      </c>
      <c r="K18" s="358"/>
      <c r="U18" s="351"/>
    </row>
    <row r="19" spans="1:21" s="329" customFormat="1" ht="15" customHeight="1">
      <c r="A19" s="630" t="s">
        <v>541</v>
      </c>
      <c r="B19" s="630"/>
      <c r="C19" s="630"/>
      <c r="D19" s="630"/>
      <c r="E19" s="630"/>
      <c r="F19" s="630"/>
      <c r="G19" s="630"/>
      <c r="H19" s="631"/>
      <c r="K19" s="335"/>
      <c r="L19" s="335"/>
      <c r="M19" s="335"/>
      <c r="N19" s="335"/>
      <c r="O19" s="335"/>
      <c r="P19" s="335"/>
      <c r="Q19" s="335"/>
      <c r="R19" s="335"/>
      <c r="S19" s="335"/>
      <c r="T19" s="335"/>
      <c r="U19" s="344"/>
    </row>
    <row r="20" spans="1:21" s="329" customFormat="1" ht="15" customHeight="1">
      <c r="A20" s="359" t="s">
        <v>20</v>
      </c>
      <c r="B20" s="632" t="s">
        <v>542</v>
      </c>
      <c r="C20" s="633"/>
      <c r="D20" s="633"/>
      <c r="E20" s="633"/>
      <c r="F20" s="633"/>
      <c r="G20" s="634"/>
      <c r="H20" s="360">
        <v>2</v>
      </c>
      <c r="K20" s="350"/>
      <c r="U20" s="351"/>
    </row>
    <row r="21" spans="1:21" s="329" customFormat="1" ht="15" customHeight="1">
      <c r="A21" s="330"/>
      <c r="B21" s="621"/>
      <c r="C21" s="621"/>
      <c r="D21" s="621"/>
      <c r="E21" s="621"/>
      <c r="F21" s="621"/>
      <c r="G21" s="621"/>
      <c r="H21" s="621"/>
    </row>
  </sheetData>
  <mergeCells count="13">
    <mergeCell ref="B21:H21"/>
    <mergeCell ref="A1:H1"/>
    <mergeCell ref="J1:U1"/>
    <mergeCell ref="A4:H4"/>
    <mergeCell ref="B13:H13"/>
    <mergeCell ref="B14:G14"/>
    <mergeCell ref="A15:H15"/>
    <mergeCell ref="A3:B3"/>
    <mergeCell ref="B16:G16"/>
    <mergeCell ref="A17:H17"/>
    <mergeCell ref="B18:G18"/>
    <mergeCell ref="A19:H19"/>
    <mergeCell ref="B20:G20"/>
  </mergeCells>
  <dataValidations count="1">
    <dataValidation type="list" allowBlank="1" showInputMessage="1" showErrorMessage="1" sqref="G6:G9 G11:G12" xr:uid="{E7D80DD6-47FF-4CA1-97FF-7871908DD042}">
      <formula1>cenik2021</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2944-C985-477C-ADD8-D5A5B690052A}">
  <dimension ref="A1:BG24"/>
  <sheetViews>
    <sheetView showGridLines="0" workbookViewId="0">
      <selection sqref="A1:H1"/>
    </sheetView>
  </sheetViews>
  <sheetFormatPr defaultRowHeight="15"/>
  <cols>
    <col min="1" max="1" width="3.28515625" customWidth="1"/>
    <col min="2" max="2" width="60.7109375" style="66" customWidth="1"/>
    <col min="3" max="3" width="20.7109375" style="95" customWidth="1"/>
    <col min="4" max="4" width="10.140625" style="96" hidden="1" customWidth="1"/>
    <col min="5" max="6" width="9.7109375" style="96" customWidth="1"/>
    <col min="7" max="8" width="20.7109375" customWidth="1"/>
  </cols>
  <sheetData>
    <row r="1" spans="1:59" ht="60" customHeight="1">
      <c r="A1" s="502" t="s">
        <v>488</v>
      </c>
      <c r="B1" s="502"/>
      <c r="C1" s="502"/>
      <c r="D1" s="502"/>
      <c r="E1" s="502"/>
      <c r="F1" s="502"/>
      <c r="G1" s="502"/>
      <c r="H1" s="502"/>
    </row>
    <row r="2" spans="1:59" ht="15" customHeight="1">
      <c r="A2" s="3"/>
      <c r="B2" s="3"/>
      <c r="C2" s="3"/>
      <c r="D2" s="3"/>
      <c r="E2" s="3"/>
      <c r="F2" s="3"/>
      <c r="G2" s="3"/>
      <c r="H2" s="3"/>
    </row>
    <row r="3" spans="1:59" ht="15" customHeight="1">
      <c r="A3" s="504" t="s">
        <v>1</v>
      </c>
      <c r="B3" s="504"/>
      <c r="C3" s="3"/>
      <c r="D3" s="3"/>
      <c r="E3" s="3"/>
      <c r="F3" s="3"/>
      <c r="G3" s="3"/>
      <c r="H3" s="3"/>
    </row>
    <row r="4" spans="1:59" s="9" customFormat="1" ht="20.100000000000001" customHeight="1">
      <c r="A4" s="505" t="s">
        <v>543</v>
      </c>
      <c r="B4" s="506"/>
      <c r="C4" s="506"/>
      <c r="D4" s="506"/>
      <c r="E4" s="506"/>
      <c r="F4" s="506"/>
      <c r="G4" s="506"/>
      <c r="H4" s="50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ht="65.099999999999994" customHeight="1">
      <c r="A5" s="70"/>
      <c r="B5" s="70" t="s">
        <v>3</v>
      </c>
      <c r="C5" s="11" t="s">
        <v>4</v>
      </c>
      <c r="D5" s="80"/>
      <c r="E5" s="11" t="s">
        <v>5</v>
      </c>
      <c r="F5" s="11" t="s">
        <v>6</v>
      </c>
      <c r="G5" s="11" t="s">
        <v>7</v>
      </c>
      <c r="H5" s="11" t="s">
        <v>8</v>
      </c>
    </row>
    <row r="6" spans="1:59" s="1" customFormat="1" ht="15" customHeight="1">
      <c r="A6" s="482" t="s">
        <v>9</v>
      </c>
      <c r="B6" s="482" t="s">
        <v>544</v>
      </c>
      <c r="C6" s="490" t="s">
        <v>62</v>
      </c>
      <c r="D6" s="490" t="s">
        <v>214</v>
      </c>
      <c r="E6" s="490">
        <v>3</v>
      </c>
      <c r="F6" s="490">
        <v>180</v>
      </c>
      <c r="G6" s="225">
        <v>11000</v>
      </c>
      <c r="H6" s="225">
        <f>E6*G6</f>
        <v>33000</v>
      </c>
    </row>
    <row r="7" spans="1:59" s="1" customFormat="1" ht="15" customHeight="1">
      <c r="A7" s="482" t="s">
        <v>12</v>
      </c>
      <c r="B7" s="14" t="s">
        <v>544</v>
      </c>
      <c r="C7" s="271" t="s">
        <v>11</v>
      </c>
      <c r="D7" s="490" t="s">
        <v>46</v>
      </c>
      <c r="E7" s="490">
        <v>3</v>
      </c>
      <c r="F7" s="490">
        <v>180</v>
      </c>
      <c r="G7" s="225">
        <v>11000</v>
      </c>
      <c r="H7" s="225">
        <f>E7*G7</f>
        <v>33000</v>
      </c>
    </row>
    <row r="8" spans="1:59" s="1" customFormat="1" ht="15" customHeight="1">
      <c r="A8" s="482" t="s">
        <v>18</v>
      </c>
      <c r="B8" s="362" t="s">
        <v>545</v>
      </c>
      <c r="C8" s="271" t="s">
        <v>11</v>
      </c>
      <c r="D8" s="490" t="s">
        <v>46</v>
      </c>
      <c r="E8" s="490">
        <v>3</v>
      </c>
      <c r="F8" s="490">
        <v>180</v>
      </c>
      <c r="G8" s="225">
        <v>11000</v>
      </c>
      <c r="H8" s="225">
        <f>E8*G8</f>
        <v>33000</v>
      </c>
    </row>
    <row r="9" spans="1:59" s="1" customFormat="1" ht="30" customHeight="1">
      <c r="A9" s="482" t="s">
        <v>20</v>
      </c>
      <c r="B9" s="362" t="s">
        <v>546</v>
      </c>
      <c r="C9" s="271" t="s">
        <v>11</v>
      </c>
      <c r="D9" s="490" t="s">
        <v>46</v>
      </c>
      <c r="E9" s="490">
        <v>3</v>
      </c>
      <c r="F9" s="490">
        <v>180</v>
      </c>
      <c r="G9" s="225">
        <v>5500</v>
      </c>
      <c r="H9" s="225">
        <f>E9*G9</f>
        <v>16500</v>
      </c>
    </row>
    <row r="10" spans="1:59" s="293" customFormat="1" ht="15" customHeight="1">
      <c r="A10" s="482" t="s">
        <v>36</v>
      </c>
      <c r="B10" s="363" t="s">
        <v>547</v>
      </c>
      <c r="C10" s="271" t="s">
        <v>11</v>
      </c>
      <c r="D10" s="490" t="s">
        <v>46</v>
      </c>
      <c r="E10" s="490">
        <v>3</v>
      </c>
      <c r="F10" s="490">
        <v>180</v>
      </c>
      <c r="G10" s="225">
        <v>11000</v>
      </c>
      <c r="H10" s="225">
        <f>E10*G10</f>
        <v>33000</v>
      </c>
    </row>
    <row r="11" spans="1:59" s="27" customFormat="1" ht="65.099999999999994" customHeight="1">
      <c r="A11" s="25"/>
      <c r="B11" s="10" t="s">
        <v>14</v>
      </c>
      <c r="C11" s="26" t="s">
        <v>51</v>
      </c>
      <c r="D11" s="83"/>
      <c r="E11" s="26" t="s">
        <v>5</v>
      </c>
      <c r="F11" s="26" t="s">
        <v>6</v>
      </c>
      <c r="G11" s="26" t="s">
        <v>7</v>
      </c>
      <c r="H11" s="26" t="s">
        <v>8</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9" s="1" customFormat="1" ht="15" customHeight="1">
      <c r="A12" s="496" t="s">
        <v>9</v>
      </c>
      <c r="B12" s="480" t="s">
        <v>544</v>
      </c>
      <c r="C12" s="267" t="s">
        <v>17</v>
      </c>
      <c r="D12" s="267" t="s">
        <v>58</v>
      </c>
      <c r="E12" s="271">
        <v>2</v>
      </c>
      <c r="F12" s="271">
        <v>120</v>
      </c>
      <c r="G12" s="240">
        <v>14700</v>
      </c>
      <c r="H12" s="224">
        <f t="shared" ref="H12:H17" si="0">E12*G12</f>
        <v>29400</v>
      </c>
    </row>
    <row r="13" spans="1:59" s="1" customFormat="1" ht="30" customHeight="1">
      <c r="A13" s="496" t="s">
        <v>12</v>
      </c>
      <c r="B13" s="364" t="s">
        <v>548</v>
      </c>
      <c r="C13" s="267" t="s">
        <v>17</v>
      </c>
      <c r="D13" s="267" t="s">
        <v>58</v>
      </c>
      <c r="E13" s="271">
        <v>2</v>
      </c>
      <c r="F13" s="271">
        <v>120</v>
      </c>
      <c r="G13" s="240">
        <v>4000</v>
      </c>
      <c r="H13" s="224">
        <f t="shared" si="0"/>
        <v>8000</v>
      </c>
    </row>
    <row r="14" spans="1:59" s="1" customFormat="1" ht="30" customHeight="1">
      <c r="A14" s="496" t="s">
        <v>18</v>
      </c>
      <c r="B14" s="364" t="s">
        <v>218</v>
      </c>
      <c r="C14" s="267" t="s">
        <v>17</v>
      </c>
      <c r="D14" s="267" t="s">
        <v>58</v>
      </c>
      <c r="E14" s="271">
        <v>2</v>
      </c>
      <c r="F14" s="271">
        <v>120</v>
      </c>
      <c r="G14" s="240">
        <v>14700</v>
      </c>
      <c r="H14" s="224">
        <f t="shared" si="0"/>
        <v>29400</v>
      </c>
    </row>
    <row r="15" spans="1:59" s="1" customFormat="1" ht="30" customHeight="1">
      <c r="A15" s="496" t="s">
        <v>20</v>
      </c>
      <c r="B15" s="364" t="s">
        <v>549</v>
      </c>
      <c r="C15" s="267" t="s">
        <v>17</v>
      </c>
      <c r="D15" s="267" t="s">
        <v>58</v>
      </c>
      <c r="E15" s="271">
        <v>2</v>
      </c>
      <c r="F15" s="271">
        <v>120</v>
      </c>
      <c r="G15" s="240">
        <v>14700</v>
      </c>
      <c r="H15" s="224">
        <f t="shared" si="0"/>
        <v>29400</v>
      </c>
    </row>
    <row r="16" spans="1:59" s="1" customFormat="1" ht="30" customHeight="1">
      <c r="A16" s="496" t="s">
        <v>36</v>
      </c>
      <c r="B16" s="364" t="s">
        <v>550</v>
      </c>
      <c r="C16" s="267" t="s">
        <v>17</v>
      </c>
      <c r="D16" s="267" t="s">
        <v>58</v>
      </c>
      <c r="E16" s="271">
        <v>2</v>
      </c>
      <c r="F16" s="271">
        <v>120</v>
      </c>
      <c r="G16" s="240">
        <v>5500</v>
      </c>
      <c r="H16" s="224">
        <f t="shared" si="0"/>
        <v>11000</v>
      </c>
    </row>
    <row r="17" spans="1:8" s="1" customFormat="1" ht="30" customHeight="1">
      <c r="A17" s="234" t="s">
        <v>38</v>
      </c>
      <c r="B17" s="242" t="s">
        <v>207</v>
      </c>
      <c r="C17" s="365" t="s">
        <v>17</v>
      </c>
      <c r="D17" s="365" t="s">
        <v>58</v>
      </c>
      <c r="E17" s="366">
        <v>2</v>
      </c>
      <c r="F17" s="366">
        <v>120</v>
      </c>
      <c r="G17" s="233">
        <v>3000</v>
      </c>
      <c r="H17" s="367">
        <f t="shared" si="0"/>
        <v>6000</v>
      </c>
    </row>
    <row r="18" spans="1:8" s="51" customFormat="1" ht="65.099999999999994" customHeight="1">
      <c r="A18" s="368"/>
      <c r="B18" s="635" t="s">
        <v>24</v>
      </c>
      <c r="C18" s="636"/>
      <c r="D18" s="636"/>
      <c r="E18" s="636"/>
      <c r="F18" s="636"/>
      <c r="G18" s="636"/>
      <c r="H18" s="637"/>
    </row>
    <row r="19" spans="1:8">
      <c r="A19" s="91" t="s">
        <v>9</v>
      </c>
      <c r="B19" s="369" t="s">
        <v>551</v>
      </c>
      <c r="C19" s="370"/>
      <c r="D19" s="371"/>
      <c r="E19" s="371"/>
      <c r="F19" s="371"/>
      <c r="G19" s="372"/>
      <c r="H19" s="327">
        <v>250</v>
      </c>
    </row>
    <row r="20" spans="1:8">
      <c r="A20" s="91" t="s">
        <v>12</v>
      </c>
      <c r="B20" s="484" t="s">
        <v>552</v>
      </c>
      <c r="C20" s="373"/>
      <c r="D20" s="374"/>
      <c r="E20" s="374"/>
      <c r="F20" s="374"/>
      <c r="G20" s="375"/>
      <c r="H20" s="327">
        <v>3</v>
      </c>
    </row>
    <row r="21" spans="1:8">
      <c r="A21" s="62"/>
      <c r="B21" s="63"/>
      <c r="C21" s="93"/>
      <c r="D21" s="94"/>
      <c r="E21" s="94"/>
      <c r="F21" s="94"/>
      <c r="G21" s="62"/>
      <c r="H21" s="62"/>
    </row>
    <row r="22" spans="1:8">
      <c r="A22" s="62"/>
      <c r="B22" s="63"/>
      <c r="C22" s="93"/>
      <c r="D22" s="94"/>
      <c r="E22" s="94"/>
      <c r="F22" s="94"/>
      <c r="G22" s="62"/>
      <c r="H22" s="62"/>
    </row>
    <row r="23" spans="1:8">
      <c r="A23" s="62"/>
      <c r="B23" s="63"/>
      <c r="C23" s="93"/>
      <c r="D23" s="94"/>
      <c r="E23" s="94"/>
      <c r="F23" s="94"/>
      <c r="G23" s="62"/>
      <c r="H23" s="62"/>
    </row>
    <row r="24" spans="1:8">
      <c r="A24" s="62"/>
      <c r="B24" s="63"/>
      <c r="C24" s="93"/>
      <c r="D24" s="94"/>
      <c r="E24" s="94"/>
      <c r="F24" s="94"/>
      <c r="G24" s="62"/>
      <c r="H24" s="62"/>
    </row>
  </sheetData>
  <mergeCells count="4">
    <mergeCell ref="A1:H1"/>
    <mergeCell ref="A3:B3"/>
    <mergeCell ref="A4:H4"/>
    <mergeCell ref="B18:H18"/>
  </mergeCells>
  <dataValidations count="1">
    <dataValidation type="list" allowBlank="1" showInputMessage="1" showErrorMessage="1" sqref="G6:G10 G12:G17" xr:uid="{6FF61F60-31C8-4A79-83D2-C0EACE7DD516}">
      <formula1>cenik2021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9B79-EA1F-463B-B98C-B211D4CE528A}">
  <dimension ref="A1:AE18"/>
  <sheetViews>
    <sheetView showGridLines="0" workbookViewId="0">
      <selection sqref="A1:G1"/>
    </sheetView>
  </sheetViews>
  <sheetFormatPr defaultRowHeight="15"/>
  <cols>
    <col min="1" max="1" width="3.28515625" customWidth="1"/>
    <col min="2" max="2" width="60.7109375" style="66" customWidth="1"/>
    <col min="3" max="3" width="20.7109375" style="67" customWidth="1"/>
    <col min="4" max="5" width="9.7109375" style="68" customWidth="1"/>
    <col min="6" max="7" width="20.7109375" style="68" customWidth="1"/>
    <col min="8" max="31" width="9.140625" style="1"/>
  </cols>
  <sheetData>
    <row r="1" spans="1:31" ht="60" customHeight="1">
      <c r="A1" s="502" t="s">
        <v>488</v>
      </c>
      <c r="B1" s="502"/>
      <c r="C1" s="502"/>
      <c r="D1" s="502"/>
      <c r="E1" s="502"/>
      <c r="F1" s="502"/>
      <c r="G1" s="502"/>
    </row>
    <row r="2" spans="1:31" ht="15" customHeight="1">
      <c r="A2" s="3"/>
      <c r="B2" s="3"/>
      <c r="C2" s="4"/>
      <c r="D2" s="4"/>
      <c r="E2" s="4"/>
      <c r="F2" s="4"/>
      <c r="G2" s="4"/>
    </row>
    <row r="3" spans="1:31" ht="15" customHeight="1">
      <c r="A3" s="504" t="s">
        <v>1</v>
      </c>
      <c r="B3" s="504"/>
      <c r="C3" s="5"/>
      <c r="D3" s="5"/>
      <c r="E3" s="5"/>
      <c r="F3" s="5"/>
      <c r="G3" s="5"/>
    </row>
    <row r="4" spans="1:31" s="9" customFormat="1" ht="20.100000000000001" customHeight="1">
      <c r="A4" s="505" t="s">
        <v>553</v>
      </c>
      <c r="B4" s="506"/>
      <c r="C4" s="506"/>
      <c r="D4" s="506"/>
      <c r="E4" s="506"/>
      <c r="F4" s="506"/>
      <c r="G4" s="507"/>
      <c r="H4" s="1"/>
      <c r="I4" s="1"/>
      <c r="J4" s="1"/>
      <c r="K4" s="1"/>
      <c r="L4" s="1"/>
      <c r="M4" s="1"/>
      <c r="N4" s="1"/>
      <c r="O4" s="1"/>
      <c r="P4" s="1"/>
      <c r="Q4" s="1"/>
      <c r="R4" s="1"/>
      <c r="S4" s="1"/>
      <c r="T4" s="1"/>
      <c r="U4" s="1"/>
      <c r="V4" s="1"/>
      <c r="W4" s="1"/>
      <c r="X4" s="1"/>
      <c r="Y4" s="1"/>
      <c r="Z4" s="1"/>
      <c r="AA4" s="1"/>
      <c r="AB4" s="1"/>
      <c r="AC4" s="1"/>
      <c r="AD4" s="1"/>
      <c r="AE4" s="1"/>
    </row>
    <row r="5" spans="1:31" ht="65.099999999999994" customHeight="1">
      <c r="A5" s="70"/>
      <c r="B5" s="70" t="s">
        <v>3</v>
      </c>
      <c r="C5" s="11" t="s">
        <v>4</v>
      </c>
      <c r="D5" s="11" t="s">
        <v>5</v>
      </c>
      <c r="E5" s="11" t="s">
        <v>6</v>
      </c>
      <c r="F5" s="11" t="s">
        <v>7</v>
      </c>
      <c r="G5" s="11" t="s">
        <v>8</v>
      </c>
    </row>
    <row r="6" spans="1:31" s="1" customFormat="1" ht="15" customHeight="1">
      <c r="A6" s="482" t="s">
        <v>9</v>
      </c>
      <c r="B6" s="482" t="s">
        <v>554</v>
      </c>
      <c r="C6" s="30" t="s">
        <v>62</v>
      </c>
      <c r="D6" s="15">
        <v>3</v>
      </c>
      <c r="E6" s="15">
        <v>180</v>
      </c>
      <c r="F6" s="224">
        <v>11000</v>
      </c>
      <c r="G6" s="224">
        <f>D6*F6</f>
        <v>33000</v>
      </c>
    </row>
    <row r="7" spans="1:31" s="1" customFormat="1" ht="15" customHeight="1">
      <c r="A7" s="482" t="s">
        <v>12</v>
      </c>
      <c r="B7" s="482" t="s">
        <v>555</v>
      </c>
      <c r="C7" s="15" t="s">
        <v>11</v>
      </c>
      <c r="D7" s="15">
        <v>3</v>
      </c>
      <c r="E7" s="15">
        <v>180</v>
      </c>
      <c r="F7" s="224">
        <v>11000</v>
      </c>
      <c r="G7" s="224">
        <f>D7*F7</f>
        <v>33000</v>
      </c>
    </row>
    <row r="8" spans="1:31" s="75" customFormat="1" ht="65.099999999999994" customHeight="1">
      <c r="A8" s="52"/>
      <c r="B8" s="10" t="s">
        <v>14</v>
      </c>
      <c r="C8" s="26" t="s">
        <v>32</v>
      </c>
      <c r="D8" s="26" t="s">
        <v>5</v>
      </c>
      <c r="E8" s="26" t="s">
        <v>6</v>
      </c>
      <c r="F8" s="26" t="s">
        <v>7</v>
      </c>
      <c r="G8" s="26" t="s">
        <v>8</v>
      </c>
      <c r="H8" s="42"/>
      <c r="I8" s="42"/>
      <c r="J8" s="42"/>
      <c r="K8" s="42"/>
      <c r="L8" s="42"/>
      <c r="M8" s="42"/>
      <c r="N8" s="42"/>
      <c r="O8" s="42"/>
      <c r="P8" s="42"/>
      <c r="Q8" s="42"/>
      <c r="R8" s="42"/>
      <c r="S8" s="42"/>
      <c r="T8" s="42"/>
      <c r="U8" s="42"/>
      <c r="V8" s="42"/>
      <c r="W8" s="42"/>
      <c r="X8" s="42"/>
      <c r="Y8" s="42"/>
      <c r="Z8" s="42"/>
      <c r="AA8" s="42"/>
      <c r="AB8" s="42"/>
      <c r="AC8" s="42"/>
      <c r="AD8" s="42"/>
      <c r="AE8" s="42"/>
    </row>
    <row r="9" spans="1:31" s="1" customFormat="1" ht="15" customHeight="1">
      <c r="A9" s="496" t="s">
        <v>9</v>
      </c>
      <c r="B9" s="480" t="s">
        <v>556</v>
      </c>
      <c r="C9" s="30" t="s">
        <v>17</v>
      </c>
      <c r="D9" s="77">
        <v>2</v>
      </c>
      <c r="E9" s="77">
        <v>120</v>
      </c>
      <c r="F9" s="240">
        <v>14700</v>
      </c>
      <c r="G9" s="275">
        <f>D9*F9</f>
        <v>29400</v>
      </c>
    </row>
    <row r="10" spans="1:31" s="42" customFormat="1" ht="30" customHeight="1">
      <c r="A10" s="497" t="s">
        <v>12</v>
      </c>
      <c r="B10" s="376" t="s">
        <v>557</v>
      </c>
      <c r="C10" s="231" t="s">
        <v>17</v>
      </c>
      <c r="D10" s="232">
        <v>2</v>
      </c>
      <c r="E10" s="232">
        <v>120</v>
      </c>
      <c r="F10" s="236">
        <v>8000</v>
      </c>
      <c r="G10" s="377">
        <f>D10*F10</f>
        <v>16000</v>
      </c>
    </row>
    <row r="11" spans="1:31" s="51" customFormat="1" ht="65.099999999999994" customHeight="1">
      <c r="A11" s="226"/>
      <c r="B11" s="563" t="s">
        <v>24</v>
      </c>
      <c r="C11" s="564"/>
      <c r="D11" s="564"/>
      <c r="E11" s="564"/>
      <c r="F11" s="564"/>
      <c r="G11" s="565"/>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1" s="51" customFormat="1">
      <c r="A12" s="481" t="s">
        <v>9</v>
      </c>
      <c r="B12" s="571" t="s">
        <v>558</v>
      </c>
      <c r="C12" s="572"/>
      <c r="D12" s="572"/>
      <c r="E12" s="572"/>
      <c r="F12" s="573"/>
      <c r="G12" s="238">
        <v>5</v>
      </c>
      <c r="H12" s="50"/>
      <c r="I12" s="50"/>
      <c r="J12" s="50"/>
      <c r="K12" s="50"/>
      <c r="L12" s="50"/>
      <c r="M12" s="50"/>
      <c r="N12" s="50"/>
      <c r="O12" s="50"/>
      <c r="P12" s="50"/>
      <c r="Q12" s="50"/>
      <c r="R12" s="50"/>
      <c r="S12" s="50"/>
      <c r="T12" s="50"/>
      <c r="U12" s="50"/>
      <c r="V12" s="50"/>
      <c r="W12" s="50"/>
      <c r="X12" s="50"/>
      <c r="Y12" s="50"/>
      <c r="Z12" s="50"/>
      <c r="AA12" s="50"/>
      <c r="AB12" s="50"/>
      <c r="AC12" s="50"/>
      <c r="AD12" s="50"/>
      <c r="AE12" s="50"/>
    </row>
    <row r="13" spans="1:31" s="51" customFormat="1">
      <c r="A13" s="481" t="s">
        <v>12</v>
      </c>
      <c r="B13" s="571" t="s">
        <v>559</v>
      </c>
      <c r="C13" s="572"/>
      <c r="D13" s="572"/>
      <c r="E13" s="572"/>
      <c r="F13" s="573"/>
      <c r="G13" s="378">
        <v>2</v>
      </c>
      <c r="H13" s="50"/>
      <c r="I13" s="50"/>
      <c r="J13" s="50"/>
      <c r="K13" s="50"/>
      <c r="L13" s="50"/>
      <c r="M13" s="50"/>
      <c r="N13" s="50"/>
      <c r="O13" s="50"/>
      <c r="P13" s="50"/>
      <c r="Q13" s="50"/>
      <c r="R13" s="50"/>
      <c r="S13" s="50"/>
      <c r="T13" s="50"/>
      <c r="U13" s="50"/>
      <c r="V13" s="50"/>
      <c r="W13" s="50"/>
      <c r="X13" s="50"/>
      <c r="Y13" s="50"/>
      <c r="Z13" s="50"/>
      <c r="AA13" s="50"/>
      <c r="AB13" s="50"/>
      <c r="AC13" s="50"/>
      <c r="AD13" s="50"/>
      <c r="AE13" s="50"/>
    </row>
    <row r="14" spans="1:31" s="51" customFormat="1" ht="30" customHeight="1">
      <c r="A14" s="481" t="s">
        <v>18</v>
      </c>
      <c r="B14" s="602" t="s">
        <v>560</v>
      </c>
      <c r="C14" s="638"/>
      <c r="D14" s="638"/>
      <c r="E14" s="638"/>
      <c r="F14" s="639"/>
      <c r="G14" s="378">
        <v>10</v>
      </c>
      <c r="H14" s="50"/>
      <c r="I14" s="50"/>
      <c r="J14" s="50"/>
      <c r="K14" s="50"/>
      <c r="L14" s="50"/>
      <c r="M14" s="50"/>
      <c r="N14" s="50"/>
      <c r="O14" s="50"/>
      <c r="P14" s="50"/>
      <c r="Q14" s="50"/>
      <c r="R14" s="50"/>
      <c r="S14" s="50"/>
      <c r="T14" s="50"/>
      <c r="U14" s="50"/>
      <c r="V14" s="50"/>
      <c r="W14" s="50"/>
      <c r="X14" s="50"/>
      <c r="Y14" s="50"/>
      <c r="Z14" s="50"/>
      <c r="AA14" s="50"/>
      <c r="AB14" s="50"/>
      <c r="AC14" s="50"/>
      <c r="AD14" s="50"/>
      <c r="AE14" s="50"/>
    </row>
    <row r="15" spans="1:31">
      <c r="A15" s="62"/>
      <c r="B15" s="63"/>
      <c r="C15" s="64"/>
      <c r="D15" s="65"/>
      <c r="E15" s="65"/>
      <c r="F15" s="65"/>
      <c r="G15" s="65"/>
    </row>
    <row r="16" spans="1:31">
      <c r="A16" s="62"/>
      <c r="B16" s="63"/>
      <c r="C16" s="64"/>
      <c r="D16" s="65"/>
      <c r="E16" s="65"/>
      <c r="F16" s="65"/>
      <c r="G16" s="65"/>
    </row>
    <row r="17" spans="1:7">
      <c r="A17" s="62"/>
      <c r="B17" s="63"/>
      <c r="C17" s="64"/>
      <c r="D17" s="65"/>
      <c r="E17" s="65"/>
      <c r="F17" s="65"/>
      <c r="G17" s="65"/>
    </row>
    <row r="18" spans="1:7">
      <c r="A18" s="62"/>
      <c r="B18" s="63"/>
      <c r="C18" s="64"/>
      <c r="D18" s="65"/>
      <c r="E18" s="65"/>
      <c r="F18" s="65"/>
      <c r="G18" s="65"/>
    </row>
  </sheetData>
  <mergeCells count="7">
    <mergeCell ref="B14:F14"/>
    <mergeCell ref="A1:G1"/>
    <mergeCell ref="A3:B3"/>
    <mergeCell ref="A4:G4"/>
    <mergeCell ref="B11:G11"/>
    <mergeCell ref="B12:F12"/>
    <mergeCell ref="B13:F13"/>
  </mergeCells>
  <dataValidations count="1">
    <dataValidation type="list" allowBlank="1" showInputMessage="1" showErrorMessage="1" sqref="F9:F10 F6:F7" xr:uid="{EBE90A6A-F17A-41AE-9C84-315CA663E1CC}">
      <formula1>cenik2021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58EF-B668-46CF-9D82-635F07FE95DD}">
  <dimension ref="A1:AK22"/>
  <sheetViews>
    <sheetView showGridLines="0" workbookViewId="0">
      <selection sqref="A1:G1"/>
    </sheetView>
  </sheetViews>
  <sheetFormatPr defaultRowHeight="15"/>
  <cols>
    <col min="1" max="1" width="3.28515625" customWidth="1"/>
    <col min="2" max="2" width="60.7109375" style="66" customWidth="1"/>
    <col min="3" max="3" width="20.7109375" style="67" customWidth="1"/>
    <col min="4" max="5" width="9.7109375" style="68" customWidth="1"/>
    <col min="6" max="7" width="20.7109375" style="68" customWidth="1"/>
    <col min="8" max="37" width="9.140625" style="1"/>
  </cols>
  <sheetData>
    <row r="1" spans="1:37" ht="60" customHeight="1">
      <c r="A1" s="644" t="s">
        <v>211</v>
      </c>
      <c r="B1" s="644"/>
      <c r="C1" s="644"/>
      <c r="D1" s="644"/>
      <c r="E1" s="644"/>
      <c r="F1" s="644"/>
      <c r="G1" s="644"/>
    </row>
    <row r="2" spans="1:37" ht="15" customHeight="1">
      <c r="A2" s="470"/>
      <c r="B2" s="470"/>
      <c r="C2" s="379"/>
      <c r="D2" s="379"/>
      <c r="E2" s="379"/>
      <c r="F2" s="379"/>
      <c r="G2" s="379"/>
    </row>
    <row r="3" spans="1:37" ht="15" customHeight="1">
      <c r="A3" s="504" t="s">
        <v>1</v>
      </c>
      <c r="B3" s="504"/>
      <c r="C3" s="322"/>
      <c r="D3" s="322"/>
      <c r="E3" s="322"/>
      <c r="F3" s="322"/>
      <c r="G3" s="322"/>
    </row>
    <row r="4" spans="1:37" s="9" customFormat="1" ht="20.100000000000001" customHeight="1">
      <c r="A4" s="505" t="s">
        <v>561</v>
      </c>
      <c r="B4" s="506"/>
      <c r="C4" s="506"/>
      <c r="D4" s="506"/>
      <c r="E4" s="506"/>
      <c r="F4" s="506"/>
      <c r="G4" s="50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s="1" customFormat="1" ht="65.099999999999994" customHeight="1">
      <c r="A5" s="70"/>
      <c r="B5" s="70" t="s">
        <v>3</v>
      </c>
      <c r="C5" s="11" t="s">
        <v>4</v>
      </c>
      <c r="D5" s="11" t="s">
        <v>5</v>
      </c>
      <c r="E5" s="11" t="s">
        <v>6</v>
      </c>
      <c r="F5" s="11" t="s">
        <v>7</v>
      </c>
      <c r="G5" s="11" t="s">
        <v>8</v>
      </c>
    </row>
    <row r="6" spans="1:37" s="1" customFormat="1" ht="15" customHeight="1">
      <c r="A6" s="482" t="s">
        <v>9</v>
      </c>
      <c r="B6" s="481" t="s">
        <v>562</v>
      </c>
      <c r="C6" s="16" t="s">
        <v>11</v>
      </c>
      <c r="D6" s="16">
        <v>4</v>
      </c>
      <c r="E6" s="16">
        <v>240</v>
      </c>
      <c r="F6" s="18">
        <v>4000</v>
      </c>
      <c r="G6" s="18">
        <f>D6*F6</f>
        <v>16000</v>
      </c>
    </row>
    <row r="7" spans="1:37" s="50" customFormat="1" ht="65.099999999999994" customHeight="1">
      <c r="A7" s="90"/>
      <c r="B7" s="10" t="s">
        <v>14</v>
      </c>
      <c r="C7" s="26" t="s">
        <v>32</v>
      </c>
      <c r="D7" s="26" t="s">
        <v>5</v>
      </c>
      <c r="E7" s="26" t="s">
        <v>6</v>
      </c>
      <c r="F7" s="26" t="s">
        <v>7</v>
      </c>
      <c r="G7" s="26" t="s">
        <v>8</v>
      </c>
    </row>
    <row r="8" spans="1:37" s="51" customFormat="1" ht="15" customHeight="1">
      <c r="A8" s="496" t="s">
        <v>563</v>
      </c>
      <c r="B8" s="272" t="s">
        <v>562</v>
      </c>
      <c r="C8" s="30" t="s">
        <v>17</v>
      </c>
      <c r="D8" s="271">
        <v>1</v>
      </c>
      <c r="E8" s="271">
        <v>60</v>
      </c>
      <c r="F8" s="240">
        <v>4000</v>
      </c>
      <c r="G8" s="275">
        <f>D8*F8</f>
        <v>4000</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1:37" s="51" customFormat="1" ht="15" customHeight="1">
      <c r="A9" s="496" t="s">
        <v>12</v>
      </c>
      <c r="B9" s="380" t="s">
        <v>564</v>
      </c>
      <c r="C9" s="30" t="s">
        <v>17</v>
      </c>
      <c r="D9" s="271">
        <v>1</v>
      </c>
      <c r="E9" s="271">
        <v>60</v>
      </c>
      <c r="F9" s="240">
        <v>3000</v>
      </c>
      <c r="G9" s="275">
        <f>D9*F9</f>
        <v>3000</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1:37" s="51" customFormat="1" ht="30" customHeight="1">
      <c r="A10" s="496" t="s">
        <v>18</v>
      </c>
      <c r="B10" s="381" t="s">
        <v>565</v>
      </c>
      <c r="C10" s="30" t="s">
        <v>17</v>
      </c>
      <c r="D10" s="271">
        <v>1</v>
      </c>
      <c r="E10" s="271">
        <v>60</v>
      </c>
      <c r="F10" s="240">
        <v>3000</v>
      </c>
      <c r="G10" s="275">
        <f>D10*F10</f>
        <v>3000</v>
      </c>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1:37" s="50" customFormat="1" ht="15" customHeight="1">
      <c r="A11" s="496" t="s">
        <v>20</v>
      </c>
      <c r="B11" s="382" t="s">
        <v>566</v>
      </c>
      <c r="C11" s="30" t="s">
        <v>17</v>
      </c>
      <c r="D11" s="271">
        <v>1</v>
      </c>
      <c r="E11" s="271">
        <v>60</v>
      </c>
      <c r="F11" s="240">
        <v>3000</v>
      </c>
      <c r="G11" s="275">
        <f>D11*F11</f>
        <v>3000</v>
      </c>
    </row>
    <row r="12" spans="1:37" s="50" customFormat="1" ht="15" customHeight="1">
      <c r="A12" s="496" t="s">
        <v>36</v>
      </c>
      <c r="B12" s="382" t="s">
        <v>567</v>
      </c>
      <c r="C12" s="30" t="s">
        <v>17</v>
      </c>
      <c r="D12" s="271">
        <v>1</v>
      </c>
      <c r="E12" s="271">
        <v>60</v>
      </c>
      <c r="F12" s="240">
        <v>3000</v>
      </c>
      <c r="G12" s="275">
        <f>D12*F12</f>
        <v>3000</v>
      </c>
    </row>
    <row r="13" spans="1:37" s="50" customFormat="1" ht="65.099999999999994" customHeight="1">
      <c r="A13" s="38"/>
      <c r="B13" s="508" t="s">
        <v>21</v>
      </c>
      <c r="C13" s="509"/>
      <c r="D13" s="509"/>
      <c r="E13" s="509"/>
      <c r="F13" s="510"/>
      <c r="G13" s="39" t="s">
        <v>22</v>
      </c>
    </row>
    <row r="14" spans="1:37" s="51" customFormat="1" ht="15" customHeight="1">
      <c r="A14" s="481" t="s">
        <v>9</v>
      </c>
      <c r="B14" s="571" t="s">
        <v>568</v>
      </c>
      <c r="C14" s="572"/>
      <c r="D14" s="572"/>
      <c r="E14" s="572"/>
      <c r="F14" s="573"/>
      <c r="G14" s="383">
        <v>2980</v>
      </c>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1:37" s="51" customFormat="1" ht="15" customHeight="1">
      <c r="A15" s="481" t="s">
        <v>569</v>
      </c>
      <c r="B15" s="571" t="s">
        <v>570</v>
      </c>
      <c r="C15" s="572"/>
      <c r="D15" s="572"/>
      <c r="E15" s="572"/>
      <c r="F15" s="573"/>
      <c r="G15" s="383">
        <v>1800</v>
      </c>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1:37" s="50" customFormat="1" ht="65.099999999999994" customHeight="1">
      <c r="A16" s="226"/>
      <c r="B16" s="563" t="s">
        <v>24</v>
      </c>
      <c r="C16" s="564"/>
      <c r="D16" s="564"/>
      <c r="E16" s="564"/>
      <c r="F16" s="564"/>
      <c r="G16" s="565"/>
    </row>
    <row r="17" spans="1:7" s="50" customFormat="1" ht="15" customHeight="1">
      <c r="A17" s="475" t="s">
        <v>9</v>
      </c>
      <c r="B17" s="640" t="s">
        <v>571</v>
      </c>
      <c r="C17" s="641"/>
      <c r="D17" s="641"/>
      <c r="E17" s="641"/>
      <c r="F17" s="642"/>
      <c r="G17" s="245">
        <v>2400</v>
      </c>
    </row>
    <row r="18" spans="1:7" s="50" customFormat="1" ht="15" customHeight="1">
      <c r="A18" s="475" t="s">
        <v>12</v>
      </c>
      <c r="B18" s="640" t="s">
        <v>572</v>
      </c>
      <c r="C18" s="641"/>
      <c r="D18" s="641"/>
      <c r="E18" s="641"/>
      <c r="F18" s="642"/>
      <c r="G18" s="245">
        <v>3</v>
      </c>
    </row>
    <row r="19" spans="1:7" ht="54" customHeight="1">
      <c r="A19" s="62"/>
      <c r="B19" s="643"/>
      <c r="C19" s="643"/>
      <c r="D19" s="643"/>
      <c r="E19" s="643"/>
      <c r="F19" s="643"/>
      <c r="G19" s="643"/>
    </row>
    <row r="20" spans="1:7">
      <c r="A20" s="62"/>
      <c r="B20" s="384"/>
      <c r="C20" s="64"/>
      <c r="D20" s="65"/>
      <c r="E20" s="65"/>
      <c r="F20" s="65"/>
      <c r="G20" s="65"/>
    </row>
    <row r="21" spans="1:7">
      <c r="A21" s="62"/>
      <c r="B21" s="63"/>
      <c r="C21" s="64"/>
      <c r="D21" s="65"/>
      <c r="E21" s="65"/>
      <c r="F21" s="65"/>
      <c r="G21" s="65"/>
    </row>
    <row r="22" spans="1:7">
      <c r="A22" s="62"/>
      <c r="B22" s="63"/>
      <c r="C22" s="64"/>
      <c r="D22" s="65"/>
      <c r="E22" s="65"/>
      <c r="F22" s="65"/>
      <c r="G22" s="65"/>
    </row>
  </sheetData>
  <mergeCells count="10">
    <mergeCell ref="B16:G16"/>
    <mergeCell ref="B17:F17"/>
    <mergeCell ref="B18:F18"/>
    <mergeCell ref="B19:G19"/>
    <mergeCell ref="A1:G1"/>
    <mergeCell ref="A3:B3"/>
    <mergeCell ref="A4:G4"/>
    <mergeCell ref="B13:F13"/>
    <mergeCell ref="B14:F14"/>
    <mergeCell ref="B15:F15"/>
  </mergeCells>
  <dataValidations count="1">
    <dataValidation type="list" allowBlank="1" showInputMessage="1" showErrorMessage="1" sqref="F6 F8:F12" xr:uid="{7D7EB9C8-B970-4DED-B10E-3140A8AA7818}">
      <formula1>cenik2021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11DB-854C-4CD1-A999-2670E3032F28}">
  <dimension ref="A1:AL51"/>
  <sheetViews>
    <sheetView showGridLines="0" zoomScaleNormal="100" workbookViewId="0">
      <selection sqref="A1:G1"/>
    </sheetView>
  </sheetViews>
  <sheetFormatPr defaultRowHeight="15"/>
  <cols>
    <col min="1" max="1" width="3.28515625" customWidth="1"/>
    <col min="2" max="2" width="60.7109375" style="66" customWidth="1"/>
    <col min="3" max="3" width="20.7109375" style="95" customWidth="1"/>
    <col min="4" max="5" width="9.7109375" style="96" customWidth="1"/>
    <col min="6" max="7" width="20.7109375" customWidth="1"/>
    <col min="8" max="38" width="9.140625" style="1"/>
  </cols>
  <sheetData>
    <row r="1" spans="1:38" ht="60" customHeight="1">
      <c r="A1" s="644" t="s">
        <v>488</v>
      </c>
      <c r="B1" s="644"/>
      <c r="C1" s="644"/>
      <c r="D1" s="644"/>
      <c r="E1" s="644"/>
      <c r="F1" s="644"/>
      <c r="G1" s="644"/>
    </row>
    <row r="2" spans="1:38" ht="15" customHeight="1">
      <c r="A2" s="385"/>
      <c r="B2" s="79"/>
      <c r="C2" s="79"/>
      <c r="D2" s="79"/>
      <c r="E2" s="79"/>
      <c r="F2" s="79"/>
      <c r="G2" s="79"/>
    </row>
    <row r="3" spans="1:38" ht="15" customHeight="1">
      <c r="A3" s="504" t="s">
        <v>803</v>
      </c>
      <c r="B3" s="504"/>
      <c r="C3" s="79"/>
      <c r="D3" s="79"/>
      <c r="E3" s="79"/>
      <c r="F3" s="79"/>
      <c r="G3" s="79"/>
    </row>
    <row r="4" spans="1:38" s="9" customFormat="1" ht="20.100000000000001" customHeight="1">
      <c r="A4" s="737" t="s">
        <v>573</v>
      </c>
      <c r="B4" s="738"/>
      <c r="C4" s="738"/>
      <c r="D4" s="738"/>
      <c r="E4" s="738"/>
      <c r="F4" s="738"/>
      <c r="G4" s="739"/>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65.099999999999994" customHeight="1">
      <c r="A5" s="742"/>
      <c r="B5" s="742" t="s">
        <v>3</v>
      </c>
      <c r="C5" s="743" t="s">
        <v>793</v>
      </c>
      <c r="D5" s="743" t="s">
        <v>5</v>
      </c>
      <c r="E5" s="743" t="s">
        <v>6</v>
      </c>
      <c r="F5" s="777" t="s">
        <v>7</v>
      </c>
      <c r="G5" s="765" t="s">
        <v>8</v>
      </c>
    </row>
    <row r="6" spans="1:38" ht="15" customHeight="1">
      <c r="A6" s="744" t="s">
        <v>9</v>
      </c>
      <c r="B6" s="744" t="s">
        <v>574</v>
      </c>
      <c r="C6" s="745" t="s">
        <v>11</v>
      </c>
      <c r="D6" s="745">
        <v>3</v>
      </c>
      <c r="E6" s="745">
        <v>180</v>
      </c>
      <c r="F6" s="766">
        <v>4000</v>
      </c>
      <c r="G6" s="766">
        <v>12000</v>
      </c>
    </row>
    <row r="7" spans="1:38" ht="15" customHeight="1">
      <c r="A7" s="744" t="s">
        <v>12</v>
      </c>
      <c r="B7" s="744" t="s">
        <v>575</v>
      </c>
      <c r="C7" s="745" t="s">
        <v>11</v>
      </c>
      <c r="D7" s="745">
        <v>3</v>
      </c>
      <c r="E7" s="745">
        <v>180</v>
      </c>
      <c r="F7" s="766">
        <v>4000</v>
      </c>
      <c r="G7" s="766">
        <v>12000</v>
      </c>
    </row>
    <row r="8" spans="1:38" s="1" customFormat="1" ht="15" customHeight="1">
      <c r="A8" s="744" t="s">
        <v>18</v>
      </c>
      <c r="B8" s="744" t="s">
        <v>576</v>
      </c>
      <c r="C8" s="745" t="s">
        <v>11</v>
      </c>
      <c r="D8" s="745">
        <v>3</v>
      </c>
      <c r="E8" s="745">
        <v>180</v>
      </c>
      <c r="F8" s="766">
        <v>4000</v>
      </c>
      <c r="G8" s="766">
        <v>12000</v>
      </c>
    </row>
    <row r="9" spans="1:38" s="27" customFormat="1" ht="65.099999999999994" customHeight="1">
      <c r="A9" s="746"/>
      <c r="B9" s="747" t="s">
        <v>14</v>
      </c>
      <c r="C9" s="748" t="s">
        <v>794</v>
      </c>
      <c r="D9" s="748" t="s">
        <v>5</v>
      </c>
      <c r="E9" s="748" t="s">
        <v>6</v>
      </c>
      <c r="F9" s="767" t="s">
        <v>7</v>
      </c>
      <c r="G9" s="767" t="s">
        <v>8</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5" customHeight="1">
      <c r="A10" s="749" t="s">
        <v>9</v>
      </c>
      <c r="B10" s="750" t="s">
        <v>577</v>
      </c>
      <c r="C10" s="751" t="s">
        <v>17</v>
      </c>
      <c r="D10" s="751">
        <v>2</v>
      </c>
      <c r="E10" s="751">
        <v>120</v>
      </c>
      <c r="F10" s="764">
        <v>4200</v>
      </c>
      <c r="G10" s="764">
        <v>8400</v>
      </c>
    </row>
    <row r="11" spans="1:38" s="1" customFormat="1" ht="15" customHeight="1">
      <c r="A11" s="749" t="s">
        <v>12</v>
      </c>
      <c r="B11" s="750" t="s">
        <v>575</v>
      </c>
      <c r="C11" s="751" t="s">
        <v>17</v>
      </c>
      <c r="D11" s="751">
        <v>2</v>
      </c>
      <c r="E11" s="751">
        <v>120</v>
      </c>
      <c r="F11" s="764">
        <v>4200</v>
      </c>
      <c r="G11" s="764">
        <v>8400</v>
      </c>
    </row>
    <row r="12" spans="1:38" s="1" customFormat="1" ht="30" customHeight="1">
      <c r="A12" s="752" t="s">
        <v>18</v>
      </c>
      <c r="B12" s="753" t="s">
        <v>795</v>
      </c>
      <c r="C12" s="751" t="s">
        <v>17</v>
      </c>
      <c r="D12" s="751">
        <v>2</v>
      </c>
      <c r="E12" s="751">
        <v>120</v>
      </c>
      <c r="F12" s="764">
        <v>4000</v>
      </c>
      <c r="G12" s="764">
        <v>8000</v>
      </c>
    </row>
    <row r="13" spans="1:38" ht="65.099999999999994" customHeight="1">
      <c r="A13" s="754"/>
      <c r="B13" s="728" t="s">
        <v>24</v>
      </c>
      <c r="C13" s="727"/>
      <c r="D13" s="727"/>
      <c r="E13" s="727"/>
      <c r="F13" s="727"/>
      <c r="G13" s="729"/>
    </row>
    <row r="14" spans="1:38" s="51" customFormat="1" ht="15" customHeight="1">
      <c r="A14" s="755" t="s">
        <v>9</v>
      </c>
      <c r="B14" s="756" t="s">
        <v>578</v>
      </c>
      <c r="C14" s="757"/>
      <c r="D14" s="758"/>
      <c r="E14" s="758"/>
      <c r="F14" s="772"/>
      <c r="G14" s="779">
        <v>15</v>
      </c>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row>
    <row r="15" spans="1:38" s="51" customFormat="1" ht="15" customHeight="1">
      <c r="A15" s="755" t="s">
        <v>12</v>
      </c>
      <c r="B15" s="730" t="s">
        <v>796</v>
      </c>
      <c r="C15" s="731"/>
      <c r="D15" s="731"/>
      <c r="E15" s="731"/>
      <c r="F15" s="732"/>
      <c r="G15" s="768">
        <v>10</v>
      </c>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s="51" customFormat="1" ht="15" customHeight="1">
      <c r="A16" s="755" t="s">
        <v>18</v>
      </c>
      <c r="B16" s="733" t="s">
        <v>579</v>
      </c>
      <c r="C16" s="734"/>
      <c r="D16" s="734"/>
      <c r="E16" s="734"/>
      <c r="F16" s="735"/>
      <c r="G16" s="768">
        <v>3</v>
      </c>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row>
    <row r="17" spans="1:38" s="51" customFormat="1" ht="15" customHeight="1">
      <c r="A17" s="759"/>
      <c r="B17" s="736" t="s">
        <v>580</v>
      </c>
      <c r="C17" s="736"/>
      <c r="D17" s="736"/>
      <c r="E17" s="736"/>
      <c r="F17" s="736"/>
      <c r="G17" s="775" t="s">
        <v>581</v>
      </c>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row>
    <row r="18" spans="1:38" s="51" customFormat="1" ht="15" customHeight="1">
      <c r="A18" s="755" t="s">
        <v>9</v>
      </c>
      <c r="B18" s="730" t="s">
        <v>582</v>
      </c>
      <c r="C18" s="731"/>
      <c r="D18" s="731"/>
      <c r="E18" s="731"/>
      <c r="F18" s="732"/>
      <c r="G18" s="769">
        <v>165</v>
      </c>
      <c r="H18" s="387"/>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row>
    <row r="19" spans="1:38" s="51" customFormat="1" ht="15" customHeight="1">
      <c r="A19" s="755" t="s">
        <v>12</v>
      </c>
      <c r="B19" s="730" t="s">
        <v>583</v>
      </c>
      <c r="C19" s="731"/>
      <c r="D19" s="731"/>
      <c r="E19" s="731"/>
      <c r="F19" s="732"/>
      <c r="G19" s="769">
        <v>165</v>
      </c>
      <c r="H19" s="387"/>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1:38" s="51" customFormat="1" ht="15" customHeight="1">
      <c r="A20" s="755" t="s">
        <v>18</v>
      </c>
      <c r="B20" s="730" t="s">
        <v>584</v>
      </c>
      <c r="C20" s="731"/>
      <c r="D20" s="731"/>
      <c r="E20" s="731"/>
      <c r="F20" s="732"/>
      <c r="G20" s="769">
        <v>330</v>
      </c>
      <c r="H20" s="387"/>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row>
    <row r="21" spans="1:38" s="51" customFormat="1" ht="15" customHeight="1">
      <c r="A21" s="755" t="s">
        <v>20</v>
      </c>
      <c r="B21" s="730" t="s">
        <v>585</v>
      </c>
      <c r="C21" s="731"/>
      <c r="D21" s="731"/>
      <c r="E21" s="731"/>
      <c r="F21" s="732"/>
      <c r="G21" s="769">
        <v>165</v>
      </c>
      <c r="H21" s="387"/>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row>
    <row r="22" spans="1:38" s="51" customFormat="1" ht="15" customHeight="1">
      <c r="A22" s="755" t="s">
        <v>36</v>
      </c>
      <c r="B22" s="730" t="s">
        <v>586</v>
      </c>
      <c r="C22" s="731"/>
      <c r="D22" s="731"/>
      <c r="E22" s="731"/>
      <c r="F22" s="732"/>
      <c r="G22" s="769">
        <v>330</v>
      </c>
      <c r="H22" s="387"/>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row>
    <row r="23" spans="1:38" s="51" customFormat="1" ht="15" customHeight="1">
      <c r="A23" s="755" t="s">
        <v>38</v>
      </c>
      <c r="B23" s="730" t="s">
        <v>587</v>
      </c>
      <c r="C23" s="731"/>
      <c r="D23" s="731"/>
      <c r="E23" s="731"/>
      <c r="F23" s="732"/>
      <c r="G23" s="769">
        <v>330</v>
      </c>
      <c r="H23" s="387"/>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row>
    <row r="24" spans="1:38" s="51" customFormat="1" ht="15" customHeight="1">
      <c r="A24" s="755" t="s">
        <v>40</v>
      </c>
      <c r="B24" s="730" t="s">
        <v>588</v>
      </c>
      <c r="C24" s="731"/>
      <c r="D24" s="731"/>
      <c r="E24" s="731"/>
      <c r="F24" s="732"/>
      <c r="G24" s="770">
        <v>280</v>
      </c>
      <c r="H24" s="387"/>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row>
    <row r="25" spans="1:38" s="51" customFormat="1" ht="15" customHeight="1">
      <c r="A25" s="755" t="s">
        <v>42</v>
      </c>
      <c r="B25" s="730" t="s">
        <v>589</v>
      </c>
      <c r="C25" s="731"/>
      <c r="D25" s="731"/>
      <c r="E25" s="731"/>
      <c r="F25" s="732"/>
      <c r="G25" s="768">
        <v>3200</v>
      </c>
      <c r="H25" s="387"/>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1:38" s="51" customFormat="1" ht="15" customHeight="1">
      <c r="A26" s="755" t="s">
        <v>70</v>
      </c>
      <c r="B26" s="730" t="s">
        <v>590</v>
      </c>
      <c r="C26" s="731"/>
      <c r="D26" s="731"/>
      <c r="E26" s="731"/>
      <c r="F26" s="732"/>
      <c r="G26" s="768">
        <v>450</v>
      </c>
      <c r="H26" s="387"/>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8" s="51" customFormat="1" ht="15" customHeight="1">
      <c r="A27" s="755" t="s">
        <v>72</v>
      </c>
      <c r="B27" s="730" t="s">
        <v>591</v>
      </c>
      <c r="C27" s="731"/>
      <c r="D27" s="731"/>
      <c r="E27" s="731"/>
      <c r="F27" s="732"/>
      <c r="G27" s="768">
        <v>450</v>
      </c>
      <c r="H27" s="387"/>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row>
    <row r="28" spans="1:38" s="51" customFormat="1" ht="15" customHeight="1">
      <c r="A28" s="755" t="s">
        <v>74</v>
      </c>
      <c r="B28" s="730" t="s">
        <v>592</v>
      </c>
      <c r="C28" s="731"/>
      <c r="D28" s="731"/>
      <c r="E28" s="731"/>
      <c r="F28" s="732"/>
      <c r="G28" s="768">
        <v>700</v>
      </c>
      <c r="H28" s="387"/>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row>
    <row r="29" spans="1:38" s="51" customFormat="1" ht="15" customHeight="1">
      <c r="A29" s="755" t="s">
        <v>76</v>
      </c>
      <c r="B29" s="730" t="s">
        <v>593</v>
      </c>
      <c r="C29" s="731"/>
      <c r="D29" s="731"/>
      <c r="E29" s="731"/>
      <c r="F29" s="732"/>
      <c r="G29" s="768">
        <v>450</v>
      </c>
      <c r="H29" s="387"/>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row>
    <row r="30" spans="1:38" s="51" customFormat="1" ht="15" customHeight="1">
      <c r="A30" s="755" t="s">
        <v>78</v>
      </c>
      <c r="B30" s="730" t="s">
        <v>594</v>
      </c>
      <c r="C30" s="731"/>
      <c r="D30" s="731"/>
      <c r="E30" s="731"/>
      <c r="F30" s="732"/>
      <c r="G30" s="771">
        <v>60</v>
      </c>
      <c r="H30" s="387"/>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row>
    <row r="31" spans="1:38" s="51" customFormat="1" ht="15" customHeight="1">
      <c r="A31" s="755" t="s">
        <v>91</v>
      </c>
      <c r="B31" s="730" t="s">
        <v>595</v>
      </c>
      <c r="C31" s="731"/>
      <c r="D31" s="731"/>
      <c r="E31" s="731"/>
      <c r="F31" s="732"/>
      <c r="G31" s="769">
        <v>180</v>
      </c>
      <c r="H31" s="387"/>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row>
    <row r="32" spans="1:38" s="51" customFormat="1" ht="15" customHeight="1">
      <c r="A32" s="755" t="s">
        <v>92</v>
      </c>
      <c r="B32" s="730" t="s">
        <v>596</v>
      </c>
      <c r="C32" s="731"/>
      <c r="D32" s="731"/>
      <c r="E32" s="731"/>
      <c r="F32" s="732"/>
      <c r="G32" s="769">
        <v>250</v>
      </c>
      <c r="H32" s="387"/>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row>
    <row r="33" spans="1:38" s="51" customFormat="1" ht="15" customHeight="1">
      <c r="A33" s="755" t="s">
        <v>168</v>
      </c>
      <c r="B33" s="730" t="s">
        <v>597</v>
      </c>
      <c r="C33" s="731"/>
      <c r="D33" s="731"/>
      <c r="E33" s="731"/>
      <c r="F33" s="732"/>
      <c r="G33" s="769">
        <v>350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row>
    <row r="34" spans="1:38" s="51" customFormat="1" ht="15" customHeight="1">
      <c r="A34" s="780" t="s">
        <v>170</v>
      </c>
      <c r="B34" s="778" t="s">
        <v>797</v>
      </c>
      <c r="C34" s="778"/>
      <c r="D34" s="778"/>
      <c r="E34" s="778"/>
      <c r="F34" s="781"/>
      <c r="G34" s="782">
        <v>90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row>
    <row r="35" spans="1:38" s="50" customFormat="1" ht="15" customHeight="1">
      <c r="A35" s="759"/>
      <c r="B35" s="736" t="s">
        <v>598</v>
      </c>
      <c r="C35" s="736"/>
      <c r="D35" s="736"/>
      <c r="E35" s="736"/>
      <c r="F35" s="736"/>
      <c r="G35" s="775" t="s">
        <v>581</v>
      </c>
      <c r="H35" s="387"/>
    </row>
    <row r="36" spans="1:38" s="50" customFormat="1" ht="15" customHeight="1">
      <c r="A36" s="755" t="s">
        <v>9</v>
      </c>
      <c r="B36" s="761" t="s">
        <v>599</v>
      </c>
      <c r="C36" s="762"/>
      <c r="D36" s="762"/>
      <c r="E36" s="762"/>
      <c r="F36" s="773"/>
      <c r="G36" s="769">
        <v>50</v>
      </c>
      <c r="H36" s="387"/>
    </row>
    <row r="37" spans="1:38" s="50" customFormat="1" ht="15" customHeight="1">
      <c r="A37" s="755" t="s">
        <v>12</v>
      </c>
      <c r="B37" s="763" t="s">
        <v>600</v>
      </c>
      <c r="C37" s="760"/>
      <c r="D37" s="760"/>
      <c r="E37" s="760"/>
      <c r="F37" s="774"/>
      <c r="G37" s="783">
        <v>320</v>
      </c>
      <c r="H37" s="387"/>
    </row>
    <row r="38" spans="1:38" s="50" customFormat="1" ht="15" customHeight="1">
      <c r="A38" s="755" t="s">
        <v>18</v>
      </c>
      <c r="B38" s="763" t="s">
        <v>601</v>
      </c>
      <c r="C38" s="760"/>
      <c r="D38" s="760"/>
      <c r="E38" s="760"/>
      <c r="F38" s="774"/>
      <c r="G38" s="783">
        <v>455</v>
      </c>
      <c r="H38" s="387"/>
    </row>
    <row r="39" spans="1:38" s="50" customFormat="1" ht="15" customHeight="1">
      <c r="A39" s="755" t="s">
        <v>20</v>
      </c>
      <c r="B39" s="763" t="s">
        <v>602</v>
      </c>
      <c r="C39" s="760"/>
      <c r="D39" s="760"/>
      <c r="E39" s="760"/>
      <c r="F39" s="774"/>
      <c r="G39" s="783">
        <v>450</v>
      </c>
    </row>
    <row r="40" spans="1:38" s="50" customFormat="1" ht="15" customHeight="1">
      <c r="A40" s="755" t="s">
        <v>36</v>
      </c>
      <c r="B40" s="763" t="s">
        <v>603</v>
      </c>
      <c r="C40" s="760"/>
      <c r="D40" s="760"/>
      <c r="E40" s="760"/>
      <c r="F40" s="774"/>
      <c r="G40" s="783">
        <v>180</v>
      </c>
      <c r="H40" s="387"/>
    </row>
    <row r="41" spans="1:38" s="50" customFormat="1" ht="15" customHeight="1">
      <c r="A41" s="755" t="s">
        <v>38</v>
      </c>
      <c r="B41" s="763" t="s">
        <v>604</v>
      </c>
      <c r="C41" s="760"/>
      <c r="D41" s="760"/>
      <c r="E41" s="760"/>
      <c r="F41" s="774"/>
      <c r="G41" s="783">
        <v>60</v>
      </c>
    </row>
    <row r="42" spans="1:38" s="50" customFormat="1" ht="15" customHeight="1">
      <c r="A42" s="755" t="s">
        <v>40</v>
      </c>
      <c r="B42" s="763" t="s">
        <v>605</v>
      </c>
      <c r="C42" s="760"/>
      <c r="D42" s="760"/>
      <c r="E42" s="760"/>
      <c r="F42" s="774"/>
      <c r="G42" s="784">
        <v>300</v>
      </c>
      <c r="H42" s="47"/>
      <c r="I42" s="47"/>
    </row>
    <row r="43" spans="1:38" s="50" customFormat="1" ht="15" customHeight="1">
      <c r="A43" s="755" t="s">
        <v>42</v>
      </c>
      <c r="B43" s="763" t="s">
        <v>606</v>
      </c>
      <c r="C43" s="760"/>
      <c r="D43" s="760"/>
      <c r="E43" s="760"/>
      <c r="F43" s="774"/>
      <c r="G43" s="785">
        <v>50</v>
      </c>
      <c r="H43" s="47"/>
      <c r="I43" s="47"/>
    </row>
    <row r="44" spans="1:38" s="50" customFormat="1" ht="15" customHeight="1">
      <c r="A44" s="755" t="s">
        <v>70</v>
      </c>
      <c r="B44" s="763" t="s">
        <v>607</v>
      </c>
      <c r="C44" s="760"/>
      <c r="D44" s="760"/>
      <c r="E44" s="760"/>
      <c r="F44" s="774"/>
      <c r="G44" s="785">
        <v>60</v>
      </c>
      <c r="H44" s="47"/>
      <c r="I44" s="47"/>
    </row>
    <row r="45" spans="1:38" s="50" customFormat="1" ht="15" customHeight="1">
      <c r="A45" s="755" t="s">
        <v>72</v>
      </c>
      <c r="B45" s="763" t="s">
        <v>608</v>
      </c>
      <c r="C45" s="760"/>
      <c r="D45" s="760"/>
      <c r="E45" s="760"/>
      <c r="F45" s="774"/>
      <c r="G45" s="786">
        <v>140</v>
      </c>
    </row>
    <row r="46" spans="1:38">
      <c r="A46" s="755" t="s">
        <v>74</v>
      </c>
      <c r="B46" s="763" t="s">
        <v>609</v>
      </c>
      <c r="C46" s="760"/>
      <c r="D46" s="760"/>
      <c r="E46" s="760"/>
      <c r="F46" s="774"/>
      <c r="G46" s="784">
        <v>400</v>
      </c>
    </row>
    <row r="47" spans="1:38" s="741" customFormat="1">
      <c r="A47" s="755" t="s">
        <v>76</v>
      </c>
      <c r="B47" s="763" t="s">
        <v>798</v>
      </c>
      <c r="C47" s="760"/>
      <c r="D47" s="760"/>
      <c r="E47" s="760"/>
      <c r="F47" s="774"/>
      <c r="G47" s="784">
        <v>110</v>
      </c>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row>
    <row r="48" spans="1:38">
      <c r="A48" s="780" t="s">
        <v>78</v>
      </c>
      <c r="B48" s="740" t="s">
        <v>799</v>
      </c>
      <c r="C48" s="677"/>
      <c r="D48" s="677"/>
      <c r="E48" s="677"/>
      <c r="F48" s="679"/>
      <c r="G48" s="787">
        <v>350</v>
      </c>
    </row>
    <row r="49" spans="1:7">
      <c r="A49" s="780" t="s">
        <v>91</v>
      </c>
      <c r="B49" s="740" t="s">
        <v>800</v>
      </c>
      <c r="C49" s="677"/>
      <c r="D49" s="677"/>
      <c r="E49" s="677"/>
      <c r="F49" s="679"/>
      <c r="G49" s="787">
        <v>45</v>
      </c>
    </row>
    <row r="50" spans="1:7">
      <c r="A50" s="780" t="s">
        <v>92</v>
      </c>
      <c r="B50" s="740" t="s">
        <v>801</v>
      </c>
      <c r="C50" s="677"/>
      <c r="D50" s="677"/>
      <c r="E50" s="677"/>
      <c r="F50" s="679"/>
      <c r="G50" s="787">
        <v>30</v>
      </c>
    </row>
    <row r="51" spans="1:7">
      <c r="A51" s="780" t="s">
        <v>168</v>
      </c>
      <c r="B51" s="740" t="s">
        <v>802</v>
      </c>
      <c r="C51" s="677"/>
      <c r="D51" s="677"/>
      <c r="E51" s="677"/>
      <c r="F51" s="679"/>
      <c r="G51" s="787">
        <v>60</v>
      </c>
    </row>
  </sheetData>
  <mergeCells count="28">
    <mergeCell ref="B51:F51"/>
    <mergeCell ref="B48:F48"/>
    <mergeCell ref="B49:F49"/>
    <mergeCell ref="B15:F15"/>
    <mergeCell ref="B16:F16"/>
    <mergeCell ref="B17:F17"/>
    <mergeCell ref="A4:G4"/>
    <mergeCell ref="B29:F29"/>
    <mergeCell ref="B18:F18"/>
    <mergeCell ref="B19:F19"/>
    <mergeCell ref="B20:F20"/>
    <mergeCell ref="B21:F21"/>
    <mergeCell ref="B22:F22"/>
    <mergeCell ref="B23:F23"/>
    <mergeCell ref="B24:F24"/>
    <mergeCell ref="B25:F25"/>
    <mergeCell ref="B26:F26"/>
    <mergeCell ref="B27:F27"/>
    <mergeCell ref="B28:F28"/>
    <mergeCell ref="B13:G13"/>
    <mergeCell ref="B30:F30"/>
    <mergeCell ref="B31:F31"/>
    <mergeCell ref="B32:F32"/>
    <mergeCell ref="B33:F33"/>
    <mergeCell ref="B35:F35"/>
    <mergeCell ref="B50:F50"/>
    <mergeCell ref="A1:G1"/>
    <mergeCell ref="A3:B3"/>
  </mergeCells>
  <dataValidations count="1">
    <dataValidation type="list" allowBlank="1" showInputMessage="1" showErrorMessage="1" sqref="F10:F12 F6:F8" xr:uid="{078D76C1-A139-4849-A53C-295CA7287CA6}">
      <formula1>cenik2021</formula1>
    </dataValidation>
  </dataValidation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75CE-01F0-478B-978A-5FBEEBF18D35}">
  <dimension ref="A1:BZ20"/>
  <sheetViews>
    <sheetView showGridLines="0" workbookViewId="0">
      <selection sqref="A1:H1"/>
    </sheetView>
  </sheetViews>
  <sheetFormatPr defaultRowHeight="15"/>
  <cols>
    <col min="1" max="1" width="3.28515625" customWidth="1"/>
    <col min="2" max="2" width="60.7109375" style="66" customWidth="1"/>
    <col min="3" max="3" width="20.7109375" style="95" customWidth="1"/>
    <col min="4" max="4" width="10.140625" style="96" hidden="1" customWidth="1"/>
    <col min="5" max="6" width="9.7109375" style="96" customWidth="1"/>
    <col min="7" max="8" width="20.7109375" customWidth="1"/>
    <col min="9" max="78" width="9.140625" style="1"/>
  </cols>
  <sheetData>
    <row r="1" spans="1:78" ht="60" customHeight="1">
      <c r="A1" s="502" t="s">
        <v>610</v>
      </c>
      <c r="B1" s="502"/>
      <c r="C1" s="502"/>
      <c r="D1" s="502"/>
      <c r="E1" s="502"/>
      <c r="F1" s="502"/>
      <c r="G1" s="502"/>
      <c r="H1" s="502"/>
    </row>
    <row r="2" spans="1:78" ht="15" customHeight="1">
      <c r="A2" s="3"/>
      <c r="B2" s="3"/>
      <c r="C2" s="3"/>
      <c r="D2" s="3"/>
      <c r="E2" s="3"/>
      <c r="F2" s="3"/>
      <c r="G2" s="3"/>
      <c r="H2" s="3"/>
    </row>
    <row r="3" spans="1:78" ht="15" customHeight="1">
      <c r="A3" s="504" t="s">
        <v>1</v>
      </c>
      <c r="B3" s="504"/>
      <c r="C3" s="3"/>
      <c r="D3" s="3"/>
      <c r="E3" s="3"/>
      <c r="F3" s="3"/>
      <c r="G3" s="3"/>
      <c r="H3" s="3"/>
    </row>
    <row r="4" spans="1:78" s="9" customFormat="1" ht="20.100000000000001" customHeight="1">
      <c r="A4" s="505" t="s">
        <v>611</v>
      </c>
      <c r="B4" s="506"/>
      <c r="C4" s="506"/>
      <c r="D4" s="506"/>
      <c r="E4" s="506"/>
      <c r="F4" s="506"/>
      <c r="G4" s="506"/>
      <c r="H4" s="50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1:78" ht="65.099999999999994" customHeight="1">
      <c r="A5" s="70"/>
      <c r="B5" s="70" t="s">
        <v>3</v>
      </c>
      <c r="C5" s="11" t="s">
        <v>4</v>
      </c>
      <c r="D5" s="80"/>
      <c r="E5" s="11" t="s">
        <v>5</v>
      </c>
      <c r="F5" s="11" t="s">
        <v>6</v>
      </c>
      <c r="G5" s="11" t="s">
        <v>7</v>
      </c>
      <c r="H5" s="11" t="s">
        <v>8</v>
      </c>
    </row>
    <row r="6" spans="1:78" ht="15" customHeight="1">
      <c r="A6" s="482" t="s">
        <v>9</v>
      </c>
      <c r="B6" s="482" t="s">
        <v>612</v>
      </c>
      <c r="C6" s="30" t="s">
        <v>62</v>
      </c>
      <c r="D6" s="15" t="s">
        <v>214</v>
      </c>
      <c r="E6" s="15">
        <v>3</v>
      </c>
      <c r="F6" s="15">
        <v>180</v>
      </c>
      <c r="G6" s="17">
        <v>3000</v>
      </c>
      <c r="H6" s="17">
        <v>9000</v>
      </c>
    </row>
    <row r="7" spans="1:78" ht="15" customHeight="1">
      <c r="A7" s="482" t="s">
        <v>12</v>
      </c>
      <c r="B7" s="482" t="s">
        <v>613</v>
      </c>
      <c r="C7" s="30" t="s">
        <v>62</v>
      </c>
      <c r="D7" s="15"/>
      <c r="E7" s="15">
        <v>3</v>
      </c>
      <c r="F7" s="15">
        <v>180</v>
      </c>
      <c r="G7" s="17">
        <v>2600</v>
      </c>
      <c r="H7" s="17">
        <f>E7*G7</f>
        <v>7800</v>
      </c>
    </row>
    <row r="8" spans="1:78" ht="15" customHeight="1">
      <c r="A8" s="482" t="s">
        <v>18</v>
      </c>
      <c r="B8" s="482" t="s">
        <v>614</v>
      </c>
      <c r="C8" s="15" t="s">
        <v>11</v>
      </c>
      <c r="D8" s="15" t="s">
        <v>46</v>
      </c>
      <c r="E8" s="15">
        <v>3</v>
      </c>
      <c r="F8" s="15">
        <v>180</v>
      </c>
      <c r="G8" s="17">
        <v>3000</v>
      </c>
      <c r="H8" s="17">
        <f>E8*G8</f>
        <v>9000</v>
      </c>
    </row>
    <row r="9" spans="1:78" ht="30" customHeight="1">
      <c r="A9" s="482" t="s">
        <v>20</v>
      </c>
      <c r="B9" s="389" t="s">
        <v>615</v>
      </c>
      <c r="C9" s="15" t="s">
        <v>11</v>
      </c>
      <c r="D9" s="15" t="s">
        <v>46</v>
      </c>
      <c r="E9" s="15">
        <v>3</v>
      </c>
      <c r="F9" s="15">
        <v>180</v>
      </c>
      <c r="G9" s="17">
        <v>5500</v>
      </c>
      <c r="H9" s="17">
        <f>E9*G9</f>
        <v>16500</v>
      </c>
    </row>
    <row r="10" spans="1:78" s="27" customFormat="1" ht="65.099999999999994" customHeight="1">
      <c r="A10" s="25"/>
      <c r="B10" s="10" t="s">
        <v>14</v>
      </c>
      <c r="C10" s="26" t="s">
        <v>51</v>
      </c>
      <c r="D10" s="83"/>
      <c r="E10" s="26" t="s">
        <v>5</v>
      </c>
      <c r="F10" s="26" t="s">
        <v>6</v>
      </c>
      <c r="G10" s="26" t="s">
        <v>7</v>
      </c>
      <c r="H10" s="26" t="s">
        <v>8</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1:78" ht="84" hidden="1">
      <c r="A11" s="84"/>
      <c r="B11" s="85"/>
      <c r="C11" s="86"/>
      <c r="D11" s="390" t="s">
        <v>52</v>
      </c>
      <c r="E11" s="390" t="s">
        <v>53</v>
      </c>
      <c r="F11" s="390" t="s">
        <v>54</v>
      </c>
      <c r="G11" s="391" t="s">
        <v>55</v>
      </c>
      <c r="H11" s="391" t="s">
        <v>56</v>
      </c>
    </row>
    <row r="12" spans="1:78" ht="15" customHeight="1">
      <c r="A12" s="496" t="s">
        <v>9</v>
      </c>
      <c r="B12" s="480" t="s">
        <v>616</v>
      </c>
      <c r="C12" s="30" t="s">
        <v>17</v>
      </c>
      <c r="D12" s="30" t="s">
        <v>58</v>
      </c>
      <c r="E12" s="77">
        <v>2</v>
      </c>
      <c r="F12" s="77">
        <v>120</v>
      </c>
      <c r="G12" s="31">
        <v>3000</v>
      </c>
      <c r="H12" s="32">
        <f>E12*G12</f>
        <v>6000</v>
      </c>
    </row>
    <row r="13" spans="1:78" ht="15" customHeight="1">
      <c r="A13" s="497" t="s">
        <v>12</v>
      </c>
      <c r="B13" s="364" t="s">
        <v>617</v>
      </c>
      <c r="C13" s="30" t="s">
        <v>17</v>
      </c>
      <c r="D13" s="30" t="s">
        <v>58</v>
      </c>
      <c r="E13" s="77">
        <v>2</v>
      </c>
      <c r="F13" s="77">
        <v>120</v>
      </c>
      <c r="G13" s="31">
        <v>3000</v>
      </c>
      <c r="H13" s="32">
        <f>E13*G13</f>
        <v>6000</v>
      </c>
    </row>
    <row r="14" spans="1:78" s="51" customFormat="1" ht="65.099999999999994" customHeight="1">
      <c r="A14" s="226"/>
      <c r="B14" s="635" t="s">
        <v>24</v>
      </c>
      <c r="C14" s="636"/>
      <c r="D14" s="636"/>
      <c r="E14" s="636"/>
      <c r="F14" s="636"/>
      <c r="G14" s="636"/>
      <c r="H14" s="637"/>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row>
    <row r="15" spans="1:78" s="62" customFormat="1" ht="15" customHeight="1">
      <c r="A15" s="91" t="s">
        <v>18</v>
      </c>
      <c r="B15" s="645" t="s">
        <v>618</v>
      </c>
      <c r="C15" s="646"/>
      <c r="D15" s="646"/>
      <c r="E15" s="646"/>
      <c r="F15" s="646"/>
      <c r="G15" s="647"/>
      <c r="H15" s="392">
        <v>3</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row>
    <row r="19" spans="7:7" ht="15.75">
      <c r="G19" s="393"/>
    </row>
    <row r="20" spans="7:7" ht="15.75">
      <c r="G20" s="393"/>
    </row>
  </sheetData>
  <mergeCells count="5">
    <mergeCell ref="A1:H1"/>
    <mergeCell ref="A3:B3"/>
    <mergeCell ref="A4:H4"/>
    <mergeCell ref="B14:H14"/>
    <mergeCell ref="B15:G15"/>
  </mergeCells>
  <dataValidations count="1">
    <dataValidation type="list" allowBlank="1" showInputMessage="1" showErrorMessage="1" sqref="G12:G13 G6:G9" xr:uid="{ADF3C156-7639-4E6B-A6E4-4C042AC681FD}">
      <formula1>cenik2020</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4C2CF-76D5-4CBE-84F2-CBC62BE6756C}">
  <dimension ref="A1:X18"/>
  <sheetViews>
    <sheetView showGridLines="0" workbookViewId="0">
      <selection sqref="A1:G1"/>
    </sheetView>
  </sheetViews>
  <sheetFormatPr defaultRowHeight="15"/>
  <cols>
    <col min="1" max="1" width="3.28515625" customWidth="1"/>
    <col min="2" max="2" width="60.7109375" style="66" customWidth="1"/>
    <col min="3" max="3" width="20.7109375" style="95" customWidth="1"/>
    <col min="4" max="5" width="9.7109375" style="96" customWidth="1"/>
    <col min="6" max="7" width="20.7109375" customWidth="1"/>
    <col min="8" max="24" width="9.140625" style="1"/>
  </cols>
  <sheetData>
    <row r="1" spans="1:24" ht="60" customHeight="1">
      <c r="A1" s="502" t="s">
        <v>0</v>
      </c>
      <c r="B1" s="502"/>
      <c r="C1" s="502"/>
      <c r="D1" s="502"/>
      <c r="E1" s="502"/>
      <c r="F1" s="502"/>
      <c r="G1" s="502"/>
    </row>
    <row r="2" spans="1:24" ht="15" customHeight="1">
      <c r="A2" s="79"/>
      <c r="B2" s="79"/>
      <c r="C2" s="79"/>
      <c r="D2" s="79"/>
      <c r="E2" s="79"/>
      <c r="F2" s="79"/>
      <c r="G2" s="79"/>
    </row>
    <row r="3" spans="1:24" ht="15" customHeight="1">
      <c r="A3" s="504" t="s">
        <v>1</v>
      </c>
      <c r="B3" s="504"/>
      <c r="C3" s="79"/>
      <c r="D3" s="79"/>
      <c r="E3" s="79"/>
      <c r="F3" s="79"/>
      <c r="G3" s="79"/>
    </row>
    <row r="4" spans="1:24" s="9" customFormat="1" ht="20.100000000000001" customHeight="1">
      <c r="A4" s="505" t="s">
        <v>619</v>
      </c>
      <c r="B4" s="506"/>
      <c r="C4" s="506"/>
      <c r="D4" s="506"/>
      <c r="E4" s="506"/>
      <c r="F4" s="506"/>
      <c r="G4" s="507"/>
      <c r="H4" s="1"/>
      <c r="I4" s="1"/>
      <c r="J4" s="1"/>
      <c r="K4" s="1"/>
      <c r="L4" s="1"/>
      <c r="M4" s="1"/>
      <c r="N4" s="1"/>
      <c r="O4" s="1"/>
      <c r="P4" s="1"/>
      <c r="Q4" s="1"/>
      <c r="R4" s="1"/>
      <c r="S4" s="1"/>
      <c r="T4" s="1"/>
      <c r="U4" s="1"/>
      <c r="V4" s="1"/>
      <c r="W4" s="1"/>
      <c r="X4" s="1"/>
    </row>
    <row r="5" spans="1:24" s="27" customFormat="1" ht="65.099999999999994" customHeight="1">
      <c r="A5" s="25"/>
      <c r="B5" s="10" t="s">
        <v>14</v>
      </c>
      <c r="C5" s="26" t="s">
        <v>620</v>
      </c>
      <c r="D5" s="26" t="s">
        <v>5</v>
      </c>
      <c r="E5" s="26" t="s">
        <v>6</v>
      </c>
      <c r="F5" s="26" t="s">
        <v>7</v>
      </c>
      <c r="G5" s="26" t="s">
        <v>8</v>
      </c>
      <c r="H5" s="1"/>
      <c r="I5" s="1"/>
      <c r="J5" s="1"/>
      <c r="K5" s="1"/>
      <c r="L5" s="1"/>
      <c r="M5" s="1"/>
      <c r="N5" s="1"/>
      <c r="O5" s="1"/>
      <c r="P5" s="1"/>
      <c r="Q5" s="1"/>
      <c r="R5" s="1"/>
      <c r="S5" s="1"/>
      <c r="T5" s="1"/>
      <c r="U5" s="1"/>
      <c r="V5" s="1"/>
      <c r="W5" s="1"/>
      <c r="X5" s="1"/>
    </row>
    <row r="6" spans="1:24" s="42" customFormat="1" ht="15" customHeight="1">
      <c r="A6" s="482" t="s">
        <v>9</v>
      </c>
      <c r="B6" s="482" t="s">
        <v>621</v>
      </c>
      <c r="C6" s="15" t="s">
        <v>186</v>
      </c>
      <c r="D6" s="15">
        <v>6</v>
      </c>
      <c r="E6" s="15">
        <v>360</v>
      </c>
      <c r="F6" s="17">
        <v>15000</v>
      </c>
      <c r="G6" s="17">
        <f>D6*F6</f>
        <v>90000</v>
      </c>
    </row>
    <row r="7" spans="1:24" s="42" customFormat="1" ht="15" customHeight="1">
      <c r="A7" s="482" t="s">
        <v>12</v>
      </c>
      <c r="B7" s="482" t="s">
        <v>622</v>
      </c>
      <c r="C7" s="15" t="s">
        <v>186</v>
      </c>
      <c r="D7" s="15">
        <v>6</v>
      </c>
      <c r="E7" s="15">
        <v>360</v>
      </c>
      <c r="F7" s="17">
        <v>15000</v>
      </c>
      <c r="G7" s="17">
        <f>D7*F7</f>
        <v>90000</v>
      </c>
    </row>
    <row r="8" spans="1:24" s="42" customFormat="1" ht="30" customHeight="1">
      <c r="A8" s="482" t="s">
        <v>18</v>
      </c>
      <c r="B8" s="492" t="s">
        <v>548</v>
      </c>
      <c r="C8" s="30" t="s">
        <v>17</v>
      </c>
      <c r="D8" s="77">
        <v>2</v>
      </c>
      <c r="E8" s="77">
        <v>120</v>
      </c>
      <c r="F8" s="31">
        <v>4000</v>
      </c>
      <c r="G8" s="17">
        <v>8000</v>
      </c>
    </row>
    <row r="9" spans="1:24" s="42" customFormat="1" ht="30" customHeight="1">
      <c r="A9" s="482" t="s">
        <v>20</v>
      </c>
      <c r="B9" s="492" t="s">
        <v>550</v>
      </c>
      <c r="C9" s="30" t="s">
        <v>17</v>
      </c>
      <c r="D9" s="77">
        <v>2</v>
      </c>
      <c r="E9" s="77">
        <v>120</v>
      </c>
      <c r="F9" s="240">
        <v>5500</v>
      </c>
      <c r="G9" s="224">
        <v>11000</v>
      </c>
    </row>
    <row r="10" spans="1:24" s="51" customFormat="1" ht="65.099999999999994" customHeight="1">
      <c r="A10" s="226"/>
      <c r="B10" s="563" t="s">
        <v>24</v>
      </c>
      <c r="C10" s="564"/>
      <c r="D10" s="564"/>
      <c r="E10" s="564"/>
      <c r="F10" s="564"/>
      <c r="G10" s="565"/>
      <c r="H10" s="50"/>
      <c r="I10" s="50"/>
      <c r="J10" s="50"/>
      <c r="K10" s="50"/>
      <c r="L10" s="50"/>
      <c r="M10" s="50"/>
      <c r="N10" s="50"/>
      <c r="O10" s="50"/>
      <c r="P10" s="50"/>
      <c r="Q10" s="50"/>
      <c r="R10" s="50"/>
      <c r="S10" s="50"/>
      <c r="T10" s="50"/>
      <c r="U10" s="50"/>
      <c r="V10" s="50"/>
      <c r="W10" s="50"/>
      <c r="X10" s="50"/>
    </row>
    <row r="11" spans="1:24" s="51" customFormat="1" ht="30" customHeight="1">
      <c r="A11" s="481" t="s">
        <v>9</v>
      </c>
      <c r="B11" s="648" t="s">
        <v>623</v>
      </c>
      <c r="C11" s="649"/>
      <c r="D11" s="649"/>
      <c r="E11" s="649"/>
      <c r="F11" s="650"/>
      <c r="G11" s="238">
        <v>25</v>
      </c>
      <c r="H11" s="50"/>
      <c r="I11" s="50"/>
      <c r="J11" s="50"/>
      <c r="K11" s="50"/>
      <c r="L11" s="50"/>
      <c r="M11" s="50"/>
      <c r="N11" s="50"/>
      <c r="O11" s="50"/>
      <c r="P11" s="50"/>
      <c r="Q11" s="50"/>
      <c r="R11" s="50"/>
      <c r="S11" s="50"/>
      <c r="T11" s="50"/>
      <c r="U11" s="50"/>
      <c r="V11" s="50"/>
      <c r="W11" s="50"/>
      <c r="X11" s="50"/>
    </row>
    <row r="12" spans="1:24" s="51" customFormat="1" ht="30" customHeight="1">
      <c r="A12" s="394" t="s">
        <v>12</v>
      </c>
      <c r="B12" s="648" t="s">
        <v>624</v>
      </c>
      <c r="C12" s="649"/>
      <c r="D12" s="649"/>
      <c r="E12" s="649"/>
      <c r="F12" s="650"/>
      <c r="G12" s="238">
        <v>25</v>
      </c>
      <c r="H12" s="50"/>
      <c r="I12" s="50"/>
      <c r="J12" s="50"/>
      <c r="K12" s="50"/>
      <c r="L12" s="50"/>
      <c r="M12" s="50"/>
      <c r="N12" s="50"/>
      <c r="O12" s="50"/>
      <c r="P12" s="50"/>
      <c r="Q12" s="50"/>
      <c r="R12" s="50"/>
      <c r="S12" s="50"/>
      <c r="T12" s="50"/>
      <c r="U12" s="50"/>
      <c r="V12" s="50"/>
      <c r="W12" s="50"/>
      <c r="X12" s="50"/>
    </row>
    <row r="13" spans="1:24" s="51" customFormat="1" ht="30" customHeight="1">
      <c r="A13" s="394" t="s">
        <v>18</v>
      </c>
      <c r="B13" s="648" t="s">
        <v>625</v>
      </c>
      <c r="C13" s="649"/>
      <c r="D13" s="649"/>
      <c r="E13" s="649"/>
      <c r="F13" s="650"/>
      <c r="G13" s="238">
        <v>100</v>
      </c>
      <c r="H13" s="50"/>
      <c r="I13" s="50"/>
      <c r="J13" s="50"/>
      <c r="K13" s="50"/>
      <c r="L13" s="50"/>
      <c r="M13" s="50"/>
      <c r="N13" s="50"/>
      <c r="O13" s="50"/>
      <c r="P13" s="50"/>
      <c r="Q13" s="50"/>
      <c r="R13" s="50"/>
      <c r="S13" s="50"/>
      <c r="T13" s="50"/>
      <c r="U13" s="50"/>
      <c r="V13" s="50"/>
      <c r="W13" s="50"/>
      <c r="X13" s="50"/>
    </row>
    <row r="14" spans="1:24">
      <c r="A14" s="62"/>
      <c r="B14" s="63"/>
      <c r="C14" s="93"/>
      <c r="D14" s="94"/>
      <c r="E14" s="94"/>
      <c r="F14" s="62"/>
      <c r="G14" s="62"/>
    </row>
    <row r="15" spans="1:24">
      <c r="A15" s="62"/>
      <c r="B15" s="63"/>
      <c r="C15" s="93"/>
      <c r="D15" s="94"/>
      <c r="E15" s="94"/>
      <c r="F15" s="62"/>
      <c r="G15" s="62"/>
    </row>
    <row r="16" spans="1:24">
      <c r="A16" s="62"/>
      <c r="B16" s="63"/>
      <c r="C16" s="93"/>
      <c r="D16" s="94"/>
      <c r="E16" s="94"/>
      <c r="F16" s="62"/>
      <c r="G16" s="62"/>
    </row>
    <row r="17" spans="1:7">
      <c r="A17" s="62"/>
      <c r="B17" s="63"/>
      <c r="C17" s="93"/>
      <c r="D17" s="94"/>
      <c r="E17" s="94"/>
      <c r="F17" s="62"/>
      <c r="G17" s="62"/>
    </row>
    <row r="18" spans="1:7">
      <c r="A18" s="62"/>
      <c r="B18" s="63"/>
      <c r="C18" s="93"/>
      <c r="D18" s="94"/>
      <c r="E18" s="94"/>
      <c r="F18" s="62"/>
      <c r="G18" s="62"/>
    </row>
  </sheetData>
  <mergeCells count="7">
    <mergeCell ref="B13:F13"/>
    <mergeCell ref="A1:G1"/>
    <mergeCell ref="A3:B3"/>
    <mergeCell ref="A4:G4"/>
    <mergeCell ref="B10:G10"/>
    <mergeCell ref="B11:F11"/>
    <mergeCell ref="B12:F12"/>
  </mergeCells>
  <dataValidations count="1">
    <dataValidation type="list" allowBlank="1" showInputMessage="1" showErrorMessage="1" sqref="F6:F9" xr:uid="{5CE00856-E25D-4604-A26F-582A48A18A5F}">
      <formula1>cenik2021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076B-93EB-477F-B555-29C103ED8894}">
  <dimension ref="A1:G44"/>
  <sheetViews>
    <sheetView showGridLines="0" workbookViewId="0">
      <selection sqref="A1:G1"/>
    </sheetView>
  </sheetViews>
  <sheetFormatPr defaultRowHeight="15"/>
  <cols>
    <col min="1" max="1" width="3.28515625" customWidth="1"/>
    <col min="2" max="2" width="60.7109375" customWidth="1"/>
    <col min="3" max="3" width="20.7109375" customWidth="1"/>
    <col min="4" max="5" width="9.7109375" customWidth="1"/>
    <col min="6" max="7" width="20.7109375" customWidth="1"/>
    <col min="24" max="24" width="5.28515625" customWidth="1"/>
    <col min="26" max="26" width="0" hidden="1" customWidth="1"/>
    <col min="28" max="28" width="0" hidden="1" customWidth="1"/>
    <col min="30" max="30" width="0" hidden="1" customWidth="1"/>
  </cols>
  <sheetData>
    <row r="1" spans="1:7" ht="60" customHeight="1">
      <c r="A1" s="502" t="s">
        <v>149</v>
      </c>
      <c r="B1" s="502"/>
      <c r="C1" s="502"/>
      <c r="D1" s="502"/>
      <c r="E1" s="502"/>
      <c r="F1" s="502"/>
      <c r="G1" s="502"/>
    </row>
    <row r="2" spans="1:7" ht="15" customHeight="1">
      <c r="A2" s="79"/>
      <c r="B2" s="79"/>
      <c r="C2" s="79"/>
      <c r="D2" s="79"/>
      <c r="E2" s="79"/>
      <c r="F2" s="79"/>
      <c r="G2" s="79"/>
    </row>
    <row r="3" spans="1:7" ht="15" customHeight="1">
      <c r="A3" s="504" t="s">
        <v>1</v>
      </c>
      <c r="B3" s="504"/>
      <c r="C3" s="79"/>
      <c r="D3" s="79"/>
      <c r="E3" s="79"/>
      <c r="F3" s="79"/>
      <c r="G3" s="79"/>
    </row>
    <row r="4" spans="1:7" ht="20.100000000000001" customHeight="1">
      <c r="A4" s="505" t="s">
        <v>626</v>
      </c>
      <c r="B4" s="506"/>
      <c r="C4" s="506"/>
      <c r="D4" s="506"/>
      <c r="E4" s="506"/>
      <c r="F4" s="506"/>
      <c r="G4" s="507"/>
    </row>
    <row r="5" spans="1:7" ht="65.099999999999994" customHeight="1">
      <c r="A5" s="70"/>
      <c r="B5" s="70" t="s">
        <v>3</v>
      </c>
      <c r="C5" s="11" t="s">
        <v>4</v>
      </c>
      <c r="D5" s="11" t="s">
        <v>5</v>
      </c>
      <c r="E5" s="11" t="s">
        <v>6</v>
      </c>
      <c r="F5" s="11" t="s">
        <v>7</v>
      </c>
      <c r="G5" s="11" t="s">
        <v>8</v>
      </c>
    </row>
    <row r="6" spans="1:7" ht="15" customHeight="1">
      <c r="A6" s="482" t="s">
        <v>9</v>
      </c>
      <c r="B6" s="482" t="s">
        <v>627</v>
      </c>
      <c r="C6" s="15" t="s">
        <v>62</v>
      </c>
      <c r="D6" s="15">
        <v>3</v>
      </c>
      <c r="E6" s="15">
        <v>180</v>
      </c>
      <c r="F6" s="224">
        <v>4000</v>
      </c>
      <c r="G6" s="224">
        <f t="shared" ref="G6:G15" si="0">D6*F6</f>
        <v>12000</v>
      </c>
    </row>
    <row r="7" spans="1:7" ht="15" customHeight="1">
      <c r="A7" s="482" t="s">
        <v>12</v>
      </c>
      <c r="B7" s="482" t="s">
        <v>628</v>
      </c>
      <c r="C7" s="15" t="s">
        <v>62</v>
      </c>
      <c r="D7" s="15">
        <v>3</v>
      </c>
      <c r="E7" s="15">
        <v>180</v>
      </c>
      <c r="F7" s="224">
        <v>5500</v>
      </c>
      <c r="G7" s="224">
        <v>16500</v>
      </c>
    </row>
    <row r="8" spans="1:7" ht="15" customHeight="1">
      <c r="A8" s="482" t="s">
        <v>18</v>
      </c>
      <c r="B8" s="482" t="s">
        <v>629</v>
      </c>
      <c r="C8" s="15" t="s">
        <v>62</v>
      </c>
      <c r="D8" s="15">
        <v>3</v>
      </c>
      <c r="E8" s="15">
        <v>180</v>
      </c>
      <c r="F8" s="224">
        <v>4000</v>
      </c>
      <c r="G8" s="224">
        <v>12000</v>
      </c>
    </row>
    <row r="9" spans="1:7" ht="15" customHeight="1">
      <c r="A9" s="482" t="s">
        <v>20</v>
      </c>
      <c r="B9" s="482" t="s">
        <v>630</v>
      </c>
      <c r="C9" s="15" t="s">
        <v>62</v>
      </c>
      <c r="D9" s="15">
        <v>3</v>
      </c>
      <c r="E9" s="15">
        <v>180</v>
      </c>
      <c r="F9" s="224">
        <v>3000</v>
      </c>
      <c r="G9" s="224">
        <f t="shared" si="0"/>
        <v>9000</v>
      </c>
    </row>
    <row r="10" spans="1:7" ht="15" customHeight="1">
      <c r="A10" s="482" t="s">
        <v>36</v>
      </c>
      <c r="B10" s="482" t="s">
        <v>631</v>
      </c>
      <c r="C10" s="15" t="s">
        <v>11</v>
      </c>
      <c r="D10" s="15">
        <v>3</v>
      </c>
      <c r="E10" s="15">
        <v>180</v>
      </c>
      <c r="F10" s="224">
        <v>5500</v>
      </c>
      <c r="G10" s="224">
        <f t="shared" si="0"/>
        <v>16500</v>
      </c>
    </row>
    <row r="11" spans="1:7" ht="15" customHeight="1">
      <c r="A11" s="482" t="s">
        <v>38</v>
      </c>
      <c r="B11" s="482" t="s">
        <v>632</v>
      </c>
      <c r="C11" s="15" t="s">
        <v>11</v>
      </c>
      <c r="D11" s="15">
        <v>3</v>
      </c>
      <c r="E11" s="15">
        <v>180</v>
      </c>
      <c r="F11" s="224">
        <v>4000</v>
      </c>
      <c r="G11" s="224">
        <f t="shared" si="0"/>
        <v>12000</v>
      </c>
    </row>
    <row r="12" spans="1:7" ht="15" customHeight="1">
      <c r="A12" s="482" t="s">
        <v>40</v>
      </c>
      <c r="B12" s="482" t="s">
        <v>633</v>
      </c>
      <c r="C12" s="15" t="s">
        <v>11</v>
      </c>
      <c r="D12" s="15">
        <v>3</v>
      </c>
      <c r="E12" s="15">
        <v>180</v>
      </c>
      <c r="F12" s="224">
        <v>5500</v>
      </c>
      <c r="G12" s="224">
        <v>16500</v>
      </c>
    </row>
    <row r="13" spans="1:7" ht="15" customHeight="1">
      <c r="A13" s="482" t="s">
        <v>42</v>
      </c>
      <c r="B13" s="482" t="s">
        <v>634</v>
      </c>
      <c r="C13" s="15" t="s">
        <v>11</v>
      </c>
      <c r="D13" s="15">
        <v>3</v>
      </c>
      <c r="E13" s="15">
        <v>180</v>
      </c>
      <c r="F13" s="224">
        <v>5500</v>
      </c>
      <c r="G13" s="224">
        <f t="shared" si="0"/>
        <v>16500</v>
      </c>
    </row>
    <row r="14" spans="1:7" ht="15" customHeight="1">
      <c r="A14" s="482" t="s">
        <v>70</v>
      </c>
      <c r="B14" s="482" t="s">
        <v>635</v>
      </c>
      <c r="C14" s="15" t="s">
        <v>11</v>
      </c>
      <c r="D14" s="15">
        <v>3</v>
      </c>
      <c r="E14" s="15">
        <v>180</v>
      </c>
      <c r="F14" s="17">
        <v>4000</v>
      </c>
      <c r="G14" s="17">
        <f t="shared" si="0"/>
        <v>12000</v>
      </c>
    </row>
    <row r="15" spans="1:7" ht="15" customHeight="1">
      <c r="A15" s="482" t="s">
        <v>72</v>
      </c>
      <c r="B15" s="482" t="s">
        <v>636</v>
      </c>
      <c r="C15" s="15" t="s">
        <v>11</v>
      </c>
      <c r="D15" s="15">
        <v>3</v>
      </c>
      <c r="E15" s="15">
        <v>180</v>
      </c>
      <c r="F15" s="17">
        <v>5500</v>
      </c>
      <c r="G15" s="17">
        <f t="shared" si="0"/>
        <v>16500</v>
      </c>
    </row>
    <row r="16" spans="1:7" ht="65.099999999999994" customHeight="1">
      <c r="A16" s="25"/>
      <c r="B16" s="10" t="s">
        <v>14</v>
      </c>
      <c r="C16" s="26" t="s">
        <v>51</v>
      </c>
      <c r="D16" s="26" t="s">
        <v>5</v>
      </c>
      <c r="E16" s="26" t="s">
        <v>6</v>
      </c>
      <c r="F16" s="26" t="s">
        <v>7</v>
      </c>
      <c r="G16" s="26" t="s">
        <v>8</v>
      </c>
    </row>
    <row r="17" spans="1:7" ht="15" customHeight="1">
      <c r="A17" s="496" t="s">
        <v>9</v>
      </c>
      <c r="B17" s="480" t="s">
        <v>631</v>
      </c>
      <c r="C17" s="30" t="s">
        <v>17</v>
      </c>
      <c r="D17" s="77">
        <v>2</v>
      </c>
      <c r="E17" s="77">
        <v>120</v>
      </c>
      <c r="F17" s="31">
        <v>5500</v>
      </c>
      <c r="G17" s="32">
        <f t="shared" ref="G17:G22" si="1">D17*F17</f>
        <v>11000</v>
      </c>
    </row>
    <row r="18" spans="1:7" ht="15" customHeight="1">
      <c r="A18" s="496" t="s">
        <v>12</v>
      </c>
      <c r="B18" s="480" t="s">
        <v>637</v>
      </c>
      <c r="C18" s="30" t="s">
        <v>17</v>
      </c>
      <c r="D18" s="77">
        <v>2</v>
      </c>
      <c r="E18" s="77">
        <v>120</v>
      </c>
      <c r="F18" s="31">
        <v>4000</v>
      </c>
      <c r="G18" s="32">
        <f t="shared" si="1"/>
        <v>8000</v>
      </c>
    </row>
    <row r="19" spans="1:7" ht="15" customHeight="1">
      <c r="A19" s="496" t="s">
        <v>18</v>
      </c>
      <c r="B19" s="480" t="s">
        <v>638</v>
      </c>
      <c r="C19" s="30" t="s">
        <v>17</v>
      </c>
      <c r="D19" s="77">
        <v>2</v>
      </c>
      <c r="E19" s="77">
        <v>120</v>
      </c>
      <c r="F19" s="240">
        <v>5500</v>
      </c>
      <c r="G19" s="275">
        <v>11000</v>
      </c>
    </row>
    <row r="20" spans="1:7" ht="15" customHeight="1">
      <c r="A20" s="496" t="s">
        <v>20</v>
      </c>
      <c r="B20" s="480" t="s">
        <v>639</v>
      </c>
      <c r="C20" s="30" t="s">
        <v>17</v>
      </c>
      <c r="D20" s="77">
        <v>2</v>
      </c>
      <c r="E20" s="77">
        <v>120</v>
      </c>
      <c r="F20" s="31">
        <v>5500</v>
      </c>
      <c r="G20" s="395">
        <f t="shared" si="1"/>
        <v>11000</v>
      </c>
    </row>
    <row r="21" spans="1:7" ht="15" customHeight="1">
      <c r="A21" s="496" t="s">
        <v>36</v>
      </c>
      <c r="B21" s="496" t="s">
        <v>635</v>
      </c>
      <c r="C21" s="30" t="s">
        <v>17</v>
      </c>
      <c r="D21" s="77">
        <v>2</v>
      </c>
      <c r="E21" s="77">
        <v>120</v>
      </c>
      <c r="F21" s="31">
        <v>4000</v>
      </c>
      <c r="G21" s="32">
        <f t="shared" si="1"/>
        <v>8000</v>
      </c>
    </row>
    <row r="22" spans="1:7" ht="15" customHeight="1">
      <c r="A22" s="496" t="s">
        <v>38</v>
      </c>
      <c r="B22" s="480" t="s">
        <v>636</v>
      </c>
      <c r="C22" s="30" t="s">
        <v>17</v>
      </c>
      <c r="D22" s="77">
        <v>2</v>
      </c>
      <c r="E22" s="77">
        <v>120</v>
      </c>
      <c r="F22" s="31">
        <v>5500</v>
      </c>
      <c r="G22" s="32">
        <f t="shared" si="1"/>
        <v>11000</v>
      </c>
    </row>
    <row r="23" spans="1:7" s="51" customFormat="1" ht="65.099999999999994" customHeight="1">
      <c r="A23" s="226"/>
      <c r="B23" s="563" t="s">
        <v>24</v>
      </c>
      <c r="C23" s="564"/>
      <c r="D23" s="564"/>
      <c r="E23" s="564"/>
      <c r="F23" s="564"/>
      <c r="G23" s="565"/>
    </row>
    <row r="24" spans="1:7" s="51" customFormat="1" ht="30" customHeight="1">
      <c r="A24" s="475" t="s">
        <v>9</v>
      </c>
      <c r="B24" s="651" t="s">
        <v>640</v>
      </c>
      <c r="C24" s="652"/>
      <c r="D24" s="658"/>
      <c r="E24" s="659" t="s">
        <v>96</v>
      </c>
      <c r="F24" s="660"/>
      <c r="G24" s="396">
        <v>110</v>
      </c>
    </row>
    <row r="25" spans="1:7" s="51" customFormat="1" ht="30" customHeight="1">
      <c r="A25" s="475" t="s">
        <v>12</v>
      </c>
      <c r="B25" s="651" t="s">
        <v>640</v>
      </c>
      <c r="C25" s="652"/>
      <c r="D25" s="658"/>
      <c r="E25" s="656" t="s">
        <v>105</v>
      </c>
      <c r="F25" s="657"/>
      <c r="G25" s="396">
        <v>220</v>
      </c>
    </row>
    <row r="26" spans="1:7" s="51" customFormat="1" ht="30" customHeight="1">
      <c r="A26" s="475" t="s">
        <v>18</v>
      </c>
      <c r="B26" s="651" t="s">
        <v>640</v>
      </c>
      <c r="C26" s="652"/>
      <c r="D26" s="658"/>
      <c r="E26" s="656" t="s">
        <v>106</v>
      </c>
      <c r="F26" s="657"/>
      <c r="G26" s="396">
        <v>220</v>
      </c>
    </row>
    <row r="27" spans="1:7" s="51" customFormat="1" ht="30" customHeight="1">
      <c r="A27" s="475" t="s">
        <v>20</v>
      </c>
      <c r="B27" s="651" t="s">
        <v>641</v>
      </c>
      <c r="C27" s="652"/>
      <c r="D27" s="658"/>
      <c r="E27" s="656" t="s">
        <v>104</v>
      </c>
      <c r="F27" s="657"/>
      <c r="G27" s="396" t="s">
        <v>642</v>
      </c>
    </row>
    <row r="28" spans="1:7" s="51" customFormat="1" ht="30" customHeight="1">
      <c r="A28" s="475" t="s">
        <v>36</v>
      </c>
      <c r="B28" s="651" t="s">
        <v>641</v>
      </c>
      <c r="C28" s="652"/>
      <c r="D28" s="658"/>
      <c r="E28" s="656" t="s">
        <v>105</v>
      </c>
      <c r="F28" s="657"/>
      <c r="G28" s="396" t="s">
        <v>642</v>
      </c>
    </row>
    <row r="29" spans="1:7" s="51" customFormat="1" ht="30" customHeight="1">
      <c r="A29" s="475" t="s">
        <v>38</v>
      </c>
      <c r="B29" s="651" t="s">
        <v>643</v>
      </c>
      <c r="C29" s="652"/>
      <c r="D29" s="658"/>
      <c r="E29" s="656" t="s">
        <v>105</v>
      </c>
      <c r="F29" s="657"/>
      <c r="G29" s="396" t="s">
        <v>644</v>
      </c>
    </row>
    <row r="30" spans="1:7" s="51" customFormat="1" ht="30" customHeight="1">
      <c r="A30" s="475" t="s">
        <v>40</v>
      </c>
      <c r="B30" s="651" t="s">
        <v>643</v>
      </c>
      <c r="C30" s="652"/>
      <c r="D30" s="658"/>
      <c r="E30" s="656" t="s">
        <v>106</v>
      </c>
      <c r="F30" s="657"/>
      <c r="G30" s="396" t="s">
        <v>645</v>
      </c>
    </row>
    <row r="31" spans="1:7" s="51" customFormat="1" ht="30" customHeight="1">
      <c r="A31" s="475" t="s">
        <v>42</v>
      </c>
      <c r="B31" s="651" t="s">
        <v>646</v>
      </c>
      <c r="C31" s="652"/>
      <c r="D31" s="658"/>
      <c r="E31" s="656" t="s">
        <v>105</v>
      </c>
      <c r="F31" s="657"/>
      <c r="G31" s="397" t="s">
        <v>644</v>
      </c>
    </row>
    <row r="32" spans="1:7" s="51" customFormat="1" ht="30" customHeight="1">
      <c r="A32" s="475" t="s">
        <v>70</v>
      </c>
      <c r="B32" s="651" t="s">
        <v>646</v>
      </c>
      <c r="C32" s="652"/>
      <c r="D32" s="658"/>
      <c r="E32" s="656" t="s">
        <v>106</v>
      </c>
      <c r="F32" s="657"/>
      <c r="G32" s="396" t="s">
        <v>647</v>
      </c>
    </row>
    <row r="33" spans="1:7" s="51" customFormat="1" ht="30" customHeight="1">
      <c r="A33" s="475" t="s">
        <v>72</v>
      </c>
      <c r="B33" s="651" t="s">
        <v>648</v>
      </c>
      <c r="C33" s="652"/>
      <c r="D33" s="658"/>
      <c r="E33" s="656" t="s">
        <v>96</v>
      </c>
      <c r="F33" s="657"/>
      <c r="G33" s="396" t="s">
        <v>645</v>
      </c>
    </row>
    <row r="34" spans="1:7" s="51" customFormat="1" ht="30" customHeight="1">
      <c r="A34" s="475" t="s">
        <v>74</v>
      </c>
      <c r="B34" s="651" t="s">
        <v>648</v>
      </c>
      <c r="C34" s="652"/>
      <c r="D34" s="658"/>
      <c r="E34" s="656" t="s">
        <v>105</v>
      </c>
      <c r="F34" s="657"/>
      <c r="G34" s="396" t="s">
        <v>647</v>
      </c>
    </row>
    <row r="35" spans="1:7" s="51" customFormat="1" ht="30" customHeight="1">
      <c r="A35" s="481" t="s">
        <v>76</v>
      </c>
      <c r="B35" s="574" t="s">
        <v>649</v>
      </c>
      <c r="C35" s="575"/>
      <c r="D35" s="576"/>
      <c r="E35" s="654" t="s">
        <v>650</v>
      </c>
      <c r="F35" s="655"/>
      <c r="G35" s="396" t="s">
        <v>651</v>
      </c>
    </row>
    <row r="36" spans="1:7" s="51" customFormat="1" ht="30" customHeight="1">
      <c r="A36" s="481" t="s">
        <v>78</v>
      </c>
      <c r="B36" s="574" t="s">
        <v>652</v>
      </c>
      <c r="C36" s="575"/>
      <c r="D36" s="576"/>
      <c r="E36" s="656" t="s">
        <v>653</v>
      </c>
      <c r="F36" s="657"/>
      <c r="G36" s="396" t="s">
        <v>654</v>
      </c>
    </row>
    <row r="37" spans="1:7" s="51" customFormat="1" ht="30" customHeight="1">
      <c r="A37" s="481" t="s">
        <v>91</v>
      </c>
      <c r="B37" s="574" t="s">
        <v>655</v>
      </c>
      <c r="C37" s="575"/>
      <c r="D37" s="576"/>
      <c r="E37" s="654" t="s">
        <v>656</v>
      </c>
      <c r="F37" s="655"/>
      <c r="G37" s="396" t="s">
        <v>657</v>
      </c>
    </row>
    <row r="38" spans="1:7" s="51" customFormat="1" ht="30" customHeight="1">
      <c r="A38" s="481" t="s">
        <v>92</v>
      </c>
      <c r="B38" s="574" t="s">
        <v>658</v>
      </c>
      <c r="C38" s="575"/>
      <c r="D38" s="576"/>
      <c r="E38" s="656" t="s">
        <v>659</v>
      </c>
      <c r="F38" s="657"/>
      <c r="G38" s="396" t="s">
        <v>660</v>
      </c>
    </row>
    <row r="39" spans="1:7" s="51" customFormat="1" ht="30" customHeight="1">
      <c r="A39" s="481" t="s">
        <v>168</v>
      </c>
      <c r="B39" s="574" t="s">
        <v>661</v>
      </c>
      <c r="C39" s="575"/>
      <c r="D39" s="576"/>
      <c r="E39" s="656" t="s">
        <v>659</v>
      </c>
      <c r="F39" s="657"/>
      <c r="G39" s="396" t="s">
        <v>662</v>
      </c>
    </row>
    <row r="40" spans="1:7" s="51" customFormat="1" ht="30" customHeight="1">
      <c r="A40" s="481" t="s">
        <v>170</v>
      </c>
      <c r="B40" s="651" t="s">
        <v>663</v>
      </c>
      <c r="C40" s="652"/>
      <c r="D40" s="652"/>
      <c r="E40" s="653" t="s">
        <v>664</v>
      </c>
      <c r="F40" s="653"/>
      <c r="G40" s="396" t="s">
        <v>665</v>
      </c>
    </row>
    <row r="41" spans="1:7" s="51" customFormat="1" ht="30" customHeight="1">
      <c r="A41" s="481" t="s">
        <v>172</v>
      </c>
      <c r="B41" s="651" t="s">
        <v>666</v>
      </c>
      <c r="C41" s="652"/>
      <c r="D41" s="652"/>
      <c r="E41" s="653" t="s">
        <v>664</v>
      </c>
      <c r="F41" s="653"/>
      <c r="G41" s="396" t="s">
        <v>644</v>
      </c>
    </row>
    <row r="42" spans="1:7">
      <c r="A42" s="62"/>
      <c r="B42" s="63"/>
      <c r="C42" s="93"/>
      <c r="D42" s="94"/>
      <c r="E42" s="94"/>
      <c r="F42" s="62"/>
      <c r="G42" s="62"/>
    </row>
    <row r="44" spans="1:7" ht="69" customHeight="1"/>
  </sheetData>
  <mergeCells count="40">
    <mergeCell ref="A1:G1"/>
    <mergeCell ref="A3:B3"/>
    <mergeCell ref="A4:G4"/>
    <mergeCell ref="B23:G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40:D40"/>
    <mergeCell ref="E40:F40"/>
    <mergeCell ref="B41:D41"/>
    <mergeCell ref="E41:F41"/>
    <mergeCell ref="B37:D37"/>
    <mergeCell ref="E37:F37"/>
    <mergeCell ref="B38:D38"/>
    <mergeCell ref="E38:F38"/>
    <mergeCell ref="B39:D39"/>
    <mergeCell ref="E39:F39"/>
  </mergeCells>
  <dataValidations count="1">
    <dataValidation type="list" allowBlank="1" showInputMessage="1" showErrorMessage="1" sqref="F6:F15 F17:F22" xr:uid="{CED77986-FD7C-4A70-BE34-B0E6F7557DDF}">
      <formula1>cenik2021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24E5-5500-48C1-A5BC-A9BC2BCAA8FB}">
  <dimension ref="A1:Y66"/>
  <sheetViews>
    <sheetView showGridLines="0" zoomScaleNormal="100" workbookViewId="0">
      <selection sqref="A1:H1"/>
    </sheetView>
  </sheetViews>
  <sheetFormatPr defaultRowHeight="15"/>
  <cols>
    <col min="1" max="1" width="3.28515625" customWidth="1"/>
    <col min="2" max="2" width="60.7109375" style="66" customWidth="1"/>
    <col min="3" max="3" width="20.7109375" style="95" customWidth="1"/>
    <col min="4" max="4" width="10.140625" style="96" hidden="1" customWidth="1"/>
    <col min="5" max="6" width="9.7109375" style="96" customWidth="1"/>
    <col min="7" max="8" width="20.7109375" customWidth="1"/>
    <col min="9" max="9" width="81.140625" style="1" customWidth="1"/>
    <col min="10" max="25" width="9.140625" style="1"/>
  </cols>
  <sheetData>
    <row r="1" spans="1:25" ht="60" customHeight="1">
      <c r="A1" s="502" t="s">
        <v>667</v>
      </c>
      <c r="B1" s="502"/>
      <c r="C1" s="502"/>
      <c r="D1" s="502"/>
      <c r="E1" s="502"/>
      <c r="F1" s="502"/>
      <c r="G1" s="502"/>
      <c r="H1" s="502"/>
    </row>
    <row r="2" spans="1:25" ht="15" customHeight="1">
      <c r="A2" s="3"/>
      <c r="B2" s="3"/>
      <c r="C2" s="3"/>
      <c r="D2" s="3"/>
      <c r="E2" s="3"/>
      <c r="F2" s="3"/>
      <c r="G2" s="3"/>
      <c r="H2" s="3"/>
    </row>
    <row r="3" spans="1:25" ht="15" customHeight="1">
      <c r="A3" s="504" t="s">
        <v>1</v>
      </c>
      <c r="B3" s="504"/>
      <c r="C3" s="79"/>
      <c r="D3" s="79"/>
      <c r="E3" s="79"/>
      <c r="F3" s="79"/>
      <c r="G3" s="79"/>
      <c r="H3" s="79"/>
    </row>
    <row r="4" spans="1:25" s="9" customFormat="1" ht="20.100000000000001" customHeight="1">
      <c r="A4" s="472" t="s">
        <v>668</v>
      </c>
      <c r="B4" s="398"/>
      <c r="C4" s="398"/>
      <c r="D4" s="398"/>
      <c r="E4" s="398"/>
      <c r="F4" s="398"/>
      <c r="G4" s="398"/>
      <c r="H4" s="399"/>
      <c r="I4" s="1"/>
      <c r="J4" s="1"/>
      <c r="K4" s="1"/>
      <c r="L4" s="1"/>
      <c r="M4" s="1"/>
      <c r="N4" s="1"/>
      <c r="O4" s="1"/>
      <c r="P4" s="1"/>
      <c r="Q4" s="1"/>
      <c r="R4" s="1"/>
      <c r="S4" s="1"/>
      <c r="T4" s="1"/>
      <c r="U4" s="1"/>
      <c r="V4" s="1"/>
      <c r="W4" s="1"/>
      <c r="X4" s="1"/>
      <c r="Y4" s="1"/>
    </row>
    <row r="5" spans="1:25" ht="65.099999999999994" customHeight="1">
      <c r="A5" s="10"/>
      <c r="B5" s="70" t="s">
        <v>3</v>
      </c>
      <c r="C5" s="11" t="s">
        <v>4</v>
      </c>
      <c r="D5" s="80"/>
      <c r="E5" s="11" t="s">
        <v>5</v>
      </c>
      <c r="F5" s="11" t="s">
        <v>6</v>
      </c>
      <c r="G5" s="11" t="s">
        <v>7</v>
      </c>
      <c r="H5" s="11" t="s">
        <v>8</v>
      </c>
    </row>
    <row r="6" spans="1:25" ht="15" customHeight="1">
      <c r="A6" s="482" t="s">
        <v>9</v>
      </c>
      <c r="B6" s="482" t="s">
        <v>669</v>
      </c>
      <c r="C6" s="15" t="s">
        <v>62</v>
      </c>
      <c r="D6" s="15" t="s">
        <v>214</v>
      </c>
      <c r="E6" s="15">
        <v>3</v>
      </c>
      <c r="F6" s="15">
        <v>180</v>
      </c>
      <c r="G6" s="17">
        <v>4000</v>
      </c>
      <c r="H6" s="17">
        <f t="shared" ref="H6:H12" si="0">E6*G6</f>
        <v>12000</v>
      </c>
    </row>
    <row r="7" spans="1:25" ht="15" customHeight="1">
      <c r="A7" s="482" t="s">
        <v>12</v>
      </c>
      <c r="B7" s="482" t="s">
        <v>670</v>
      </c>
      <c r="C7" s="15" t="s">
        <v>11</v>
      </c>
      <c r="D7" s="15" t="s">
        <v>46</v>
      </c>
      <c r="E7" s="15">
        <v>4</v>
      </c>
      <c r="F7" s="15">
        <v>240</v>
      </c>
      <c r="G7" s="17">
        <v>11000</v>
      </c>
      <c r="H7" s="17">
        <f t="shared" si="0"/>
        <v>44000</v>
      </c>
    </row>
    <row r="8" spans="1:25" ht="15" customHeight="1">
      <c r="A8" s="482" t="s">
        <v>18</v>
      </c>
      <c r="B8" s="482" t="s">
        <v>671</v>
      </c>
      <c r="C8" s="15" t="s">
        <v>11</v>
      </c>
      <c r="D8" s="15" t="s">
        <v>46</v>
      </c>
      <c r="E8" s="15">
        <v>4</v>
      </c>
      <c r="F8" s="15">
        <v>240</v>
      </c>
      <c r="G8" s="17">
        <v>4000</v>
      </c>
      <c r="H8" s="17">
        <f t="shared" si="0"/>
        <v>16000</v>
      </c>
    </row>
    <row r="9" spans="1:25" ht="15" customHeight="1">
      <c r="A9" s="482" t="s">
        <v>20</v>
      </c>
      <c r="B9" s="482" t="s">
        <v>672</v>
      </c>
      <c r="C9" s="15" t="s">
        <v>11</v>
      </c>
      <c r="D9" s="15" t="s">
        <v>46</v>
      </c>
      <c r="E9" s="15">
        <v>4</v>
      </c>
      <c r="F9" s="15">
        <v>240</v>
      </c>
      <c r="G9" s="17">
        <v>5500</v>
      </c>
      <c r="H9" s="17">
        <f t="shared" si="0"/>
        <v>22000</v>
      </c>
    </row>
    <row r="10" spans="1:25" ht="15" customHeight="1">
      <c r="A10" s="482" t="s">
        <v>36</v>
      </c>
      <c r="B10" s="482" t="s">
        <v>673</v>
      </c>
      <c r="C10" s="15" t="s">
        <v>11</v>
      </c>
      <c r="D10" s="15" t="s">
        <v>46</v>
      </c>
      <c r="E10" s="15">
        <v>4</v>
      </c>
      <c r="F10" s="15">
        <v>240</v>
      </c>
      <c r="G10" s="17">
        <v>5500</v>
      </c>
      <c r="H10" s="17">
        <f t="shared" si="0"/>
        <v>22000</v>
      </c>
    </row>
    <row r="11" spans="1:25" ht="15" customHeight="1">
      <c r="A11" s="482" t="s">
        <v>38</v>
      </c>
      <c r="B11" s="482" t="s">
        <v>674</v>
      </c>
      <c r="C11" s="15" t="s">
        <v>11</v>
      </c>
      <c r="D11" s="15" t="s">
        <v>46</v>
      </c>
      <c r="E11" s="15">
        <v>4</v>
      </c>
      <c r="F11" s="15">
        <v>240</v>
      </c>
      <c r="G11" s="17">
        <v>8000</v>
      </c>
      <c r="H11" s="17">
        <f t="shared" si="0"/>
        <v>32000</v>
      </c>
    </row>
    <row r="12" spans="1:25" ht="15" customHeight="1">
      <c r="A12" s="482" t="s">
        <v>40</v>
      </c>
      <c r="B12" s="400" t="s">
        <v>675</v>
      </c>
      <c r="C12" s="15" t="s">
        <v>11</v>
      </c>
      <c r="D12" s="15" t="s">
        <v>46</v>
      </c>
      <c r="E12" s="15">
        <v>4</v>
      </c>
      <c r="F12" s="15">
        <v>240</v>
      </c>
      <c r="G12" s="17">
        <v>8000</v>
      </c>
      <c r="H12" s="17">
        <f t="shared" si="0"/>
        <v>32000</v>
      </c>
    </row>
    <row r="13" spans="1:25" s="402" customFormat="1" ht="65.099999999999994" customHeight="1">
      <c r="A13" s="342"/>
      <c r="B13" s="10" t="s">
        <v>14</v>
      </c>
      <c r="C13" s="26" t="s">
        <v>32</v>
      </c>
      <c r="D13" s="342"/>
      <c r="E13" s="26" t="s">
        <v>5</v>
      </c>
      <c r="F13" s="26" t="s">
        <v>6</v>
      </c>
      <c r="G13" s="26" t="s">
        <v>7</v>
      </c>
      <c r="H13" s="26" t="s">
        <v>8</v>
      </c>
      <c r="I13" s="401"/>
      <c r="J13" s="401"/>
      <c r="K13" s="401"/>
      <c r="L13" s="401"/>
      <c r="M13" s="401"/>
      <c r="N13" s="401"/>
      <c r="O13" s="401"/>
      <c r="P13" s="401"/>
      <c r="Q13" s="401"/>
      <c r="R13" s="401"/>
      <c r="S13" s="401"/>
      <c r="T13" s="401"/>
      <c r="U13" s="401"/>
      <c r="V13" s="401"/>
      <c r="W13" s="401"/>
      <c r="X13" s="401"/>
      <c r="Y13" s="401"/>
    </row>
    <row r="14" spans="1:25" s="1" customFormat="1" ht="15" customHeight="1">
      <c r="A14" s="28" t="s">
        <v>9</v>
      </c>
      <c r="B14" s="272" t="s">
        <v>676</v>
      </c>
      <c r="C14" s="267" t="s">
        <v>17</v>
      </c>
      <c r="D14" s="267" t="s">
        <v>58</v>
      </c>
      <c r="E14" s="271">
        <v>2</v>
      </c>
      <c r="F14" s="271">
        <v>120</v>
      </c>
      <c r="G14" s="240">
        <v>4000</v>
      </c>
      <c r="H14" s="275">
        <f>E14*G14</f>
        <v>8000</v>
      </c>
    </row>
    <row r="15" spans="1:25" s="1" customFormat="1" ht="15" customHeight="1">
      <c r="A15" s="28" t="s">
        <v>12</v>
      </c>
      <c r="B15" s="272" t="s">
        <v>677</v>
      </c>
      <c r="C15" s="267" t="s">
        <v>17</v>
      </c>
      <c r="D15" s="267" t="s">
        <v>58</v>
      </c>
      <c r="E15" s="271">
        <v>2</v>
      </c>
      <c r="F15" s="271">
        <v>120</v>
      </c>
      <c r="G15" s="240">
        <v>5500</v>
      </c>
      <c r="H15" s="275">
        <f>E15*G15</f>
        <v>11000</v>
      </c>
    </row>
    <row r="16" spans="1:25" s="1" customFormat="1" ht="15" customHeight="1">
      <c r="A16" s="28" t="s">
        <v>18</v>
      </c>
      <c r="B16" s="272" t="s">
        <v>669</v>
      </c>
      <c r="C16" s="267" t="s">
        <v>17</v>
      </c>
      <c r="D16" s="267" t="s">
        <v>58</v>
      </c>
      <c r="E16" s="271">
        <v>2</v>
      </c>
      <c r="F16" s="271">
        <v>120</v>
      </c>
      <c r="G16" s="89">
        <v>5500</v>
      </c>
      <c r="H16" s="275">
        <f>E16*G16</f>
        <v>11000</v>
      </c>
    </row>
    <row r="17" spans="1:25" s="1" customFormat="1" ht="15" customHeight="1">
      <c r="A17" s="28" t="s">
        <v>20</v>
      </c>
      <c r="B17" s="272" t="s">
        <v>672</v>
      </c>
      <c r="C17" s="267" t="s">
        <v>17</v>
      </c>
      <c r="D17" s="267" t="s">
        <v>58</v>
      </c>
      <c r="E17" s="271">
        <v>1</v>
      </c>
      <c r="F17" s="271">
        <v>60</v>
      </c>
      <c r="G17" s="240">
        <v>4000</v>
      </c>
      <c r="H17" s="275">
        <f>E17*G17</f>
        <v>4000</v>
      </c>
    </row>
    <row r="18" spans="1:25" s="1" customFormat="1" ht="15" customHeight="1">
      <c r="A18" s="686" t="s">
        <v>36</v>
      </c>
      <c r="B18" s="489" t="s">
        <v>678</v>
      </c>
      <c r="C18" s="267"/>
      <c r="D18" s="267" t="s">
        <v>58</v>
      </c>
      <c r="E18" s="271"/>
      <c r="F18" s="271"/>
      <c r="G18" s="240"/>
      <c r="H18" s="275"/>
    </row>
    <row r="19" spans="1:25" s="1" customFormat="1" ht="15" customHeight="1">
      <c r="A19" s="687"/>
      <c r="B19" s="403" t="s">
        <v>679</v>
      </c>
      <c r="C19" s="267" t="s">
        <v>17</v>
      </c>
      <c r="D19" s="267"/>
      <c r="E19" s="271">
        <v>1</v>
      </c>
      <c r="F19" s="271">
        <v>60</v>
      </c>
      <c r="G19" s="240">
        <v>5500</v>
      </c>
      <c r="H19" s="275">
        <f>E19*G19</f>
        <v>5500</v>
      </c>
    </row>
    <row r="20" spans="1:25" s="1" customFormat="1" ht="15" customHeight="1">
      <c r="A20" s="688"/>
      <c r="B20" s="403" t="s">
        <v>680</v>
      </c>
      <c r="C20" s="267" t="s">
        <v>17</v>
      </c>
      <c r="D20" s="267"/>
      <c r="E20" s="271">
        <v>1</v>
      </c>
      <c r="F20" s="271">
        <v>60</v>
      </c>
      <c r="G20" s="240">
        <v>5500</v>
      </c>
      <c r="H20" s="275">
        <f>E20*G20</f>
        <v>5500</v>
      </c>
    </row>
    <row r="21" spans="1:25" s="1" customFormat="1" ht="15" customHeight="1">
      <c r="A21" s="28" t="s">
        <v>38</v>
      </c>
      <c r="B21" s="272" t="s">
        <v>681</v>
      </c>
      <c r="C21" s="267" t="s">
        <v>17</v>
      </c>
      <c r="D21" s="267" t="s">
        <v>58</v>
      </c>
      <c r="E21" s="366">
        <v>2</v>
      </c>
      <c r="F21" s="366">
        <v>120</v>
      </c>
      <c r="G21" s="404">
        <v>5500</v>
      </c>
      <c r="H21" s="275">
        <f>E21*G21</f>
        <v>11000</v>
      </c>
    </row>
    <row r="22" spans="1:25" s="1" customFormat="1" ht="15" customHeight="1">
      <c r="A22" s="686" t="s">
        <v>40</v>
      </c>
      <c r="B22" s="488" t="s">
        <v>682</v>
      </c>
      <c r="C22" s="267"/>
      <c r="D22" s="267" t="s">
        <v>58</v>
      </c>
      <c r="E22" s="271"/>
      <c r="F22" s="271"/>
      <c r="G22" s="275"/>
      <c r="H22" s="275"/>
    </row>
    <row r="23" spans="1:25" s="1" customFormat="1" ht="15" customHeight="1">
      <c r="A23" s="687"/>
      <c r="B23" s="405" t="s">
        <v>683</v>
      </c>
      <c r="C23" s="267" t="s">
        <v>17</v>
      </c>
      <c r="D23" s="267" t="s">
        <v>58</v>
      </c>
      <c r="E23" s="268">
        <v>1</v>
      </c>
      <c r="F23" s="268">
        <v>60</v>
      </c>
      <c r="G23" s="269">
        <v>5500</v>
      </c>
      <c r="H23" s="275">
        <f>E23*G23</f>
        <v>5500</v>
      </c>
    </row>
    <row r="24" spans="1:25" s="1" customFormat="1" ht="15" customHeight="1">
      <c r="A24" s="687"/>
      <c r="B24" s="403" t="s">
        <v>684</v>
      </c>
      <c r="C24" s="267" t="s">
        <v>17</v>
      </c>
      <c r="D24" s="267"/>
      <c r="E24" s="268">
        <v>1</v>
      </c>
      <c r="F24" s="268">
        <v>60</v>
      </c>
      <c r="G24" s="240">
        <v>3000</v>
      </c>
      <c r="H24" s="275">
        <f>E24*G24</f>
        <v>3000</v>
      </c>
    </row>
    <row r="25" spans="1:25" s="1" customFormat="1" ht="15" customHeight="1">
      <c r="A25" s="687"/>
      <c r="B25" s="403" t="s">
        <v>685</v>
      </c>
      <c r="C25" s="267" t="s">
        <v>17</v>
      </c>
      <c r="D25" s="267" t="s">
        <v>58</v>
      </c>
      <c r="E25" s="271">
        <v>1</v>
      </c>
      <c r="F25" s="271">
        <v>60</v>
      </c>
      <c r="G25" s="240">
        <v>3000</v>
      </c>
      <c r="H25" s="275">
        <f>E25*G25</f>
        <v>3000</v>
      </c>
    </row>
    <row r="26" spans="1:25" s="1" customFormat="1" ht="15" customHeight="1">
      <c r="A26" s="688"/>
      <c r="B26" s="403" t="s">
        <v>686</v>
      </c>
      <c r="C26" s="267" t="s">
        <v>17</v>
      </c>
      <c r="D26" s="267" t="s">
        <v>58</v>
      </c>
      <c r="E26" s="271">
        <v>1</v>
      </c>
      <c r="F26" s="271">
        <v>60</v>
      </c>
      <c r="G26" s="240">
        <v>8000</v>
      </c>
      <c r="H26" s="275">
        <f>E26*G26</f>
        <v>8000</v>
      </c>
    </row>
    <row r="27" spans="1:25" s="1" customFormat="1" ht="15" customHeight="1">
      <c r="A27" s="28" t="s">
        <v>42</v>
      </c>
      <c r="B27" s="272" t="s">
        <v>674</v>
      </c>
      <c r="C27" s="267" t="s">
        <v>17</v>
      </c>
      <c r="D27" s="267" t="s">
        <v>58</v>
      </c>
      <c r="E27" s="271">
        <v>1</v>
      </c>
      <c r="F27" s="271">
        <v>60</v>
      </c>
      <c r="G27" s="240">
        <v>5500</v>
      </c>
      <c r="H27" s="275">
        <f>E27*G27</f>
        <v>5500</v>
      </c>
    </row>
    <row r="28" spans="1:25" ht="30" customHeight="1">
      <c r="A28" s="28" t="s">
        <v>687</v>
      </c>
      <c r="B28" s="364" t="s">
        <v>688</v>
      </c>
      <c r="C28" s="267" t="s">
        <v>17</v>
      </c>
      <c r="D28" s="267" t="s">
        <v>58</v>
      </c>
      <c r="E28" s="271">
        <v>2</v>
      </c>
      <c r="F28" s="271">
        <v>120</v>
      </c>
      <c r="G28" s="240">
        <v>4000</v>
      </c>
      <c r="H28" s="224">
        <v>8000</v>
      </c>
    </row>
    <row r="29" spans="1:25" s="51" customFormat="1" ht="65.099999999999994" customHeight="1">
      <c r="A29" s="90"/>
      <c r="B29" s="563" t="s">
        <v>21</v>
      </c>
      <c r="C29" s="564"/>
      <c r="D29" s="564"/>
      <c r="E29" s="564"/>
      <c r="F29" s="564"/>
      <c r="G29" s="565"/>
      <c r="H29" s="39" t="s">
        <v>22</v>
      </c>
      <c r="I29" s="50"/>
      <c r="J29" s="50"/>
      <c r="K29" s="50"/>
      <c r="L29" s="50"/>
      <c r="M29" s="50"/>
      <c r="N29" s="50"/>
      <c r="O29" s="50"/>
      <c r="P29" s="50"/>
      <c r="Q29" s="50"/>
      <c r="R29" s="50"/>
      <c r="S29" s="50"/>
      <c r="T29" s="50"/>
      <c r="U29" s="50"/>
      <c r="V29" s="50"/>
      <c r="W29" s="50"/>
      <c r="X29" s="50"/>
      <c r="Y29" s="50"/>
    </row>
    <row r="30" spans="1:25" s="43" customFormat="1" ht="15" customHeight="1">
      <c r="A30" s="406" t="s">
        <v>9</v>
      </c>
      <c r="B30" s="689" t="s">
        <v>689</v>
      </c>
      <c r="C30" s="690"/>
      <c r="D30" s="690"/>
      <c r="E30" s="690"/>
      <c r="F30" s="690"/>
      <c r="G30" s="491"/>
      <c r="H30" s="407">
        <v>1909.9</v>
      </c>
      <c r="I30" s="42"/>
      <c r="J30" s="42"/>
      <c r="K30" s="42"/>
      <c r="L30" s="42"/>
      <c r="M30" s="42"/>
      <c r="N30" s="42"/>
      <c r="O30" s="42"/>
      <c r="P30" s="42"/>
      <c r="Q30" s="42"/>
      <c r="R30" s="42"/>
      <c r="S30" s="42"/>
      <c r="T30" s="42"/>
      <c r="U30" s="42"/>
      <c r="V30" s="42"/>
      <c r="W30" s="42"/>
      <c r="X30" s="42"/>
      <c r="Y30" s="42"/>
    </row>
    <row r="31" spans="1:25" s="43" customFormat="1" ht="15" customHeight="1">
      <c r="A31" s="406" t="s">
        <v>12</v>
      </c>
      <c r="B31" s="689" t="s">
        <v>690</v>
      </c>
      <c r="C31" s="690"/>
      <c r="D31" s="690"/>
      <c r="E31" s="690"/>
      <c r="F31" s="690"/>
      <c r="G31" s="491"/>
      <c r="H31" s="407">
        <v>1934.62</v>
      </c>
      <c r="I31" s="42"/>
      <c r="J31" s="42"/>
      <c r="K31" s="42"/>
      <c r="L31" s="42"/>
      <c r="M31" s="42"/>
      <c r="N31" s="42"/>
      <c r="O31" s="42"/>
      <c r="P31" s="42"/>
      <c r="Q31" s="42"/>
      <c r="R31" s="42"/>
      <c r="S31" s="42"/>
      <c r="T31" s="42"/>
      <c r="U31" s="42"/>
      <c r="V31" s="42"/>
      <c r="W31" s="42"/>
      <c r="X31" s="42"/>
      <c r="Y31" s="42"/>
    </row>
    <row r="32" spans="1:25" s="43" customFormat="1" ht="15" customHeight="1">
      <c r="A32" s="406" t="s">
        <v>18</v>
      </c>
      <c r="B32" s="689" t="s">
        <v>691</v>
      </c>
      <c r="C32" s="690"/>
      <c r="D32" s="690"/>
      <c r="E32" s="690"/>
      <c r="F32" s="690"/>
      <c r="G32" s="491"/>
      <c r="H32" s="407">
        <v>4021.15</v>
      </c>
      <c r="I32" s="42"/>
      <c r="J32" s="42"/>
      <c r="K32" s="42"/>
      <c r="L32" s="42"/>
      <c r="M32" s="42"/>
      <c r="N32" s="42"/>
      <c r="O32" s="42"/>
      <c r="P32" s="42"/>
      <c r="Q32" s="42"/>
      <c r="R32" s="42"/>
      <c r="S32" s="42"/>
      <c r="T32" s="42"/>
      <c r="U32" s="42"/>
      <c r="V32" s="42"/>
      <c r="W32" s="42"/>
      <c r="X32" s="42"/>
      <c r="Y32" s="42"/>
    </row>
    <row r="33" spans="1:25" s="51" customFormat="1" ht="30" customHeight="1">
      <c r="A33" s="481" t="s">
        <v>20</v>
      </c>
      <c r="B33" s="640" t="s">
        <v>692</v>
      </c>
      <c r="C33" s="641"/>
      <c r="D33" s="641"/>
      <c r="E33" s="641"/>
      <c r="F33" s="641"/>
      <c r="G33" s="486"/>
      <c r="H33" s="407">
        <v>2302.77</v>
      </c>
      <c r="I33" s="50"/>
      <c r="J33" s="50"/>
      <c r="K33" s="50"/>
      <c r="L33" s="50"/>
      <c r="M33" s="50"/>
      <c r="N33" s="50"/>
      <c r="O33" s="50"/>
      <c r="P33" s="50"/>
      <c r="Q33" s="50"/>
      <c r="R33" s="50"/>
      <c r="S33" s="50"/>
      <c r="T33" s="50"/>
      <c r="U33" s="50"/>
      <c r="V33" s="50"/>
      <c r="W33" s="50"/>
      <c r="X33" s="50"/>
      <c r="Y33" s="50"/>
    </row>
    <row r="34" spans="1:25" s="51" customFormat="1" ht="15" customHeight="1">
      <c r="A34" s="481" t="s">
        <v>36</v>
      </c>
      <c r="B34" s="670" t="s">
        <v>693</v>
      </c>
      <c r="C34" s="671"/>
      <c r="D34" s="671"/>
      <c r="E34" s="671"/>
      <c r="F34" s="671"/>
      <c r="G34" s="486"/>
      <c r="H34" s="408">
        <v>4354.84</v>
      </c>
      <c r="I34" s="50"/>
      <c r="J34" s="50"/>
      <c r="K34" s="50"/>
      <c r="L34" s="50"/>
      <c r="M34" s="50"/>
      <c r="N34" s="50"/>
      <c r="O34" s="50"/>
      <c r="P34" s="50"/>
      <c r="Q34" s="50"/>
      <c r="R34" s="50"/>
      <c r="S34" s="50"/>
      <c r="T34" s="50"/>
      <c r="U34" s="50"/>
      <c r="V34" s="50"/>
      <c r="W34" s="50"/>
      <c r="X34" s="50"/>
      <c r="Y34" s="50"/>
    </row>
    <row r="35" spans="1:25" s="51" customFormat="1" ht="15" customHeight="1">
      <c r="A35" s="481" t="s">
        <v>38</v>
      </c>
      <c r="B35" s="670" t="s">
        <v>694</v>
      </c>
      <c r="C35" s="671"/>
      <c r="D35" s="671"/>
      <c r="E35" s="671"/>
      <c r="F35" s="671"/>
      <c r="G35" s="486"/>
      <c r="H35" s="408">
        <v>5256.89</v>
      </c>
      <c r="I35" s="50"/>
      <c r="J35" s="50"/>
      <c r="K35" s="50"/>
      <c r="L35" s="50"/>
      <c r="M35" s="50"/>
      <c r="N35" s="50"/>
      <c r="O35" s="50"/>
      <c r="P35" s="50"/>
      <c r="Q35" s="50"/>
      <c r="R35" s="50"/>
      <c r="S35" s="50"/>
      <c r="T35" s="50"/>
      <c r="U35" s="50"/>
      <c r="V35" s="50"/>
      <c r="W35" s="50"/>
      <c r="X35" s="50"/>
      <c r="Y35" s="50"/>
    </row>
    <row r="36" spans="1:25" s="51" customFormat="1" ht="15" customHeight="1">
      <c r="A36" s="481" t="s">
        <v>40</v>
      </c>
      <c r="B36" s="670" t="s">
        <v>695</v>
      </c>
      <c r="C36" s="671"/>
      <c r="D36" s="671"/>
      <c r="E36" s="671"/>
      <c r="F36" s="671"/>
      <c r="G36" s="486"/>
      <c r="H36" s="408">
        <v>4210.66</v>
      </c>
      <c r="I36" s="50"/>
      <c r="J36" s="50"/>
      <c r="K36" s="50"/>
      <c r="L36" s="50"/>
      <c r="M36" s="50"/>
      <c r="N36" s="50"/>
      <c r="O36" s="50"/>
      <c r="P36" s="50"/>
      <c r="Q36" s="50"/>
      <c r="R36" s="50"/>
      <c r="S36" s="50"/>
      <c r="T36" s="50"/>
      <c r="U36" s="50"/>
      <c r="V36" s="50"/>
      <c r="W36" s="50"/>
      <c r="X36" s="50"/>
      <c r="Y36" s="50"/>
    </row>
    <row r="37" spans="1:25" s="51" customFormat="1" ht="15" customHeight="1">
      <c r="A37" s="481" t="s">
        <v>42</v>
      </c>
      <c r="B37" s="670" t="s">
        <v>696</v>
      </c>
      <c r="C37" s="671"/>
      <c r="D37" s="671"/>
      <c r="E37" s="671"/>
      <c r="F37" s="671"/>
      <c r="G37" s="486"/>
      <c r="H37" s="407">
        <v>3562.08</v>
      </c>
      <c r="I37" s="50"/>
      <c r="J37" s="50"/>
      <c r="K37" s="50"/>
      <c r="L37" s="50"/>
      <c r="M37" s="50"/>
      <c r="N37" s="50"/>
      <c r="O37" s="50"/>
      <c r="P37" s="50"/>
      <c r="Q37" s="50"/>
      <c r="R37" s="50"/>
      <c r="S37" s="50"/>
      <c r="T37" s="50"/>
      <c r="U37" s="50"/>
      <c r="V37" s="50"/>
      <c r="W37" s="50"/>
      <c r="X37" s="50"/>
      <c r="Y37" s="50"/>
    </row>
    <row r="38" spans="1:25" s="51" customFormat="1" ht="15" customHeight="1">
      <c r="A38" s="481" t="s">
        <v>70</v>
      </c>
      <c r="B38" s="670" t="s">
        <v>697</v>
      </c>
      <c r="C38" s="671"/>
      <c r="D38" s="671"/>
      <c r="E38" s="671"/>
      <c r="F38" s="671"/>
      <c r="G38" s="486"/>
      <c r="H38" s="407">
        <v>4733.72</v>
      </c>
      <c r="I38" s="50"/>
      <c r="J38" s="50"/>
      <c r="K38" s="50"/>
      <c r="L38" s="50"/>
      <c r="M38" s="50"/>
      <c r="N38" s="50"/>
      <c r="O38" s="50"/>
      <c r="P38" s="50"/>
      <c r="Q38" s="50"/>
      <c r="R38" s="50"/>
      <c r="S38" s="50"/>
      <c r="T38" s="50"/>
      <c r="U38" s="50"/>
      <c r="V38" s="50"/>
      <c r="W38" s="50"/>
      <c r="X38" s="50"/>
      <c r="Y38" s="50"/>
    </row>
    <row r="39" spans="1:25" s="68" customFormat="1" ht="15" customHeight="1">
      <c r="A39" s="672" t="s">
        <v>72</v>
      </c>
      <c r="B39" s="409" t="s">
        <v>698</v>
      </c>
      <c r="C39" s="410"/>
      <c r="D39" s="410"/>
      <c r="E39" s="371"/>
      <c r="F39" s="371"/>
      <c r="G39" s="411"/>
      <c r="H39" s="412"/>
      <c r="I39" s="205"/>
      <c r="J39" s="205"/>
      <c r="K39" s="205"/>
      <c r="L39" s="205"/>
      <c r="M39" s="205"/>
      <c r="N39" s="205"/>
      <c r="O39" s="205"/>
      <c r="P39" s="205"/>
      <c r="Q39" s="205"/>
      <c r="R39" s="205"/>
      <c r="S39" s="205"/>
      <c r="T39" s="205"/>
      <c r="U39" s="205"/>
      <c r="V39" s="205"/>
      <c r="W39" s="205"/>
      <c r="X39" s="205"/>
      <c r="Y39" s="205"/>
    </row>
    <row r="40" spans="1:25" s="68" customFormat="1" ht="15" customHeight="1">
      <c r="A40" s="673"/>
      <c r="B40" s="413" t="s">
        <v>699</v>
      </c>
      <c r="C40" s="414"/>
      <c r="D40" s="414"/>
      <c r="E40" s="374"/>
      <c r="F40" s="374"/>
      <c r="G40" s="415"/>
      <c r="H40" s="412">
        <v>2018.31</v>
      </c>
      <c r="I40" s="205"/>
      <c r="J40" s="205"/>
      <c r="K40" s="205"/>
      <c r="L40" s="205"/>
      <c r="M40" s="205"/>
      <c r="N40" s="205"/>
      <c r="O40" s="205"/>
      <c r="P40" s="205"/>
      <c r="Q40" s="205"/>
      <c r="R40" s="205"/>
      <c r="S40" s="205"/>
      <c r="T40" s="205"/>
      <c r="U40" s="205"/>
      <c r="V40" s="205"/>
      <c r="W40" s="205"/>
      <c r="X40" s="205"/>
      <c r="Y40" s="205"/>
    </row>
    <row r="41" spans="1:25" s="68" customFormat="1" ht="15" customHeight="1">
      <c r="A41" s="673"/>
      <c r="B41" s="413" t="s">
        <v>700</v>
      </c>
      <c r="C41" s="414"/>
      <c r="D41" s="414"/>
      <c r="E41" s="374"/>
      <c r="F41" s="374"/>
      <c r="G41" s="415"/>
      <c r="H41" s="412">
        <v>2521.2199999999998</v>
      </c>
      <c r="I41" s="205"/>
      <c r="J41" s="205"/>
      <c r="K41" s="205"/>
      <c r="L41" s="205"/>
      <c r="M41" s="205"/>
      <c r="N41" s="205"/>
      <c r="O41" s="205"/>
      <c r="P41" s="205"/>
      <c r="Q41" s="205"/>
      <c r="R41" s="205"/>
      <c r="S41" s="205"/>
      <c r="T41" s="205"/>
      <c r="U41" s="205"/>
      <c r="V41" s="205"/>
      <c r="W41" s="205"/>
      <c r="X41" s="205"/>
      <c r="Y41" s="205"/>
    </row>
    <row r="42" spans="1:25" s="68" customFormat="1" ht="15" customHeight="1">
      <c r="A42" s="673"/>
      <c r="B42" s="413" t="s">
        <v>701</v>
      </c>
      <c r="C42" s="414"/>
      <c r="D42" s="414"/>
      <c r="E42" s="374"/>
      <c r="F42" s="374"/>
      <c r="G42" s="415"/>
      <c r="H42" s="412">
        <v>2355.1</v>
      </c>
      <c r="I42" s="205"/>
      <c r="J42" s="205"/>
      <c r="K42" s="205"/>
      <c r="L42" s="205"/>
      <c r="M42" s="205"/>
      <c r="N42" s="205"/>
      <c r="O42" s="205"/>
      <c r="P42" s="205"/>
      <c r="Q42" s="205"/>
      <c r="R42" s="205"/>
      <c r="S42" s="205"/>
      <c r="T42" s="205"/>
      <c r="U42" s="205"/>
      <c r="V42" s="205"/>
      <c r="W42" s="205"/>
      <c r="X42" s="205"/>
      <c r="Y42" s="205"/>
    </row>
    <row r="43" spans="1:25" s="68" customFormat="1" ht="15" customHeight="1">
      <c r="A43" s="674"/>
      <c r="B43" s="413" t="s">
        <v>702</v>
      </c>
      <c r="C43" s="414"/>
      <c r="D43" s="414"/>
      <c r="E43" s="374"/>
      <c r="F43" s="374"/>
      <c r="G43" s="415"/>
      <c r="H43" s="412">
        <v>2256.7199999999998</v>
      </c>
      <c r="I43" s="205"/>
      <c r="J43" s="205"/>
      <c r="K43" s="205"/>
      <c r="L43" s="205"/>
      <c r="M43" s="205"/>
      <c r="N43" s="205"/>
      <c r="O43" s="205"/>
      <c r="P43" s="205"/>
      <c r="Q43" s="205"/>
      <c r="R43" s="205"/>
      <c r="S43" s="205"/>
      <c r="T43" s="205"/>
      <c r="U43" s="205"/>
      <c r="V43" s="205"/>
      <c r="W43" s="205"/>
      <c r="X43" s="205"/>
      <c r="Y43" s="205"/>
    </row>
    <row r="44" spans="1:25" s="68" customFormat="1" ht="15" customHeight="1">
      <c r="A44" s="227" t="s">
        <v>74</v>
      </c>
      <c r="B44" s="416" t="s">
        <v>703</v>
      </c>
      <c r="C44" s="417"/>
      <c r="D44" s="417"/>
      <c r="E44" s="418"/>
      <c r="F44" s="418"/>
      <c r="G44" s="419"/>
      <c r="H44" s="420">
        <v>2533.5</v>
      </c>
      <c r="I44" s="205"/>
      <c r="J44" s="205"/>
      <c r="K44" s="205"/>
      <c r="L44" s="205"/>
      <c r="M44" s="205"/>
      <c r="N44" s="205"/>
      <c r="O44" s="205"/>
      <c r="P44" s="205"/>
      <c r="Q44" s="205"/>
      <c r="R44" s="205"/>
      <c r="S44" s="205"/>
      <c r="T44" s="205"/>
      <c r="U44" s="205"/>
      <c r="V44" s="205"/>
      <c r="W44" s="205"/>
      <c r="X44" s="205"/>
      <c r="Y44" s="205"/>
    </row>
    <row r="45" spans="1:25" s="51" customFormat="1" ht="65.099999999999994" customHeight="1">
      <c r="A45" s="90"/>
      <c r="B45" s="563" t="s">
        <v>24</v>
      </c>
      <c r="C45" s="564"/>
      <c r="D45" s="564"/>
      <c r="E45" s="564"/>
      <c r="F45" s="564"/>
      <c r="G45" s="564"/>
      <c r="H45" s="565"/>
      <c r="I45" s="50"/>
      <c r="J45" s="50"/>
      <c r="K45" s="50"/>
      <c r="L45" s="50"/>
      <c r="M45" s="50"/>
      <c r="N45" s="50"/>
      <c r="O45" s="50"/>
      <c r="P45" s="50"/>
      <c r="Q45" s="50"/>
      <c r="R45" s="50"/>
      <c r="S45" s="50"/>
      <c r="T45" s="50"/>
      <c r="U45" s="50"/>
      <c r="V45" s="50"/>
      <c r="W45" s="50"/>
      <c r="X45" s="50"/>
      <c r="Y45" s="50"/>
    </row>
    <row r="46" spans="1:25" ht="15" customHeight="1">
      <c r="A46" s="475" t="s">
        <v>9</v>
      </c>
      <c r="B46" s="651" t="s">
        <v>704</v>
      </c>
      <c r="C46" s="641"/>
      <c r="D46" s="641"/>
      <c r="E46" s="641"/>
      <c r="F46" s="641"/>
      <c r="G46" s="642"/>
      <c r="H46" s="245">
        <v>4180</v>
      </c>
    </row>
    <row r="47" spans="1:25" ht="15" customHeight="1">
      <c r="A47" s="421" t="s">
        <v>12</v>
      </c>
      <c r="B47" s="675" t="s">
        <v>705</v>
      </c>
      <c r="C47" s="676"/>
      <c r="D47" s="676"/>
      <c r="E47" s="676"/>
      <c r="F47" s="676"/>
      <c r="G47" s="422" t="s">
        <v>581</v>
      </c>
      <c r="H47" s="327">
        <v>28</v>
      </c>
    </row>
    <row r="48" spans="1:25" ht="15" customHeight="1">
      <c r="A48" s="475" t="s">
        <v>18</v>
      </c>
      <c r="B48" s="645" t="s">
        <v>558</v>
      </c>
      <c r="C48" s="677"/>
      <c r="D48" s="677"/>
      <c r="E48" s="677"/>
      <c r="F48" s="677"/>
      <c r="G48" s="678"/>
      <c r="H48" s="327">
        <v>5</v>
      </c>
    </row>
    <row r="49" spans="1:25" ht="15" customHeight="1">
      <c r="A49" s="475" t="s">
        <v>20</v>
      </c>
      <c r="B49" s="645" t="s">
        <v>706</v>
      </c>
      <c r="C49" s="677"/>
      <c r="D49" s="677"/>
      <c r="E49" s="677"/>
      <c r="F49" s="677"/>
      <c r="G49" s="679"/>
      <c r="H49" s="423">
        <v>3</v>
      </c>
      <c r="I49" s="424"/>
    </row>
    <row r="50" spans="1:25" ht="15" customHeight="1">
      <c r="A50" s="421" t="s">
        <v>36</v>
      </c>
      <c r="B50" s="618" t="s">
        <v>707</v>
      </c>
      <c r="C50" s="677"/>
      <c r="D50" s="677"/>
      <c r="E50" s="677"/>
      <c r="F50" s="677"/>
      <c r="G50" s="679"/>
      <c r="H50" s="327">
        <v>2</v>
      </c>
      <c r="I50" s="424"/>
      <c r="J50" s="424"/>
    </row>
    <row r="51" spans="1:25" ht="15" customHeight="1">
      <c r="A51" s="475" t="s">
        <v>38</v>
      </c>
      <c r="B51" s="680" t="s">
        <v>708</v>
      </c>
      <c r="C51" s="681"/>
      <c r="D51" s="681"/>
      <c r="E51" s="681"/>
      <c r="F51" s="681"/>
      <c r="G51" s="682"/>
      <c r="H51" s="245">
        <v>28</v>
      </c>
    </row>
    <row r="52" spans="1:25" ht="15" customHeight="1">
      <c r="A52" s="475" t="s">
        <v>40</v>
      </c>
      <c r="B52" s="683" t="s">
        <v>709</v>
      </c>
      <c r="C52" s="684"/>
      <c r="D52" s="684"/>
      <c r="E52" s="684"/>
      <c r="F52" s="684"/>
      <c r="G52" s="685"/>
      <c r="H52" s="327">
        <v>6</v>
      </c>
    </row>
    <row r="53" spans="1:25" s="43" customFormat="1" ht="60" customHeight="1">
      <c r="A53" s="495" t="s">
        <v>42</v>
      </c>
      <c r="B53" s="668" t="s">
        <v>710</v>
      </c>
      <c r="C53" s="669"/>
      <c r="D53" s="669"/>
      <c r="E53" s="669"/>
      <c r="F53" s="669"/>
      <c r="G53" s="425" t="s">
        <v>581</v>
      </c>
      <c r="H53" s="245">
        <v>80</v>
      </c>
      <c r="I53" s="42"/>
      <c r="J53" s="42"/>
      <c r="K53" s="42"/>
      <c r="L53" s="42"/>
      <c r="M53" s="42"/>
      <c r="N53" s="42"/>
      <c r="O53" s="42"/>
      <c r="P53" s="42"/>
      <c r="Q53" s="42"/>
      <c r="R53" s="42"/>
      <c r="S53" s="42"/>
      <c r="T53" s="42"/>
      <c r="U53" s="42"/>
      <c r="V53" s="42"/>
      <c r="W53" s="42"/>
      <c r="X53" s="42"/>
      <c r="Y53" s="42"/>
    </row>
    <row r="54" spans="1:25" s="43" customFormat="1" ht="60" customHeight="1">
      <c r="A54" s="475" t="s">
        <v>70</v>
      </c>
      <c r="B54" s="665" t="s">
        <v>711</v>
      </c>
      <c r="C54" s="666"/>
      <c r="D54" s="666"/>
      <c r="E54" s="666"/>
      <c r="F54" s="667"/>
      <c r="G54" s="426" t="s">
        <v>581</v>
      </c>
      <c r="H54" s="245">
        <v>80</v>
      </c>
      <c r="I54" s="42"/>
      <c r="J54" s="42"/>
      <c r="K54" s="42"/>
      <c r="L54" s="42"/>
      <c r="M54" s="42"/>
      <c r="N54" s="42"/>
      <c r="O54" s="42"/>
      <c r="P54" s="42"/>
      <c r="Q54" s="42"/>
      <c r="R54" s="42"/>
      <c r="S54" s="42"/>
      <c r="T54" s="42"/>
      <c r="U54" s="42"/>
      <c r="V54" s="42"/>
      <c r="W54" s="42"/>
      <c r="X54" s="42"/>
      <c r="Y54" s="42"/>
    </row>
    <row r="55" spans="1:25" s="43" customFormat="1" ht="60" customHeight="1">
      <c r="A55" s="475" t="s">
        <v>72</v>
      </c>
      <c r="B55" s="661" t="s">
        <v>712</v>
      </c>
      <c r="C55" s="662"/>
      <c r="D55" s="662"/>
      <c r="E55" s="662"/>
      <c r="F55" s="663"/>
      <c r="G55" s="426" t="s">
        <v>581</v>
      </c>
      <c r="H55" s="245">
        <v>65</v>
      </c>
      <c r="I55" s="42"/>
      <c r="J55" s="42"/>
      <c r="K55" s="42"/>
      <c r="L55" s="42"/>
      <c r="M55" s="42"/>
      <c r="N55" s="42"/>
      <c r="O55" s="42"/>
      <c r="P55" s="42"/>
      <c r="Q55" s="42"/>
      <c r="R55" s="42"/>
      <c r="S55" s="42"/>
      <c r="T55" s="42"/>
      <c r="U55" s="42"/>
      <c r="V55" s="42"/>
      <c r="W55" s="42"/>
      <c r="X55" s="42"/>
      <c r="Y55" s="42"/>
    </row>
    <row r="56" spans="1:25" s="43" customFormat="1" ht="60" customHeight="1">
      <c r="A56" s="427" t="s">
        <v>74</v>
      </c>
      <c r="B56" s="661" t="s">
        <v>713</v>
      </c>
      <c r="C56" s="662"/>
      <c r="D56" s="662"/>
      <c r="E56" s="662"/>
      <c r="F56" s="663"/>
      <c r="G56" s="426" t="s">
        <v>581</v>
      </c>
      <c r="H56" s="245">
        <v>25</v>
      </c>
      <c r="I56" s="42"/>
      <c r="J56" s="42"/>
      <c r="K56" s="42"/>
      <c r="L56" s="42"/>
      <c r="M56" s="42"/>
      <c r="N56" s="42"/>
      <c r="O56" s="42"/>
      <c r="P56" s="42"/>
      <c r="Q56" s="42"/>
      <c r="R56" s="42"/>
      <c r="S56" s="42"/>
      <c r="T56" s="42"/>
      <c r="U56" s="42"/>
      <c r="V56" s="42"/>
      <c r="W56" s="42"/>
      <c r="X56" s="42"/>
      <c r="Y56" s="42"/>
    </row>
    <row r="57" spans="1:25" s="43" customFormat="1" ht="60" customHeight="1">
      <c r="A57" s="475" t="s">
        <v>76</v>
      </c>
      <c r="B57" s="661" t="s">
        <v>714</v>
      </c>
      <c r="C57" s="662"/>
      <c r="D57" s="662"/>
      <c r="E57" s="662"/>
      <c r="F57" s="663"/>
      <c r="G57" s="426" t="s">
        <v>581</v>
      </c>
      <c r="H57" s="245">
        <v>25</v>
      </c>
      <c r="I57" s="42"/>
      <c r="J57" s="42"/>
      <c r="K57" s="42"/>
      <c r="L57" s="42"/>
      <c r="M57" s="42"/>
      <c r="N57" s="42"/>
      <c r="O57" s="42"/>
      <c r="P57" s="42"/>
      <c r="Q57" s="42"/>
      <c r="R57" s="42"/>
      <c r="S57" s="42"/>
      <c r="T57" s="42"/>
      <c r="U57" s="42"/>
      <c r="V57" s="42"/>
      <c r="W57" s="42"/>
      <c r="X57" s="42"/>
      <c r="Y57" s="42"/>
    </row>
    <row r="58" spans="1:25" s="43" customFormat="1" ht="60" customHeight="1">
      <c r="A58" s="475" t="s">
        <v>78</v>
      </c>
      <c r="B58" s="661" t="s">
        <v>715</v>
      </c>
      <c r="C58" s="662"/>
      <c r="D58" s="662"/>
      <c r="E58" s="662"/>
      <c r="F58" s="663"/>
      <c r="G58" s="426" t="s">
        <v>581</v>
      </c>
      <c r="H58" s="245">
        <v>35</v>
      </c>
      <c r="I58" s="42"/>
      <c r="J58" s="42"/>
      <c r="K58" s="42"/>
      <c r="L58" s="42"/>
      <c r="M58" s="42"/>
      <c r="N58" s="42"/>
      <c r="O58" s="42"/>
      <c r="P58" s="42"/>
      <c r="Q58" s="42"/>
      <c r="R58" s="42"/>
      <c r="S58" s="42"/>
      <c r="T58" s="42"/>
      <c r="U58" s="42"/>
      <c r="V58" s="42"/>
      <c r="W58" s="42"/>
      <c r="X58" s="42"/>
      <c r="Y58" s="42"/>
    </row>
    <row r="59" spans="1:25" s="43" customFormat="1" ht="60" customHeight="1">
      <c r="A59" s="427" t="s">
        <v>91</v>
      </c>
      <c r="B59" s="661" t="s">
        <v>716</v>
      </c>
      <c r="C59" s="662"/>
      <c r="D59" s="662"/>
      <c r="E59" s="662"/>
      <c r="F59" s="663"/>
      <c r="G59" s="426" t="s">
        <v>581</v>
      </c>
      <c r="H59" s="245">
        <v>40</v>
      </c>
      <c r="I59" s="42"/>
      <c r="J59" s="42"/>
      <c r="K59" s="42"/>
      <c r="L59" s="42"/>
      <c r="M59" s="42"/>
      <c r="N59" s="42"/>
      <c r="O59" s="42"/>
      <c r="P59" s="42"/>
      <c r="Q59" s="42"/>
      <c r="R59" s="42"/>
      <c r="S59" s="42"/>
      <c r="T59" s="42"/>
      <c r="U59" s="42"/>
      <c r="V59" s="42"/>
      <c r="W59" s="42"/>
      <c r="X59" s="42"/>
      <c r="Y59" s="42"/>
    </row>
    <row r="60" spans="1:25" s="43" customFormat="1" ht="60" customHeight="1">
      <c r="A60" s="475" t="s">
        <v>92</v>
      </c>
      <c r="B60" s="661" t="s">
        <v>717</v>
      </c>
      <c r="C60" s="662"/>
      <c r="D60" s="662"/>
      <c r="E60" s="662"/>
      <c r="F60" s="663"/>
      <c r="G60" s="426" t="s">
        <v>581</v>
      </c>
      <c r="H60" s="245">
        <v>100</v>
      </c>
      <c r="I60" s="42"/>
      <c r="J60" s="42"/>
      <c r="K60" s="42"/>
      <c r="L60" s="42"/>
      <c r="M60" s="42"/>
      <c r="N60" s="42"/>
      <c r="O60" s="42"/>
      <c r="P60" s="42"/>
      <c r="Q60" s="42"/>
      <c r="R60" s="42"/>
      <c r="S60" s="42"/>
      <c r="T60" s="42"/>
      <c r="U60" s="42"/>
      <c r="V60" s="42"/>
      <c r="W60" s="42"/>
      <c r="X60" s="42"/>
      <c r="Y60" s="42"/>
    </row>
    <row r="61" spans="1:25" s="43" customFormat="1" ht="60" customHeight="1">
      <c r="A61" s="475" t="s">
        <v>168</v>
      </c>
      <c r="B61" s="664" t="s">
        <v>718</v>
      </c>
      <c r="C61" s="662"/>
      <c r="D61" s="662"/>
      <c r="E61" s="662"/>
      <c r="F61" s="663"/>
      <c r="G61" s="428" t="s">
        <v>581</v>
      </c>
      <c r="H61" s="386">
        <v>680</v>
      </c>
      <c r="I61" s="42"/>
      <c r="J61" s="42"/>
      <c r="K61" s="42"/>
      <c r="L61" s="42"/>
      <c r="M61" s="42"/>
      <c r="N61" s="42"/>
      <c r="O61" s="42"/>
      <c r="P61" s="42"/>
      <c r="Q61" s="42"/>
      <c r="R61" s="42"/>
      <c r="S61" s="42"/>
      <c r="T61" s="42"/>
      <c r="U61" s="42"/>
      <c r="V61" s="42"/>
      <c r="W61" s="42"/>
      <c r="X61" s="42"/>
      <c r="Y61" s="42"/>
    </row>
    <row r="63" spans="1:25">
      <c r="B63" s="429"/>
    </row>
    <row r="65" spans="7:7" ht="15.75">
      <c r="G65" s="393"/>
    </row>
    <row r="66" spans="7:7" ht="15.75">
      <c r="G66" s="393"/>
    </row>
  </sheetData>
  <mergeCells count="32">
    <mergeCell ref="B36:F36"/>
    <mergeCell ref="A1:H1"/>
    <mergeCell ref="A3:B3"/>
    <mergeCell ref="A18:A20"/>
    <mergeCell ref="A22:A26"/>
    <mergeCell ref="B29:G29"/>
    <mergeCell ref="B30:F30"/>
    <mergeCell ref="B31:F31"/>
    <mergeCell ref="B32:F32"/>
    <mergeCell ref="B33:F33"/>
    <mergeCell ref="B34:F34"/>
    <mergeCell ref="B35:F35"/>
    <mergeCell ref="B53:F53"/>
    <mergeCell ref="B37:F37"/>
    <mergeCell ref="B38:F38"/>
    <mergeCell ref="A39:A43"/>
    <mergeCell ref="B45:H45"/>
    <mergeCell ref="B46:G46"/>
    <mergeCell ref="B47:F47"/>
    <mergeCell ref="B48:G48"/>
    <mergeCell ref="B49:G49"/>
    <mergeCell ref="B50:G50"/>
    <mergeCell ref="B51:G51"/>
    <mergeCell ref="B52:G52"/>
    <mergeCell ref="B60:F60"/>
    <mergeCell ref="B61:F61"/>
    <mergeCell ref="B54:F54"/>
    <mergeCell ref="B55:F55"/>
    <mergeCell ref="B56:F56"/>
    <mergeCell ref="B57:F57"/>
    <mergeCell ref="B58:F58"/>
    <mergeCell ref="B59:F59"/>
  </mergeCells>
  <dataValidations count="1">
    <dataValidation type="list" allowBlank="1" showInputMessage="1" showErrorMessage="1" sqref="G6:G12 G14:G28" xr:uid="{925F93C2-8CCA-4EA4-8915-485679CCCDE6}">
      <formula1>cenik2020</formula1>
    </dataValidation>
  </dataValidation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89417-9FE2-4258-A2E8-40CECB522E62}">
  <dimension ref="A1:AQ18"/>
  <sheetViews>
    <sheetView showGridLines="0" zoomScaleNormal="100" workbookViewId="0">
      <selection sqref="A1:H1"/>
    </sheetView>
  </sheetViews>
  <sheetFormatPr defaultRowHeight="15"/>
  <cols>
    <col min="1" max="1" width="3.28515625" customWidth="1"/>
    <col min="2" max="2" width="60.7109375" style="66" customWidth="1"/>
    <col min="3" max="3" width="20.7109375" style="95" customWidth="1"/>
    <col min="4" max="4" width="10.140625" style="96" hidden="1" customWidth="1"/>
    <col min="5" max="6" width="9.7109375" style="96" customWidth="1"/>
    <col min="7" max="8" width="20.7109375" customWidth="1"/>
    <col min="9" max="43" width="9.140625" style="1"/>
  </cols>
  <sheetData>
    <row r="1" spans="1:43" ht="60" customHeight="1">
      <c r="A1" s="502" t="s">
        <v>149</v>
      </c>
      <c r="B1" s="502"/>
      <c r="C1" s="502"/>
      <c r="D1" s="502"/>
      <c r="E1" s="502"/>
      <c r="F1" s="502"/>
      <c r="G1" s="502"/>
      <c r="H1" s="502"/>
    </row>
    <row r="2" spans="1:43" ht="15" customHeight="1">
      <c r="A2" s="3"/>
      <c r="B2" s="3"/>
      <c r="C2" s="3"/>
      <c r="D2" s="3"/>
      <c r="E2" s="3"/>
      <c r="F2" s="3"/>
      <c r="G2" s="3"/>
      <c r="H2" s="3"/>
    </row>
    <row r="3" spans="1:43" ht="15" customHeight="1">
      <c r="A3" s="504" t="s">
        <v>1</v>
      </c>
      <c r="B3" s="504"/>
      <c r="C3" s="3"/>
      <c r="D3" s="3"/>
      <c r="E3" s="3"/>
      <c r="F3" s="3"/>
      <c r="G3" s="3"/>
      <c r="H3" s="3"/>
    </row>
    <row r="4" spans="1:43" s="9" customFormat="1" ht="20.100000000000001" customHeight="1">
      <c r="A4" s="505" t="s">
        <v>719</v>
      </c>
      <c r="B4" s="506"/>
      <c r="C4" s="506"/>
      <c r="D4" s="506"/>
      <c r="E4" s="506"/>
      <c r="F4" s="506"/>
      <c r="G4" s="506"/>
      <c r="H4" s="50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ht="65.099999999999994" customHeight="1">
      <c r="A5" s="70"/>
      <c r="B5" s="70" t="s">
        <v>3</v>
      </c>
      <c r="C5" s="11" t="s">
        <v>4</v>
      </c>
      <c r="D5" s="80"/>
      <c r="E5" s="11" t="s">
        <v>5</v>
      </c>
      <c r="F5" s="11" t="s">
        <v>6</v>
      </c>
      <c r="G5" s="11" t="s">
        <v>7</v>
      </c>
      <c r="H5" s="11" t="s">
        <v>8</v>
      </c>
    </row>
    <row r="6" spans="1:43" s="58" customFormat="1" ht="15" customHeight="1">
      <c r="A6" s="482" t="s">
        <v>9</v>
      </c>
      <c r="B6" s="481" t="s">
        <v>720</v>
      </c>
      <c r="C6" s="16" t="s">
        <v>11</v>
      </c>
      <c r="D6" s="16" t="s">
        <v>46</v>
      </c>
      <c r="E6" s="16">
        <v>4</v>
      </c>
      <c r="F6" s="16">
        <v>240</v>
      </c>
      <c r="G6" s="18">
        <v>3000</v>
      </c>
      <c r="H6" s="18">
        <f>E6*G6</f>
        <v>12000</v>
      </c>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row>
    <row r="7" spans="1:43" s="27" customFormat="1" ht="65.099999999999994" customHeight="1">
      <c r="A7" s="25"/>
      <c r="B7" s="10" t="s">
        <v>14</v>
      </c>
      <c r="C7" s="26" t="s">
        <v>184</v>
      </c>
      <c r="D7" s="83"/>
      <c r="E7" s="26" t="s">
        <v>5</v>
      </c>
      <c r="F7" s="26" t="s">
        <v>6</v>
      </c>
      <c r="G7" s="26" t="s">
        <v>7</v>
      </c>
      <c r="H7" s="26" t="s">
        <v>8</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3" s="430" customFormat="1" ht="15" customHeight="1">
      <c r="A8" s="496" t="s">
        <v>9</v>
      </c>
      <c r="B8" s="480" t="s">
        <v>720</v>
      </c>
      <c r="C8" s="30" t="s">
        <v>17</v>
      </c>
      <c r="D8" s="30" t="s">
        <v>58</v>
      </c>
      <c r="E8" s="77">
        <v>1</v>
      </c>
      <c r="F8" s="77">
        <v>60</v>
      </c>
      <c r="G8" s="31">
        <v>4000</v>
      </c>
      <c r="H8" s="32">
        <f>E8*G8</f>
        <v>4000</v>
      </c>
    </row>
    <row r="9" spans="1:43" s="430" customFormat="1" ht="15" customHeight="1">
      <c r="A9" s="497" t="s">
        <v>12</v>
      </c>
      <c r="B9" s="480" t="s">
        <v>721</v>
      </c>
      <c r="C9" s="30" t="s">
        <v>186</v>
      </c>
      <c r="D9" s="431"/>
      <c r="E9" s="432">
        <v>5</v>
      </c>
      <c r="F9" s="77">
        <v>300</v>
      </c>
      <c r="G9" s="31">
        <v>3400</v>
      </c>
      <c r="H9" s="433">
        <v>17000</v>
      </c>
    </row>
    <row r="10" spans="1:43" ht="65.099999999999994" customHeight="1">
      <c r="A10" s="434"/>
      <c r="B10" s="691" t="s">
        <v>21</v>
      </c>
      <c r="C10" s="692"/>
      <c r="D10" s="692"/>
      <c r="E10" s="692"/>
      <c r="F10" s="692"/>
      <c r="G10" s="693"/>
      <c r="H10" s="435" t="s">
        <v>22</v>
      </c>
    </row>
    <row r="11" spans="1:43" s="58" customFormat="1" ht="15" customHeight="1">
      <c r="A11" s="481" t="s">
        <v>9</v>
      </c>
      <c r="B11" s="623" t="s">
        <v>722</v>
      </c>
      <c r="C11" s="623"/>
      <c r="D11" s="623"/>
      <c r="E11" s="623"/>
      <c r="F11" s="623"/>
      <c r="G11" s="623"/>
      <c r="H11" s="32">
        <v>1600</v>
      </c>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row>
    <row r="12" spans="1:43" s="51" customFormat="1" ht="65.099999999999994" customHeight="1">
      <c r="A12" s="226"/>
      <c r="B12" s="563" t="s">
        <v>24</v>
      </c>
      <c r="C12" s="564"/>
      <c r="D12" s="564"/>
      <c r="E12" s="564"/>
      <c r="F12" s="564"/>
      <c r="G12" s="564"/>
      <c r="H12" s="565"/>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row>
    <row r="13" spans="1:43" s="58" customFormat="1" ht="15" customHeight="1">
      <c r="A13" s="481" t="s">
        <v>9</v>
      </c>
      <c r="B13" s="571" t="s">
        <v>723</v>
      </c>
      <c r="C13" s="572"/>
      <c r="D13" s="572"/>
      <c r="E13" s="572"/>
      <c r="F13" s="572"/>
      <c r="G13" s="573"/>
      <c r="H13" s="238">
        <v>10</v>
      </c>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row>
    <row r="14" spans="1:43" s="58" customFormat="1" ht="15" customHeight="1">
      <c r="A14" s="481" t="s">
        <v>12</v>
      </c>
      <c r="B14" s="571" t="s">
        <v>558</v>
      </c>
      <c r="C14" s="572"/>
      <c r="D14" s="572"/>
      <c r="E14" s="572"/>
      <c r="F14" s="572"/>
      <c r="G14" s="573"/>
      <c r="H14" s="238">
        <v>6</v>
      </c>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row>
    <row r="15" spans="1:43">
      <c r="A15" s="62"/>
      <c r="B15" s="63"/>
      <c r="C15" s="93"/>
      <c r="D15" s="94"/>
      <c r="E15" s="94"/>
      <c r="F15" s="94"/>
      <c r="G15" s="62"/>
      <c r="H15" s="62"/>
    </row>
    <row r="16" spans="1:43">
      <c r="A16" s="62"/>
      <c r="B16" s="63"/>
      <c r="C16" s="93"/>
      <c r="D16" s="94"/>
      <c r="E16" s="94"/>
      <c r="F16" s="94"/>
      <c r="G16" s="62"/>
      <c r="H16" s="62"/>
    </row>
    <row r="17" spans="1:8">
      <c r="A17" s="62"/>
      <c r="B17" s="63"/>
      <c r="C17" s="93"/>
      <c r="D17" s="94"/>
      <c r="E17" s="94"/>
      <c r="F17" s="94"/>
      <c r="G17" s="62"/>
      <c r="H17" s="62"/>
    </row>
    <row r="18" spans="1:8">
      <c r="A18" s="62"/>
      <c r="B18" s="63"/>
      <c r="C18" s="93"/>
      <c r="D18" s="94"/>
      <c r="E18" s="94"/>
      <c r="F18" s="94"/>
      <c r="G18" s="62"/>
      <c r="H18" s="62"/>
    </row>
  </sheetData>
  <mergeCells count="8">
    <mergeCell ref="B13:G13"/>
    <mergeCell ref="B14:G14"/>
    <mergeCell ref="A1:H1"/>
    <mergeCell ref="A3:B3"/>
    <mergeCell ref="A4:H4"/>
    <mergeCell ref="B10:G10"/>
    <mergeCell ref="B11:G11"/>
    <mergeCell ref="B12:H12"/>
  </mergeCells>
  <dataValidations count="1">
    <dataValidation type="list" allowBlank="1" showInputMessage="1" showErrorMessage="1" sqref="G6 G8:G9" xr:uid="{B8B2301E-E676-4FAB-B661-94C85209ECEB}">
      <formula1>cenik2021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91DC-18BA-462A-9BC5-1ED908C7620D}">
  <dimension ref="A1:FT27"/>
  <sheetViews>
    <sheetView showGridLines="0" zoomScaleNormal="100" workbookViewId="0">
      <selection sqref="A1:G1"/>
    </sheetView>
  </sheetViews>
  <sheetFormatPr defaultColWidth="8.85546875" defaultRowHeight="15"/>
  <cols>
    <col min="1" max="1" width="3.28515625" customWidth="1"/>
    <col min="2" max="2" width="60.7109375" style="66" customWidth="1"/>
    <col min="3" max="3" width="20.7109375" style="67" customWidth="1"/>
    <col min="4" max="5" width="9.7109375" style="68" customWidth="1"/>
    <col min="6" max="7" width="20.7109375" style="68" customWidth="1"/>
    <col min="8" max="8" width="8.85546875" style="1"/>
  </cols>
  <sheetData>
    <row r="1" spans="1:176" ht="60" customHeight="1">
      <c r="A1" s="502" t="s">
        <v>724</v>
      </c>
      <c r="B1" s="502"/>
      <c r="C1" s="502"/>
      <c r="D1" s="502"/>
      <c r="E1" s="502"/>
      <c r="F1" s="502"/>
      <c r="G1" s="502"/>
    </row>
    <row r="2" spans="1:176" ht="15" customHeight="1">
      <c r="A2" s="3"/>
      <c r="B2" s="3"/>
      <c r="C2" s="4"/>
      <c r="D2" s="4"/>
      <c r="E2" s="4"/>
      <c r="F2" s="4"/>
      <c r="G2" s="4"/>
    </row>
    <row r="3" spans="1:176" ht="15" customHeight="1">
      <c r="A3" s="504" t="s">
        <v>1</v>
      </c>
      <c r="B3" s="504"/>
      <c r="C3" s="5"/>
      <c r="D3" s="5"/>
      <c r="E3" s="5"/>
      <c r="F3" s="5"/>
      <c r="G3" s="5"/>
    </row>
    <row r="4" spans="1:176" s="9" customFormat="1" ht="20.100000000000001" customHeight="1">
      <c r="A4" s="505" t="s">
        <v>725</v>
      </c>
      <c r="B4" s="506"/>
      <c r="C4" s="506"/>
      <c r="D4" s="506"/>
      <c r="E4" s="506"/>
      <c r="F4" s="506"/>
      <c r="G4" s="50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row>
    <row r="5" spans="1:176" ht="65.099999999999994" customHeight="1">
      <c r="A5" s="70"/>
      <c r="B5" s="70" t="s">
        <v>3</v>
      </c>
      <c r="C5" s="11" t="s">
        <v>4</v>
      </c>
      <c r="D5" s="11" t="s">
        <v>5</v>
      </c>
      <c r="E5" s="11" t="s">
        <v>6</v>
      </c>
      <c r="F5" s="11" t="s">
        <v>7</v>
      </c>
      <c r="G5" s="11" t="s">
        <v>8</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row>
    <row r="6" spans="1:176" ht="15" customHeight="1">
      <c r="A6" s="229" t="s">
        <v>9</v>
      </c>
      <c r="B6" s="482" t="s">
        <v>726</v>
      </c>
      <c r="C6" s="15" t="s">
        <v>11</v>
      </c>
      <c r="D6" s="15">
        <v>3</v>
      </c>
      <c r="E6" s="15">
        <v>180</v>
      </c>
      <c r="F6" s="17">
        <v>2400</v>
      </c>
      <c r="G6" s="17">
        <f>D6*F6</f>
        <v>7200</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row>
    <row r="7" spans="1:176" ht="15" customHeight="1">
      <c r="A7" s="229" t="s">
        <v>12</v>
      </c>
      <c r="B7" s="482" t="s">
        <v>727</v>
      </c>
      <c r="C7" s="15" t="s">
        <v>11</v>
      </c>
      <c r="D7" s="15">
        <v>3</v>
      </c>
      <c r="E7" s="257">
        <v>180</v>
      </c>
      <c r="F7" s="17">
        <v>3000</v>
      </c>
      <c r="G7" s="17">
        <f>D7*F7</f>
        <v>9000</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row>
    <row r="8" spans="1:176" s="318" customFormat="1" ht="65.099999999999994" customHeight="1">
      <c r="A8" s="10"/>
      <c r="B8" s="10" t="s">
        <v>14</v>
      </c>
      <c r="C8" s="26" t="s">
        <v>32</v>
      </c>
      <c r="D8" s="26" t="s">
        <v>5</v>
      </c>
      <c r="E8" s="26" t="s">
        <v>6</v>
      </c>
      <c r="F8" s="26" t="s">
        <v>7</v>
      </c>
      <c r="G8" s="26" t="s">
        <v>8</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row>
    <row r="9" spans="1:176" s="1" customFormat="1" ht="15" customHeight="1">
      <c r="A9" s="28" t="s">
        <v>9</v>
      </c>
      <c r="B9" s="480" t="s">
        <v>728</v>
      </c>
      <c r="C9" s="30" t="s">
        <v>17</v>
      </c>
      <c r="D9" s="77">
        <v>2</v>
      </c>
      <c r="E9" s="77">
        <v>120</v>
      </c>
      <c r="F9" s="31">
        <v>3000</v>
      </c>
      <c r="G9" s="32">
        <f>D9*F9</f>
        <v>6000</v>
      </c>
    </row>
    <row r="10" spans="1:176" s="1" customFormat="1" ht="15" customHeight="1">
      <c r="A10" s="28" t="s">
        <v>12</v>
      </c>
      <c r="B10" s="480" t="s">
        <v>729</v>
      </c>
      <c r="C10" s="30" t="s">
        <v>17</v>
      </c>
      <c r="D10" s="77">
        <v>2</v>
      </c>
      <c r="E10" s="77">
        <v>120</v>
      </c>
      <c r="F10" s="31">
        <v>3000</v>
      </c>
      <c r="G10" s="32">
        <f>D10*F10</f>
        <v>6000</v>
      </c>
    </row>
    <row r="11" spans="1:176" s="1" customFormat="1" ht="50.1" customHeight="1">
      <c r="A11" s="28" t="s">
        <v>18</v>
      </c>
      <c r="B11" s="272" t="s">
        <v>730</v>
      </c>
      <c r="C11" s="30" t="s">
        <v>17</v>
      </c>
      <c r="D11" s="77">
        <v>2</v>
      </c>
      <c r="E11" s="77">
        <v>120</v>
      </c>
      <c r="F11" s="31">
        <v>2400</v>
      </c>
      <c r="G11" s="32">
        <f>D11*F11</f>
        <v>4800</v>
      </c>
    </row>
    <row r="12" spans="1:176" s="1" customFormat="1" ht="15" customHeight="1">
      <c r="A12" s="28" t="s">
        <v>20</v>
      </c>
      <c r="B12" s="480" t="s">
        <v>731</v>
      </c>
      <c r="C12" s="30" t="s">
        <v>17</v>
      </c>
      <c r="D12" s="77">
        <v>2</v>
      </c>
      <c r="E12" s="77">
        <v>120</v>
      </c>
      <c r="F12" s="31">
        <v>2400</v>
      </c>
      <c r="G12" s="32">
        <f>D12*F12</f>
        <v>4800</v>
      </c>
    </row>
    <row r="13" spans="1:176" s="1" customFormat="1" ht="15" customHeight="1">
      <c r="A13" s="229" t="s">
        <v>36</v>
      </c>
      <c r="B13" s="482" t="s">
        <v>732</v>
      </c>
      <c r="C13" s="15" t="s">
        <v>186</v>
      </c>
      <c r="D13" s="15">
        <v>5</v>
      </c>
      <c r="E13" s="15">
        <v>300</v>
      </c>
      <c r="F13" s="17">
        <v>2400</v>
      </c>
      <c r="G13" s="32">
        <f>D13*F13</f>
        <v>12000</v>
      </c>
    </row>
    <row r="14" spans="1:176" s="51" customFormat="1" ht="65.099999999999994" customHeight="1">
      <c r="A14" s="38"/>
      <c r="B14" s="608" t="s">
        <v>21</v>
      </c>
      <c r="C14" s="609"/>
      <c r="D14" s="609"/>
      <c r="E14" s="609"/>
      <c r="F14" s="610"/>
      <c r="G14" s="39" t="s">
        <v>22</v>
      </c>
      <c r="H14" s="50"/>
    </row>
    <row r="15" spans="1:176" s="51" customFormat="1" ht="15" customHeight="1">
      <c r="A15" s="493" t="s">
        <v>9</v>
      </c>
      <c r="B15" s="571" t="s">
        <v>733</v>
      </c>
      <c r="C15" s="572"/>
      <c r="D15" s="572"/>
      <c r="E15" s="572"/>
      <c r="F15" s="573"/>
      <c r="G15" s="383">
        <v>1880</v>
      </c>
      <c r="H15" s="50"/>
    </row>
    <row r="16" spans="1:176" s="51" customFormat="1" ht="15" customHeight="1">
      <c r="A16" s="493" t="s">
        <v>12</v>
      </c>
      <c r="B16" s="571" t="s">
        <v>734</v>
      </c>
      <c r="C16" s="572"/>
      <c r="D16" s="572"/>
      <c r="E16" s="572"/>
      <c r="F16" s="573"/>
      <c r="G16" s="383">
        <v>1500</v>
      </c>
      <c r="H16" s="50"/>
    </row>
    <row r="17" spans="1:8" s="51" customFormat="1" ht="15" customHeight="1">
      <c r="A17" s="493" t="s">
        <v>18</v>
      </c>
      <c r="B17" s="571" t="s">
        <v>735</v>
      </c>
      <c r="C17" s="572"/>
      <c r="D17" s="572"/>
      <c r="E17" s="572"/>
      <c r="F17" s="573"/>
      <c r="G17" s="383">
        <v>4400</v>
      </c>
      <c r="H17" s="50"/>
    </row>
    <row r="18" spans="1:8" s="51" customFormat="1" ht="15" customHeight="1">
      <c r="A18" s="493" t="s">
        <v>20</v>
      </c>
      <c r="B18" s="571" t="s">
        <v>736</v>
      </c>
      <c r="C18" s="572"/>
      <c r="D18" s="572"/>
      <c r="E18" s="572"/>
      <c r="F18" s="573"/>
      <c r="G18" s="383">
        <v>1850</v>
      </c>
      <c r="H18" s="50"/>
    </row>
    <row r="19" spans="1:8" s="51" customFormat="1" ht="15" customHeight="1">
      <c r="A19" s="493" t="s">
        <v>36</v>
      </c>
      <c r="B19" s="571" t="s">
        <v>737</v>
      </c>
      <c r="C19" s="572"/>
      <c r="D19" s="572"/>
      <c r="E19" s="572"/>
      <c r="F19" s="573"/>
      <c r="G19" s="383">
        <v>2085</v>
      </c>
      <c r="H19" s="50"/>
    </row>
    <row r="20" spans="1:8" s="51" customFormat="1" ht="15" customHeight="1">
      <c r="A20" s="493" t="s">
        <v>38</v>
      </c>
      <c r="B20" s="571" t="s">
        <v>738</v>
      </c>
      <c r="C20" s="572"/>
      <c r="D20" s="572"/>
      <c r="E20" s="572"/>
      <c r="F20" s="573"/>
      <c r="G20" s="383">
        <v>1450</v>
      </c>
      <c r="H20" s="50"/>
    </row>
    <row r="21" spans="1:8" s="51" customFormat="1" ht="15" customHeight="1">
      <c r="A21" s="493" t="s">
        <v>40</v>
      </c>
      <c r="B21" s="574" t="s">
        <v>739</v>
      </c>
      <c r="C21" s="575"/>
      <c r="D21" s="575"/>
      <c r="E21" s="575"/>
      <c r="F21" s="576"/>
      <c r="G21" s="407">
        <v>3280</v>
      </c>
      <c r="H21" s="50"/>
    </row>
    <row r="22" spans="1:8" s="51" customFormat="1" ht="65.099999999999994" customHeight="1">
      <c r="A22" s="226"/>
      <c r="B22" s="505" t="s">
        <v>24</v>
      </c>
      <c r="C22" s="506"/>
      <c r="D22" s="506"/>
      <c r="E22" s="506"/>
      <c r="F22" s="506"/>
      <c r="G22" s="507"/>
      <c r="H22" s="50"/>
    </row>
    <row r="23" spans="1:8" s="51" customFormat="1" ht="15" customHeight="1">
      <c r="A23" s="475" t="s">
        <v>9</v>
      </c>
      <c r="B23" s="574" t="s">
        <v>740</v>
      </c>
      <c r="C23" s="575"/>
      <c r="D23" s="575"/>
      <c r="E23" s="575"/>
      <c r="F23" s="576"/>
      <c r="G23" s="245">
        <v>1.5</v>
      </c>
      <c r="H23" s="50"/>
    </row>
    <row r="24" spans="1:8">
      <c r="A24" s="62"/>
      <c r="B24" s="436"/>
      <c r="C24" s="64"/>
      <c r="D24" s="65"/>
      <c r="E24" s="65"/>
      <c r="F24" s="65"/>
      <c r="G24" s="437"/>
    </row>
    <row r="25" spans="1:8">
      <c r="A25" s="62"/>
      <c r="B25" s="63"/>
      <c r="C25" s="64"/>
      <c r="D25" s="65"/>
      <c r="E25" s="65"/>
      <c r="F25" s="65"/>
      <c r="G25" s="65"/>
    </row>
    <row r="26" spans="1:8">
      <c r="A26" s="62"/>
      <c r="B26" s="63"/>
      <c r="C26" s="64"/>
      <c r="D26" s="65"/>
      <c r="E26" s="65"/>
      <c r="F26" s="65"/>
      <c r="G26" s="65"/>
    </row>
    <row r="27" spans="1:8">
      <c r="A27" s="62"/>
      <c r="B27" s="63"/>
      <c r="C27" s="64"/>
      <c r="D27" s="65"/>
      <c r="E27" s="65"/>
      <c r="F27" s="65"/>
      <c r="G27" s="65"/>
    </row>
  </sheetData>
  <mergeCells count="13">
    <mergeCell ref="B16:F16"/>
    <mergeCell ref="A1:G1"/>
    <mergeCell ref="A3:B3"/>
    <mergeCell ref="A4:G4"/>
    <mergeCell ref="B14:F14"/>
    <mergeCell ref="B15:F15"/>
    <mergeCell ref="B23:F23"/>
    <mergeCell ref="B17:F17"/>
    <mergeCell ref="B18:F18"/>
    <mergeCell ref="B19:F19"/>
    <mergeCell ref="B20:F20"/>
    <mergeCell ref="B21:F21"/>
    <mergeCell ref="B22:G22"/>
  </mergeCells>
  <dataValidations count="1">
    <dataValidation type="list" allowBlank="1" showInputMessage="1" showErrorMessage="1" sqref="F9:F13 F6:F7" xr:uid="{28E25FF0-0920-49F9-A09E-40FBECCE4A65}">
      <formula1>cenik2021</formula1>
    </dataValidation>
  </dataValidation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ADBB-6FBA-40FE-B9B3-67335ED8548E}">
  <sheetPr>
    <pageSetUpPr fitToPage="1"/>
  </sheetPr>
  <dimension ref="A1:N33"/>
  <sheetViews>
    <sheetView showGridLines="0" showRuler="0" zoomScaleNormal="100" workbookViewId="0">
      <selection sqref="A1:G1"/>
    </sheetView>
  </sheetViews>
  <sheetFormatPr defaultRowHeight="15"/>
  <cols>
    <col min="1" max="1" width="3.28515625" customWidth="1"/>
    <col min="2" max="2" width="60.7109375" customWidth="1"/>
    <col min="3" max="3" width="20.7109375" customWidth="1"/>
    <col min="4" max="5" width="9.7109375" customWidth="1"/>
    <col min="6" max="7" width="20.7109375" customWidth="1"/>
  </cols>
  <sheetData>
    <row r="1" spans="1:9" ht="60" customHeight="1">
      <c r="A1" s="502" t="s">
        <v>0</v>
      </c>
      <c r="B1" s="502"/>
      <c r="C1" s="502"/>
      <c r="D1" s="502"/>
      <c r="E1" s="502"/>
      <c r="F1" s="502"/>
      <c r="G1" s="502"/>
    </row>
    <row r="2" spans="1:9" ht="15" customHeight="1">
      <c r="A2" s="502"/>
      <c r="B2" s="502"/>
      <c r="C2" s="502"/>
      <c r="D2" s="502"/>
      <c r="E2" s="502"/>
      <c r="F2" s="502"/>
      <c r="G2" s="502"/>
    </row>
    <row r="3" spans="1:9" s="1" customFormat="1" ht="15" customHeight="1">
      <c r="A3" s="504" t="s">
        <v>1</v>
      </c>
      <c r="B3" s="504"/>
      <c r="C3" s="438"/>
      <c r="D3" s="438"/>
      <c r="E3" s="438"/>
      <c r="F3" s="438"/>
      <c r="G3" s="438"/>
    </row>
    <row r="4" spans="1:9" ht="20.100000000000001" customHeight="1">
      <c r="A4" s="714" t="s">
        <v>741</v>
      </c>
      <c r="B4" s="714"/>
      <c r="C4" s="714"/>
      <c r="D4" s="714"/>
      <c r="E4" s="714"/>
      <c r="F4" s="714"/>
      <c r="G4" s="714"/>
    </row>
    <row r="5" spans="1:9" ht="65.099999999999994" customHeight="1">
      <c r="A5" s="439"/>
      <c r="B5" s="498" t="s">
        <v>14</v>
      </c>
      <c r="C5" s="440" t="s">
        <v>742</v>
      </c>
      <c r="D5" s="440" t="s">
        <v>5</v>
      </c>
      <c r="E5" s="440" t="s">
        <v>6</v>
      </c>
      <c r="F5" s="440" t="s">
        <v>7</v>
      </c>
      <c r="G5" s="440" t="s">
        <v>8</v>
      </c>
    </row>
    <row r="6" spans="1:9" ht="15" customHeight="1">
      <c r="A6" s="441" t="s">
        <v>9</v>
      </c>
      <c r="B6" s="441" t="s">
        <v>743</v>
      </c>
      <c r="C6" s="442" t="s">
        <v>186</v>
      </c>
      <c r="D6" s="443">
        <v>6</v>
      </c>
      <c r="E6" s="443">
        <v>360</v>
      </c>
      <c r="F6" s="444">
        <v>15000</v>
      </c>
      <c r="G6" s="444">
        <v>90000</v>
      </c>
    </row>
    <row r="7" spans="1:9" ht="65.099999999999994" customHeight="1">
      <c r="A7" s="439"/>
      <c r="B7" s="715" t="s">
        <v>21</v>
      </c>
      <c r="C7" s="715"/>
      <c r="D7" s="715"/>
      <c r="E7" s="715"/>
      <c r="F7" s="715"/>
      <c r="G7" s="39" t="s">
        <v>22</v>
      </c>
    </row>
    <row r="8" spans="1:9" s="51" customFormat="1" ht="15" customHeight="1">
      <c r="A8" s="445" t="s">
        <v>9</v>
      </c>
      <c r="B8" s="709" t="s">
        <v>744</v>
      </c>
      <c r="C8" s="709"/>
      <c r="D8" s="709"/>
      <c r="E8" s="709"/>
      <c r="F8" s="709"/>
      <c r="G8" s="444">
        <v>6000</v>
      </c>
    </row>
    <row r="9" spans="1:9" s="51" customFormat="1" ht="15" customHeight="1">
      <c r="A9" s="445" t="s">
        <v>12</v>
      </c>
      <c r="B9" s="709" t="s">
        <v>745</v>
      </c>
      <c r="C9" s="709"/>
      <c r="D9" s="709"/>
      <c r="E9" s="709"/>
      <c r="F9" s="709"/>
      <c r="G9" s="444">
        <v>3000</v>
      </c>
    </row>
    <row r="10" spans="1:9" s="51" customFormat="1" ht="15" customHeight="1">
      <c r="A10" s="445" t="s">
        <v>18</v>
      </c>
      <c r="B10" s="709" t="s">
        <v>746</v>
      </c>
      <c r="C10" s="709"/>
      <c r="D10" s="709"/>
      <c r="E10" s="709"/>
      <c r="F10" s="709"/>
      <c r="G10" s="444">
        <v>6000</v>
      </c>
    </row>
    <row r="11" spans="1:9" s="51" customFormat="1" ht="15" customHeight="1">
      <c r="A11" s="445" t="s">
        <v>20</v>
      </c>
      <c r="B11" s="709" t="s">
        <v>747</v>
      </c>
      <c r="C11" s="709"/>
      <c r="D11" s="709"/>
      <c r="E11" s="709"/>
      <c r="F11" s="709"/>
      <c r="G11" s="444">
        <v>6000</v>
      </c>
    </row>
    <row r="12" spans="1:9" s="51" customFormat="1" ht="15" customHeight="1">
      <c r="A12" s="445" t="s">
        <v>36</v>
      </c>
      <c r="B12" s="709" t="s">
        <v>748</v>
      </c>
      <c r="C12" s="709"/>
      <c r="D12" s="709"/>
      <c r="E12" s="709"/>
      <c r="F12" s="709"/>
      <c r="G12" s="444">
        <v>3000</v>
      </c>
    </row>
    <row r="13" spans="1:9" s="51" customFormat="1" ht="65.099999999999994" customHeight="1">
      <c r="A13" s="446"/>
      <c r="B13" s="716" t="s">
        <v>24</v>
      </c>
      <c r="C13" s="716"/>
      <c r="D13" s="716"/>
      <c r="E13" s="716"/>
      <c r="F13" s="716"/>
      <c r="G13" s="716"/>
      <c r="I13" s="447"/>
    </row>
    <row r="14" spans="1:9" s="51" customFormat="1" ht="15" customHeight="1">
      <c r="A14" s="448" t="s">
        <v>9</v>
      </c>
      <c r="B14" s="709" t="s">
        <v>749</v>
      </c>
      <c r="C14" s="709"/>
      <c r="D14" s="709"/>
      <c r="E14" s="709"/>
      <c r="F14" s="713"/>
      <c r="G14" s="449">
        <v>2.5</v>
      </c>
    </row>
    <row r="15" spans="1:9" s="51" customFormat="1" ht="15" customHeight="1">
      <c r="A15" s="448" t="s">
        <v>12</v>
      </c>
      <c r="B15" s="694" t="s">
        <v>750</v>
      </c>
      <c r="C15" s="695"/>
      <c r="D15" s="695"/>
      <c r="E15" s="695"/>
      <c r="F15" s="450" t="s">
        <v>581</v>
      </c>
      <c r="G15" s="451">
        <v>10</v>
      </c>
    </row>
    <row r="16" spans="1:9" s="51" customFormat="1" ht="15" customHeight="1">
      <c r="A16" s="452"/>
      <c r="B16" s="706" t="s">
        <v>751</v>
      </c>
      <c r="C16" s="706"/>
      <c r="D16" s="706"/>
      <c r="E16" s="706"/>
      <c r="F16" s="707"/>
      <c r="G16" s="706"/>
    </row>
    <row r="17" spans="1:14" s="51" customFormat="1" ht="15" customHeight="1">
      <c r="A17" s="452"/>
      <c r="B17" s="708" t="s">
        <v>752</v>
      </c>
      <c r="C17" s="708"/>
      <c r="D17" s="708"/>
      <c r="E17" s="708"/>
      <c r="F17" s="708"/>
      <c r="G17" s="708"/>
    </row>
    <row r="18" spans="1:14" s="51" customFormat="1" ht="15" customHeight="1">
      <c r="A18" s="453" t="s">
        <v>18</v>
      </c>
      <c r="B18" s="709" t="s">
        <v>753</v>
      </c>
      <c r="C18" s="709"/>
      <c r="D18" s="709"/>
      <c r="E18" s="709"/>
      <c r="F18" s="709"/>
      <c r="G18" s="454">
        <v>51.56</v>
      </c>
    </row>
    <row r="19" spans="1:14" s="51" customFormat="1" ht="15" customHeight="1">
      <c r="A19" s="453" t="s">
        <v>20</v>
      </c>
      <c r="B19" s="709" t="s">
        <v>754</v>
      </c>
      <c r="C19" s="709"/>
      <c r="D19" s="709"/>
      <c r="E19" s="709"/>
      <c r="F19" s="709"/>
      <c r="G19" s="454">
        <v>24.53</v>
      </c>
    </row>
    <row r="20" spans="1:14" s="51" customFormat="1" ht="15" customHeight="1">
      <c r="A20" s="453" t="s">
        <v>36</v>
      </c>
      <c r="B20" s="709" t="s">
        <v>755</v>
      </c>
      <c r="C20" s="709"/>
      <c r="D20" s="709"/>
      <c r="E20" s="709"/>
      <c r="F20" s="709"/>
      <c r="G20" s="454">
        <v>57.04</v>
      </c>
    </row>
    <row r="21" spans="1:14" s="455" customFormat="1">
      <c r="A21" s="452"/>
      <c r="B21" s="708" t="s">
        <v>756</v>
      </c>
      <c r="C21" s="708"/>
      <c r="D21" s="708"/>
      <c r="E21" s="708"/>
      <c r="F21" s="708"/>
      <c r="G21" s="708"/>
    </row>
    <row r="22" spans="1:14" s="51" customFormat="1" ht="15" customHeight="1">
      <c r="A22" s="453" t="s">
        <v>38</v>
      </c>
      <c r="B22" s="709" t="s">
        <v>757</v>
      </c>
      <c r="C22" s="709"/>
      <c r="D22" s="709"/>
      <c r="E22" s="709"/>
      <c r="F22" s="709"/>
      <c r="G22" s="451">
        <v>15</v>
      </c>
    </row>
    <row r="23" spans="1:14" s="51" customFormat="1" ht="15" customHeight="1">
      <c r="A23" s="452"/>
      <c r="B23" s="697" t="s">
        <v>758</v>
      </c>
      <c r="C23" s="697"/>
      <c r="D23" s="697"/>
      <c r="E23" s="697"/>
      <c r="F23" s="697"/>
      <c r="G23" s="697"/>
    </row>
    <row r="24" spans="1:14" s="51" customFormat="1" ht="15" customHeight="1">
      <c r="A24" s="452"/>
      <c r="B24" s="708" t="s">
        <v>106</v>
      </c>
      <c r="C24" s="708"/>
      <c r="D24" s="708"/>
      <c r="E24" s="708"/>
      <c r="F24" s="708"/>
      <c r="G24" s="708"/>
    </row>
    <row r="25" spans="1:14" s="51" customFormat="1" ht="15" customHeight="1">
      <c r="A25" s="448" t="s">
        <v>40</v>
      </c>
      <c r="B25" s="710" t="s">
        <v>759</v>
      </c>
      <c r="C25" s="711"/>
      <c r="D25" s="711"/>
      <c r="E25" s="711"/>
      <c r="F25" s="712"/>
      <c r="G25" s="456">
        <v>9</v>
      </c>
    </row>
    <row r="26" spans="1:14" s="51" customFormat="1" ht="15" customHeight="1">
      <c r="A26" s="452"/>
      <c r="B26" s="703" t="s">
        <v>752</v>
      </c>
      <c r="C26" s="704"/>
      <c r="D26" s="704"/>
      <c r="E26" s="704"/>
      <c r="F26" s="704"/>
      <c r="G26" s="705"/>
    </row>
    <row r="27" spans="1:14" s="51" customFormat="1" ht="15" customHeight="1">
      <c r="A27" s="448" t="s">
        <v>42</v>
      </c>
      <c r="B27" s="694" t="s">
        <v>760</v>
      </c>
      <c r="C27" s="695"/>
      <c r="D27" s="695"/>
      <c r="E27" s="695"/>
      <c r="F27" s="696"/>
      <c r="G27" s="456">
        <v>9</v>
      </c>
    </row>
    <row r="28" spans="1:14" s="51" customFormat="1" ht="15" customHeight="1">
      <c r="A28" s="452"/>
      <c r="B28" s="697" t="s">
        <v>761</v>
      </c>
      <c r="C28" s="697"/>
      <c r="D28" s="697"/>
      <c r="E28" s="697"/>
      <c r="F28" s="698"/>
      <c r="G28" s="697"/>
      <c r="H28" s="699"/>
      <c r="I28" s="700"/>
      <c r="J28" s="700"/>
      <c r="K28" s="700"/>
      <c r="L28" s="700"/>
      <c r="M28" s="700"/>
      <c r="N28" s="700"/>
    </row>
    <row r="29" spans="1:14" s="51" customFormat="1" ht="15" customHeight="1">
      <c r="A29" s="448" t="s">
        <v>70</v>
      </c>
      <c r="B29" s="701" t="s">
        <v>762</v>
      </c>
      <c r="C29" s="701"/>
      <c r="D29" s="701"/>
      <c r="E29" s="702"/>
      <c r="F29" s="457" t="s">
        <v>581</v>
      </c>
      <c r="G29" s="456">
        <v>90</v>
      </c>
    </row>
    <row r="30" spans="1:14" s="51" customFormat="1" ht="15" customHeight="1">
      <c r="A30" s="448" t="s">
        <v>72</v>
      </c>
      <c r="B30" s="701" t="s">
        <v>763</v>
      </c>
      <c r="C30" s="701"/>
      <c r="D30" s="701"/>
      <c r="E30" s="702"/>
      <c r="F30" s="458" t="s">
        <v>581</v>
      </c>
      <c r="G30" s="456">
        <v>90</v>
      </c>
    </row>
    <row r="33" spans="3:6" s="62" customFormat="1">
      <c r="C33" s="459"/>
      <c r="D33" s="459"/>
      <c r="E33" s="459"/>
      <c r="F33" s="459"/>
    </row>
  </sheetData>
  <mergeCells count="29">
    <mergeCell ref="B14:F14"/>
    <mergeCell ref="A1:G1"/>
    <mergeCell ref="A2:G2"/>
    <mergeCell ref="A3:B3"/>
    <mergeCell ref="A4:G4"/>
    <mergeCell ref="B7:F7"/>
    <mergeCell ref="B8:F8"/>
    <mergeCell ref="B9:F9"/>
    <mergeCell ref="B10:F10"/>
    <mergeCell ref="B11:F11"/>
    <mergeCell ref="B12:F12"/>
    <mergeCell ref="B13:G13"/>
    <mergeCell ref="B26:G26"/>
    <mergeCell ref="B15:E15"/>
    <mergeCell ref="B16:G16"/>
    <mergeCell ref="B17:G17"/>
    <mergeCell ref="B18:F18"/>
    <mergeCell ref="B19:F19"/>
    <mergeCell ref="B20:F20"/>
    <mergeCell ref="B21:G21"/>
    <mergeCell ref="B22:F22"/>
    <mergeCell ref="B23:G23"/>
    <mergeCell ref="B24:G24"/>
    <mergeCell ref="B25:F25"/>
    <mergeCell ref="B27:F27"/>
    <mergeCell ref="B28:G28"/>
    <mergeCell ref="H28:N28"/>
    <mergeCell ref="B29:E29"/>
    <mergeCell ref="B30:E30"/>
  </mergeCells>
  <printOptions horizontalCentered="1" verticalCentered="1"/>
  <pageMargins left="0.70866141732283472" right="0.70866141732283472" top="0.74803149606299213" bottom="0.74803149606299213" header="0.31496062992125984" footer="0.31496062992125984"/>
  <pageSetup paperSize="9" scale="82"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2B75-199B-4F83-9BC6-011F257E5EB2}">
  <sheetPr>
    <pageSetUpPr fitToPage="1"/>
  </sheetPr>
  <dimension ref="A1:Z35"/>
  <sheetViews>
    <sheetView showGridLines="0" zoomScaleNormal="100" workbookViewId="0">
      <selection sqref="A1:G1"/>
    </sheetView>
  </sheetViews>
  <sheetFormatPr defaultRowHeight="15"/>
  <cols>
    <col min="1" max="1" width="3.28515625" customWidth="1"/>
    <col min="2" max="2" width="60.7109375" style="66" customWidth="1"/>
    <col min="3" max="3" width="20.7109375" style="95" customWidth="1"/>
    <col min="4" max="5" width="9.7109375" style="96" customWidth="1"/>
    <col min="6" max="7" width="20.7109375" customWidth="1"/>
    <col min="8" max="26" width="9.140625" style="1"/>
  </cols>
  <sheetData>
    <row r="1" spans="1:26" ht="60" customHeight="1">
      <c r="A1" s="502" t="s">
        <v>0</v>
      </c>
      <c r="B1" s="502"/>
      <c r="C1" s="502"/>
      <c r="D1" s="502"/>
      <c r="E1" s="502"/>
      <c r="F1" s="502"/>
      <c r="G1" s="502"/>
    </row>
    <row r="2" spans="1:26" ht="15" customHeight="1">
      <c r="A2" s="79"/>
      <c r="B2" s="79"/>
      <c r="C2" s="79"/>
      <c r="D2" s="79"/>
      <c r="E2" s="79"/>
      <c r="F2" s="79"/>
      <c r="G2" s="79"/>
    </row>
    <row r="3" spans="1:26" s="461" customFormat="1" ht="15" customHeight="1">
      <c r="A3" s="504" t="s">
        <v>1</v>
      </c>
      <c r="B3" s="504"/>
      <c r="C3" s="460"/>
      <c r="D3" s="460"/>
      <c r="E3" s="460"/>
      <c r="F3" s="460"/>
      <c r="G3" s="460"/>
    </row>
    <row r="4" spans="1:26" s="9" customFormat="1" ht="20.100000000000001" customHeight="1">
      <c r="A4" s="505" t="s">
        <v>764</v>
      </c>
      <c r="B4" s="506"/>
      <c r="C4" s="506"/>
      <c r="D4" s="506"/>
      <c r="E4" s="506"/>
      <c r="F4" s="506"/>
      <c r="G4" s="507"/>
      <c r="H4" s="1"/>
      <c r="I4" s="1"/>
      <c r="J4" s="1"/>
      <c r="K4" s="1"/>
      <c r="L4" s="1"/>
      <c r="M4" s="1"/>
      <c r="N4" s="1"/>
      <c r="O4" s="1"/>
      <c r="P4" s="1"/>
      <c r="Q4" s="1"/>
      <c r="R4" s="1"/>
      <c r="S4" s="1"/>
      <c r="T4" s="1"/>
      <c r="U4" s="1"/>
      <c r="V4" s="1"/>
      <c r="W4" s="1"/>
      <c r="X4" s="1"/>
      <c r="Y4" s="1"/>
      <c r="Z4" s="1"/>
    </row>
    <row r="5" spans="1:26" ht="65.099999999999994" customHeight="1">
      <c r="A5" s="70"/>
      <c r="B5" s="70" t="s">
        <v>3</v>
      </c>
      <c r="C5" s="11" t="s">
        <v>4</v>
      </c>
      <c r="D5" s="11" t="s">
        <v>5</v>
      </c>
      <c r="E5" s="11" t="s">
        <v>6</v>
      </c>
      <c r="F5" s="11" t="s">
        <v>7</v>
      </c>
      <c r="G5" s="11" t="s">
        <v>8</v>
      </c>
    </row>
    <row r="6" spans="1:26">
      <c r="A6" s="482" t="s">
        <v>9</v>
      </c>
      <c r="B6" s="462" t="s">
        <v>765</v>
      </c>
      <c r="C6" s="15" t="s">
        <v>62</v>
      </c>
      <c r="D6" s="15">
        <v>3</v>
      </c>
      <c r="E6" s="15">
        <v>180</v>
      </c>
      <c r="F6" s="240">
        <v>4000</v>
      </c>
      <c r="G6" s="275">
        <f t="shared" ref="G6:G14" si="0">D6*F6</f>
        <v>12000</v>
      </c>
    </row>
    <row r="7" spans="1:26">
      <c r="A7" s="482" t="s">
        <v>12</v>
      </c>
      <c r="B7" s="482" t="s">
        <v>766</v>
      </c>
      <c r="C7" s="15" t="s">
        <v>62</v>
      </c>
      <c r="D7" s="15">
        <v>3</v>
      </c>
      <c r="E7" s="15">
        <v>180</v>
      </c>
      <c r="F7" s="240">
        <v>5500</v>
      </c>
      <c r="G7" s="275">
        <f t="shared" si="0"/>
        <v>16500</v>
      </c>
    </row>
    <row r="8" spans="1:26">
      <c r="A8" s="482" t="s">
        <v>18</v>
      </c>
      <c r="B8" s="482" t="s">
        <v>767</v>
      </c>
      <c r="C8" s="15" t="s">
        <v>62</v>
      </c>
      <c r="D8" s="15">
        <v>3</v>
      </c>
      <c r="E8" s="15">
        <v>180</v>
      </c>
      <c r="F8" s="240">
        <v>4000</v>
      </c>
      <c r="G8" s="275">
        <f t="shared" si="0"/>
        <v>12000</v>
      </c>
    </row>
    <row r="9" spans="1:26">
      <c r="A9" s="482" t="s">
        <v>20</v>
      </c>
      <c r="B9" s="482" t="s">
        <v>768</v>
      </c>
      <c r="C9" s="15" t="s">
        <v>62</v>
      </c>
      <c r="D9" s="15">
        <v>3</v>
      </c>
      <c r="E9" s="15">
        <v>180</v>
      </c>
      <c r="F9" s="240">
        <v>4000</v>
      </c>
      <c r="G9" s="275">
        <f t="shared" si="0"/>
        <v>12000</v>
      </c>
    </row>
    <row r="10" spans="1:26">
      <c r="A10" s="482" t="s">
        <v>36</v>
      </c>
      <c r="B10" s="482" t="s">
        <v>769</v>
      </c>
      <c r="C10" s="15" t="s">
        <v>62</v>
      </c>
      <c r="D10" s="15">
        <v>3</v>
      </c>
      <c r="E10" s="15">
        <v>180</v>
      </c>
      <c r="F10" s="240">
        <v>5500</v>
      </c>
      <c r="G10" s="275">
        <f t="shared" si="0"/>
        <v>16500</v>
      </c>
    </row>
    <row r="11" spans="1:26">
      <c r="A11" s="482" t="s">
        <v>38</v>
      </c>
      <c r="B11" s="482" t="s">
        <v>770</v>
      </c>
      <c r="C11" s="15" t="s">
        <v>62</v>
      </c>
      <c r="D11" s="15">
        <v>3</v>
      </c>
      <c r="E11" s="15">
        <v>180</v>
      </c>
      <c r="F11" s="240">
        <v>4000</v>
      </c>
      <c r="G11" s="275">
        <f t="shared" si="0"/>
        <v>12000</v>
      </c>
    </row>
    <row r="12" spans="1:26">
      <c r="A12" s="229" t="s">
        <v>40</v>
      </c>
      <c r="B12" s="229" t="s">
        <v>770</v>
      </c>
      <c r="C12" s="257" t="s">
        <v>11</v>
      </c>
      <c r="D12" s="257">
        <v>3</v>
      </c>
      <c r="E12" s="257">
        <v>180</v>
      </c>
      <c r="F12" s="240">
        <v>4000</v>
      </c>
      <c r="G12" s="275">
        <f t="shared" si="0"/>
        <v>12000</v>
      </c>
    </row>
    <row r="13" spans="1:26">
      <c r="A13" s="482" t="s">
        <v>42</v>
      </c>
      <c r="B13" s="482" t="s">
        <v>771</v>
      </c>
      <c r="C13" s="15" t="s">
        <v>62</v>
      </c>
      <c r="D13" s="15">
        <v>3</v>
      </c>
      <c r="E13" s="15">
        <v>180</v>
      </c>
      <c r="F13" s="240">
        <v>4000</v>
      </c>
      <c r="G13" s="275">
        <f t="shared" si="0"/>
        <v>12000</v>
      </c>
    </row>
    <row r="14" spans="1:26">
      <c r="A14" s="482" t="s">
        <v>70</v>
      </c>
      <c r="B14" s="482" t="s">
        <v>772</v>
      </c>
      <c r="C14" s="15" t="s">
        <v>11</v>
      </c>
      <c r="D14" s="15">
        <v>4</v>
      </c>
      <c r="E14" s="15">
        <v>240</v>
      </c>
      <c r="F14" s="240">
        <v>4000</v>
      </c>
      <c r="G14" s="275">
        <f t="shared" si="0"/>
        <v>16000</v>
      </c>
    </row>
    <row r="15" spans="1:26" s="318" customFormat="1" ht="65.099999999999994" customHeight="1">
      <c r="A15" s="90"/>
      <c r="B15" s="10" t="s">
        <v>14</v>
      </c>
      <c r="C15" s="26" t="s">
        <v>51</v>
      </c>
      <c r="D15" s="26" t="s">
        <v>5</v>
      </c>
      <c r="E15" s="26" t="s">
        <v>6</v>
      </c>
      <c r="F15" s="26" t="s">
        <v>7</v>
      </c>
      <c r="G15" s="26" t="s">
        <v>8</v>
      </c>
      <c r="H15" s="50"/>
      <c r="I15" s="50"/>
      <c r="J15" s="50"/>
      <c r="K15" s="50"/>
      <c r="L15" s="50"/>
      <c r="M15" s="50"/>
      <c r="N15" s="50"/>
      <c r="O15" s="50"/>
      <c r="P15" s="50"/>
      <c r="Q15" s="50"/>
      <c r="R15" s="50"/>
      <c r="S15" s="50"/>
      <c r="T15" s="50"/>
      <c r="U15" s="50"/>
      <c r="V15" s="50"/>
      <c r="W15" s="50"/>
      <c r="X15" s="50"/>
      <c r="Y15" s="50"/>
      <c r="Z15" s="50"/>
    </row>
    <row r="16" spans="1:26" s="1" customFormat="1">
      <c r="A16" s="496" t="s">
        <v>9</v>
      </c>
      <c r="B16" s="480" t="s">
        <v>767</v>
      </c>
      <c r="C16" s="30" t="s">
        <v>17</v>
      </c>
      <c r="D16" s="77">
        <v>2</v>
      </c>
      <c r="E16" s="77">
        <v>120</v>
      </c>
      <c r="F16" s="240">
        <v>4000</v>
      </c>
      <c r="G16" s="275">
        <f>D16*F16</f>
        <v>8000</v>
      </c>
    </row>
    <row r="17" spans="1:26" s="1" customFormat="1">
      <c r="A17" s="496" t="s">
        <v>12</v>
      </c>
      <c r="B17" s="480" t="s">
        <v>770</v>
      </c>
      <c r="C17" s="30" t="s">
        <v>17</v>
      </c>
      <c r="D17" s="77">
        <v>2</v>
      </c>
      <c r="E17" s="77">
        <v>120</v>
      </c>
      <c r="F17" s="240">
        <v>4000</v>
      </c>
      <c r="G17" s="275">
        <f>D17*F17</f>
        <v>8000</v>
      </c>
    </row>
    <row r="18" spans="1:26" s="1" customFormat="1">
      <c r="A18" s="496" t="s">
        <v>18</v>
      </c>
      <c r="B18" s="480" t="s">
        <v>771</v>
      </c>
      <c r="C18" s="30" t="s">
        <v>17</v>
      </c>
      <c r="D18" s="77">
        <v>2</v>
      </c>
      <c r="E18" s="77">
        <v>120</v>
      </c>
      <c r="F18" s="240">
        <v>4000</v>
      </c>
      <c r="G18" s="275">
        <f>D18*F18</f>
        <v>8000</v>
      </c>
    </row>
    <row r="19" spans="1:26" s="1" customFormat="1">
      <c r="A19" s="496" t="s">
        <v>20</v>
      </c>
      <c r="B19" s="480" t="s">
        <v>772</v>
      </c>
      <c r="C19" s="30" t="s">
        <v>17</v>
      </c>
      <c r="D19" s="77">
        <v>1</v>
      </c>
      <c r="E19" s="77">
        <v>60</v>
      </c>
      <c r="F19" s="240">
        <v>5500</v>
      </c>
      <c r="G19" s="275">
        <f>D19*F19</f>
        <v>5500</v>
      </c>
    </row>
    <row r="20" spans="1:26" ht="65.099999999999994" customHeight="1">
      <c r="A20" s="244"/>
      <c r="B20" s="563" t="s">
        <v>24</v>
      </c>
      <c r="C20" s="564"/>
      <c r="D20" s="564"/>
      <c r="E20" s="564"/>
      <c r="F20" s="564"/>
      <c r="G20" s="565"/>
    </row>
    <row r="21" spans="1:26" s="51" customFormat="1">
      <c r="A21" s="494" t="s">
        <v>9</v>
      </c>
      <c r="B21" s="718" t="s">
        <v>773</v>
      </c>
      <c r="C21" s="719"/>
      <c r="D21" s="719"/>
      <c r="E21" s="719"/>
      <c r="F21" s="720"/>
      <c r="G21" s="463"/>
      <c r="H21" s="50"/>
      <c r="I21" s="50"/>
      <c r="J21" s="50"/>
      <c r="K21" s="50"/>
      <c r="L21" s="50"/>
      <c r="M21" s="50"/>
      <c r="N21" s="50"/>
      <c r="O21" s="50"/>
      <c r="P21" s="50"/>
      <c r="Q21" s="50"/>
      <c r="R21" s="50"/>
      <c r="S21" s="50"/>
      <c r="T21" s="50"/>
      <c r="U21" s="50"/>
      <c r="V21" s="50"/>
      <c r="W21" s="50"/>
      <c r="X21" s="50"/>
      <c r="Y21" s="50"/>
      <c r="Z21" s="50"/>
    </row>
    <row r="22" spans="1:26" s="51" customFormat="1">
      <c r="A22" s="464"/>
      <c r="B22" s="721" t="s">
        <v>774</v>
      </c>
      <c r="C22" s="722"/>
      <c r="D22" s="722"/>
      <c r="E22" s="722"/>
      <c r="F22" s="723"/>
      <c r="G22" s="465" t="s">
        <v>775</v>
      </c>
      <c r="H22" s="50"/>
      <c r="I22" s="50"/>
      <c r="J22" s="50"/>
      <c r="K22" s="50"/>
      <c r="L22" s="50"/>
      <c r="M22" s="50"/>
      <c r="N22" s="50"/>
      <c r="O22" s="50"/>
      <c r="P22" s="50"/>
      <c r="Q22" s="50"/>
      <c r="R22" s="50"/>
      <c r="S22" s="50"/>
      <c r="T22" s="50"/>
      <c r="U22" s="50"/>
      <c r="V22" s="50"/>
      <c r="W22" s="50"/>
      <c r="X22" s="50"/>
      <c r="Y22" s="50"/>
      <c r="Z22" s="50"/>
    </row>
    <row r="23" spans="1:26" s="51" customFormat="1">
      <c r="A23" s="464"/>
      <c r="B23" s="721" t="s">
        <v>776</v>
      </c>
      <c r="C23" s="722"/>
      <c r="D23" s="722"/>
      <c r="E23" s="722"/>
      <c r="F23" s="723"/>
      <c r="G23" s="465" t="s">
        <v>777</v>
      </c>
      <c r="H23" s="50"/>
      <c r="I23" s="50"/>
      <c r="J23" s="50"/>
      <c r="K23" s="50"/>
      <c r="L23" s="50"/>
      <c r="M23" s="50"/>
      <c r="N23" s="50"/>
      <c r="O23" s="50"/>
      <c r="P23" s="50"/>
      <c r="Q23" s="50"/>
      <c r="R23" s="50"/>
      <c r="S23" s="50"/>
      <c r="T23" s="50"/>
      <c r="U23" s="50"/>
      <c r="V23" s="50"/>
      <c r="W23" s="50"/>
      <c r="X23" s="50"/>
      <c r="Y23" s="50"/>
      <c r="Z23" s="50"/>
    </row>
    <row r="24" spans="1:26" s="51" customFormat="1">
      <c r="A24" s="359"/>
      <c r="B24" s="724" t="s">
        <v>778</v>
      </c>
      <c r="C24" s="725"/>
      <c r="D24" s="725"/>
      <c r="E24" s="725"/>
      <c r="F24" s="726"/>
      <c r="G24" s="466" t="s">
        <v>779</v>
      </c>
      <c r="H24" s="50"/>
      <c r="I24" s="50"/>
      <c r="J24" s="50"/>
      <c r="K24" s="50"/>
      <c r="L24" s="50"/>
      <c r="M24" s="50"/>
      <c r="N24" s="50"/>
      <c r="O24" s="50"/>
      <c r="P24" s="50"/>
      <c r="Q24" s="50"/>
      <c r="R24" s="50"/>
      <c r="S24" s="50"/>
      <c r="T24" s="50"/>
      <c r="U24" s="50"/>
      <c r="V24" s="50"/>
      <c r="W24" s="50"/>
      <c r="X24" s="50"/>
      <c r="Y24" s="50"/>
      <c r="Z24" s="50"/>
    </row>
    <row r="25" spans="1:26" s="51" customFormat="1" ht="15" customHeight="1">
      <c r="A25" s="481" t="s">
        <v>12</v>
      </c>
      <c r="B25" s="670" t="s">
        <v>780</v>
      </c>
      <c r="C25" s="671"/>
      <c r="D25" s="671"/>
      <c r="E25" s="671"/>
      <c r="F25" s="717"/>
      <c r="G25" s="467">
        <v>128.1</v>
      </c>
      <c r="H25" s="50"/>
      <c r="I25" s="50"/>
      <c r="J25" s="50"/>
      <c r="K25" s="50"/>
      <c r="L25" s="50"/>
      <c r="M25" s="50"/>
      <c r="N25" s="50"/>
      <c r="O25" s="50"/>
      <c r="P25" s="50"/>
      <c r="Q25" s="50"/>
      <c r="R25" s="50"/>
      <c r="S25" s="50"/>
      <c r="T25" s="50"/>
      <c r="U25" s="50"/>
      <c r="V25" s="50"/>
      <c r="W25" s="50"/>
      <c r="X25" s="50"/>
      <c r="Y25" s="50"/>
      <c r="Z25" s="50"/>
    </row>
    <row r="26" spans="1:26" s="51" customFormat="1" ht="15" customHeight="1">
      <c r="A26" s="481" t="s">
        <v>18</v>
      </c>
      <c r="B26" s="574" t="s">
        <v>781</v>
      </c>
      <c r="C26" s="575"/>
      <c r="D26" s="575"/>
      <c r="E26" s="575"/>
      <c r="F26" s="576"/>
      <c r="G26" s="467">
        <v>3</v>
      </c>
      <c r="H26" s="50"/>
      <c r="I26" s="50"/>
      <c r="J26" s="50"/>
      <c r="K26" s="50"/>
      <c r="L26" s="50"/>
      <c r="M26" s="50"/>
      <c r="N26" s="50"/>
      <c r="O26" s="50"/>
      <c r="P26" s="50"/>
      <c r="Q26" s="50"/>
      <c r="R26" s="50"/>
      <c r="S26" s="50"/>
      <c r="T26" s="50"/>
      <c r="U26" s="50"/>
      <c r="V26" s="50"/>
      <c r="W26" s="50"/>
      <c r="X26" s="50"/>
      <c r="Y26" s="50"/>
      <c r="Z26" s="50"/>
    </row>
    <row r="27" spans="1:26" s="51" customFormat="1" ht="15" customHeight="1">
      <c r="A27" s="481" t="s">
        <v>20</v>
      </c>
      <c r="B27" s="574" t="s">
        <v>782</v>
      </c>
      <c r="C27" s="575"/>
      <c r="D27" s="575"/>
      <c r="E27" s="575"/>
      <c r="F27" s="576"/>
      <c r="G27" s="388">
        <v>2</v>
      </c>
      <c r="H27" s="50"/>
      <c r="I27" s="50"/>
      <c r="J27" s="50"/>
      <c r="K27" s="50"/>
      <c r="L27" s="50"/>
      <c r="M27" s="50"/>
      <c r="N27" s="50"/>
      <c r="O27" s="50"/>
      <c r="P27" s="50"/>
      <c r="Q27" s="50"/>
      <c r="R27" s="50"/>
      <c r="S27" s="50"/>
      <c r="T27" s="50"/>
      <c r="U27" s="50"/>
      <c r="V27" s="50"/>
      <c r="W27" s="50"/>
      <c r="X27" s="50"/>
      <c r="Y27" s="50"/>
      <c r="Z27" s="50"/>
    </row>
    <row r="28" spans="1:26" s="51" customFormat="1" ht="15" customHeight="1">
      <c r="A28" s="481" t="s">
        <v>36</v>
      </c>
      <c r="B28" s="574" t="s">
        <v>783</v>
      </c>
      <c r="C28" s="575"/>
      <c r="D28" s="575"/>
      <c r="E28" s="575"/>
      <c r="F28" s="576"/>
      <c r="G28" s="388">
        <v>20</v>
      </c>
      <c r="H28" s="50"/>
      <c r="I28" s="50"/>
      <c r="J28" s="50"/>
      <c r="K28" s="50"/>
      <c r="L28" s="50"/>
      <c r="M28" s="50"/>
      <c r="N28" s="50"/>
      <c r="O28" s="50"/>
      <c r="P28" s="50"/>
      <c r="Q28" s="50"/>
      <c r="R28" s="50"/>
      <c r="S28" s="50"/>
      <c r="T28" s="50"/>
      <c r="U28" s="50"/>
      <c r="V28" s="50"/>
      <c r="W28" s="50"/>
      <c r="X28" s="50"/>
      <c r="Y28" s="50"/>
      <c r="Z28" s="50"/>
    </row>
    <row r="29" spans="1:26" s="51" customFormat="1" ht="15" customHeight="1">
      <c r="A29" s="481" t="s">
        <v>38</v>
      </c>
      <c r="B29" s="574" t="s">
        <v>784</v>
      </c>
      <c r="C29" s="575"/>
      <c r="D29" s="575"/>
      <c r="E29" s="575"/>
      <c r="F29" s="576"/>
      <c r="G29" s="388">
        <v>5</v>
      </c>
      <c r="H29" s="50"/>
      <c r="I29" s="50"/>
      <c r="J29" s="50"/>
      <c r="K29" s="50"/>
      <c r="L29" s="50"/>
      <c r="M29" s="50"/>
      <c r="N29" s="50"/>
      <c r="O29" s="50"/>
      <c r="P29" s="50"/>
      <c r="Q29" s="50"/>
      <c r="R29" s="50"/>
      <c r="S29" s="50"/>
      <c r="T29" s="50"/>
      <c r="U29" s="50"/>
      <c r="V29" s="50"/>
      <c r="W29" s="50"/>
      <c r="X29" s="50"/>
      <c r="Y29" s="50"/>
      <c r="Z29" s="50"/>
    </row>
    <row r="30" spans="1:26" s="51" customFormat="1" ht="15" customHeight="1">
      <c r="A30" s="481" t="s">
        <v>40</v>
      </c>
      <c r="B30" s="670" t="s">
        <v>785</v>
      </c>
      <c r="C30" s="671"/>
      <c r="D30" s="671"/>
      <c r="E30" s="671"/>
      <c r="F30" s="717"/>
      <c r="G30" s="388">
        <v>35</v>
      </c>
      <c r="H30" s="50"/>
      <c r="I30" s="50"/>
      <c r="J30" s="50"/>
      <c r="K30" s="50"/>
      <c r="L30" s="50"/>
      <c r="M30" s="50"/>
      <c r="N30" s="50"/>
      <c r="O30" s="50"/>
      <c r="P30" s="50"/>
      <c r="Q30" s="50"/>
      <c r="R30" s="50"/>
      <c r="S30" s="50"/>
      <c r="T30" s="50"/>
      <c r="U30" s="50"/>
      <c r="V30" s="50"/>
      <c r="W30" s="50"/>
      <c r="X30" s="50"/>
      <c r="Y30" s="50"/>
      <c r="Z30" s="50"/>
    </row>
    <row r="31" spans="1:26" s="51" customFormat="1" ht="15" customHeight="1">
      <c r="A31" s="481" t="s">
        <v>42</v>
      </c>
      <c r="B31" s="670" t="s">
        <v>786</v>
      </c>
      <c r="C31" s="671"/>
      <c r="D31" s="671"/>
      <c r="E31" s="671"/>
      <c r="F31" s="717"/>
      <c r="G31" s="468" t="s">
        <v>787</v>
      </c>
      <c r="H31" s="50"/>
      <c r="I31" s="50"/>
      <c r="J31" s="50"/>
      <c r="K31" s="50"/>
      <c r="L31" s="50"/>
      <c r="M31" s="50"/>
      <c r="N31" s="50"/>
      <c r="O31" s="50"/>
      <c r="P31" s="50"/>
      <c r="Q31" s="50"/>
      <c r="R31" s="50"/>
      <c r="S31" s="50"/>
      <c r="T31" s="50"/>
      <c r="U31" s="50"/>
      <c r="V31" s="50"/>
      <c r="W31" s="50"/>
      <c r="X31" s="50"/>
      <c r="Y31" s="50"/>
      <c r="Z31" s="50"/>
    </row>
    <row r="32" spans="1:26" s="51" customFormat="1" ht="15" customHeight="1">
      <c r="A32" s="481" t="s">
        <v>70</v>
      </c>
      <c r="B32" s="670" t="s">
        <v>788</v>
      </c>
      <c r="C32" s="671"/>
      <c r="D32" s="671"/>
      <c r="E32" s="671"/>
      <c r="F32" s="717"/>
      <c r="G32" s="388">
        <v>60</v>
      </c>
      <c r="H32" s="50"/>
      <c r="I32" s="50"/>
      <c r="J32" s="50"/>
      <c r="K32" s="50"/>
      <c r="L32" s="50"/>
      <c r="M32" s="50"/>
      <c r="N32" s="50"/>
      <c r="O32" s="50"/>
      <c r="P32" s="50"/>
      <c r="Q32" s="50"/>
      <c r="R32" s="50"/>
      <c r="S32" s="50"/>
      <c r="T32" s="50"/>
      <c r="U32" s="50"/>
      <c r="V32" s="50"/>
      <c r="W32" s="50"/>
      <c r="X32" s="50"/>
      <c r="Y32" s="50"/>
      <c r="Z32" s="50"/>
    </row>
    <row r="33" spans="1:26" s="51" customFormat="1" ht="30" customHeight="1">
      <c r="A33" s="481" t="s">
        <v>789</v>
      </c>
      <c r="B33" s="640" t="s">
        <v>790</v>
      </c>
      <c r="C33" s="641"/>
      <c r="D33" s="641"/>
      <c r="E33" s="641"/>
      <c r="F33" s="642"/>
      <c r="G33" s="388">
        <v>100</v>
      </c>
      <c r="H33" s="50"/>
      <c r="I33" s="50"/>
      <c r="J33" s="50"/>
      <c r="K33" s="50"/>
      <c r="L33" s="50"/>
      <c r="M33" s="50"/>
      <c r="N33" s="50"/>
      <c r="O33" s="50"/>
      <c r="P33" s="50"/>
      <c r="Q33" s="50"/>
      <c r="R33" s="50"/>
      <c r="S33" s="50"/>
      <c r="T33" s="50"/>
      <c r="U33" s="50"/>
      <c r="V33" s="50"/>
      <c r="W33" s="50"/>
      <c r="X33" s="50"/>
      <c r="Y33" s="50"/>
      <c r="Z33" s="50"/>
    </row>
    <row r="34" spans="1:26" s="51" customFormat="1" ht="30" customHeight="1">
      <c r="A34" s="481" t="s">
        <v>74</v>
      </c>
      <c r="B34" s="640" t="s">
        <v>791</v>
      </c>
      <c r="C34" s="641"/>
      <c r="D34" s="641"/>
      <c r="E34" s="641"/>
      <c r="F34" s="642"/>
      <c r="G34" s="388">
        <v>150</v>
      </c>
      <c r="H34" s="50"/>
      <c r="I34" s="50"/>
      <c r="J34" s="50"/>
      <c r="K34" s="50"/>
      <c r="L34" s="50"/>
      <c r="M34" s="50"/>
      <c r="N34" s="50"/>
      <c r="O34" s="50"/>
      <c r="P34" s="50"/>
      <c r="Q34" s="50"/>
      <c r="R34" s="50"/>
      <c r="S34" s="50"/>
      <c r="T34" s="50"/>
      <c r="U34" s="50"/>
      <c r="V34" s="50"/>
      <c r="W34" s="50"/>
      <c r="X34" s="50"/>
      <c r="Y34" s="50"/>
      <c r="Z34" s="50"/>
    </row>
    <row r="35" spans="1:26" s="51" customFormat="1" ht="30" customHeight="1">
      <c r="A35" s="481" t="s">
        <v>76</v>
      </c>
      <c r="B35" s="640" t="s">
        <v>792</v>
      </c>
      <c r="C35" s="641"/>
      <c r="D35" s="641"/>
      <c r="E35" s="641"/>
      <c r="F35" s="642"/>
      <c r="G35" s="388">
        <v>40</v>
      </c>
      <c r="H35" s="50"/>
      <c r="I35" s="50"/>
      <c r="J35" s="50"/>
      <c r="K35" s="50"/>
      <c r="L35" s="50"/>
      <c r="M35" s="50"/>
      <c r="N35" s="50"/>
      <c r="O35" s="50"/>
      <c r="P35" s="50"/>
      <c r="Q35" s="50"/>
      <c r="R35" s="50"/>
      <c r="S35" s="50"/>
      <c r="T35" s="50"/>
      <c r="U35" s="50"/>
      <c r="V35" s="50"/>
      <c r="W35" s="50"/>
      <c r="X35" s="50"/>
      <c r="Y35" s="50"/>
      <c r="Z35" s="50"/>
    </row>
  </sheetData>
  <mergeCells count="19">
    <mergeCell ref="B28:F28"/>
    <mergeCell ref="A1:G1"/>
    <mergeCell ref="A3:B3"/>
    <mergeCell ref="A4:G4"/>
    <mergeCell ref="B20:G20"/>
    <mergeCell ref="B21:F21"/>
    <mergeCell ref="B22:F22"/>
    <mergeCell ref="B23:F23"/>
    <mergeCell ref="B24:F24"/>
    <mergeCell ref="B25:F25"/>
    <mergeCell ref="B26:F26"/>
    <mergeCell ref="B27:F27"/>
    <mergeCell ref="B35:F35"/>
    <mergeCell ref="B29:F29"/>
    <mergeCell ref="B30:F30"/>
    <mergeCell ref="B31:F31"/>
    <mergeCell ref="B32:F32"/>
    <mergeCell ref="B33:F33"/>
    <mergeCell ref="B34:F34"/>
  </mergeCells>
  <dataValidations count="1">
    <dataValidation type="list" allowBlank="1" showInputMessage="1" showErrorMessage="1" sqref="F6:F14 F16:F19" xr:uid="{019975CF-4A4D-423F-AC3C-5F016ED92805}">
      <formula1>cenik2021</formula1>
    </dataValidation>
  </dataValidations>
  <pageMargins left="0.7" right="0.7" top="0.75" bottom="0.75" header="0.3" footer="0.3"/>
  <pageSetup paperSize="9" scale="6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26</vt:i4>
      </vt:variant>
      <vt:variant>
        <vt:lpstr>Imenovani obsegi</vt:lpstr>
      </vt:variant>
      <vt:variant>
        <vt:i4>3</vt:i4>
      </vt:variant>
    </vt:vector>
  </HeadingPairs>
  <TitlesOfParts>
    <vt:vector size="29" baseType="lpstr">
      <vt:lpstr>AG</vt:lpstr>
      <vt:lpstr>AGRFT</vt:lpstr>
      <vt:lpstr>ALUO</vt:lpstr>
      <vt:lpstr>BF</vt:lpstr>
      <vt:lpstr>EF</vt:lpstr>
      <vt:lpstr>FA</vt:lpstr>
      <vt:lpstr>FDV</vt:lpstr>
      <vt:lpstr>FE</vt:lpstr>
      <vt:lpstr>FF</vt:lpstr>
      <vt:lpstr>FFA</vt:lpstr>
      <vt:lpstr>FGG</vt:lpstr>
      <vt:lpstr>FKKT</vt:lpstr>
      <vt:lpstr>FMF</vt:lpstr>
      <vt:lpstr>FPP</vt:lpstr>
      <vt:lpstr>FRI</vt:lpstr>
      <vt:lpstr>FS</vt:lpstr>
      <vt:lpstr>FSD</vt:lpstr>
      <vt:lpstr>FŠ</vt:lpstr>
      <vt:lpstr>FU</vt:lpstr>
      <vt:lpstr>MF</vt:lpstr>
      <vt:lpstr>NTF</vt:lpstr>
      <vt:lpstr>PEF</vt:lpstr>
      <vt:lpstr>PF</vt:lpstr>
      <vt:lpstr>TEOF</vt:lpstr>
      <vt:lpstr>VF</vt:lpstr>
      <vt:lpstr>ZF</vt:lpstr>
      <vt:lpstr>AGRFT!Področje_tiskanja</vt:lpstr>
      <vt:lpstr>EF!Področje_tiskanja</vt:lpstr>
      <vt:lpstr>VF!Področje_tiskanja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Jakoš, Samo</dc:creator>
  <cp:keywords/>
  <dc:description/>
  <cp:lastModifiedBy>Jakoš, Samo</cp:lastModifiedBy>
  <cp:revision/>
  <dcterms:created xsi:type="dcterms:W3CDTF">2024-12-19T14:40:39Z</dcterms:created>
  <dcterms:modified xsi:type="dcterms:W3CDTF">2025-09-22T07:31:37Z</dcterms:modified>
  <cp:category/>
  <cp:contentStatus/>
</cp:coreProperties>
</file>