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X:\Baza24\TEKOCI PROJEKTI\FAKULTETA ZA FARMACIJO\04_PZI\0_ODDANO\2025_07_15_PZI + DZR POPISI\DZR popisi\Popis\"/>
    </mc:Choice>
  </mc:AlternateContent>
  <xr:revisionPtr revIDLastSave="0" documentId="13_ncr:1_{629D7DF1-36F4-48E0-BFA0-ABA1D232E38C}" xr6:coauthVersionLast="47" xr6:coauthVersionMax="47" xr10:uidLastSave="{00000000-0000-0000-0000-000000000000}"/>
  <bookViews>
    <workbookView xWindow="-108" yWindow="-108" windowWidth="30936" windowHeight="16776" tabRatio="846" activeTab="3" xr2:uid="{00000000-000D-0000-FFFF-FFFF00000000}"/>
  </bookViews>
  <sheets>
    <sheet name="Prva stran" sheetId="58" r:id="rId1"/>
    <sheet name="Splošne zahteve" sheetId="70" r:id="rId2"/>
    <sheet name="Zahteve DNGB" sheetId="71" r:id="rId3"/>
    <sheet name="Rek GOI dela" sheetId="69"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_xlnm_Print_Area_6" localSheetId="3">#REF!</definedName>
    <definedName name="__xlnm_Print_Area_6">#REF!</definedName>
    <definedName name="__xlnm_Print_Area_6_1" localSheetId="3">#REF!</definedName>
    <definedName name="__xlnm_Print_Area_6_1">#REF!</definedName>
    <definedName name="cena_skupaj_v__">"$#REF!.$#REF!$#REF!"</definedName>
    <definedName name="cena_skupaj_v___4">"#ref!"</definedName>
    <definedName name="cena_skupaj_v_€">#REF!</definedName>
    <definedName name="DDDD">[1]Podatki!$A$45:$J$52</definedName>
    <definedName name="Excel_BuiltIn_Print_Area_6">"#ref!"</definedName>
    <definedName name="JANUS05">[2]Podatki!$A$45:$J$52</definedName>
    <definedName name="K">[3]Sum!$G$38</definedName>
    <definedName name="Plin_ZUN">[1]Podatki!$A$45:$J$52</definedName>
    <definedName name="_xlnm.Print_Area" localSheetId="0">'Prva stran'!$A$1:$F$44</definedName>
    <definedName name="_xlnm.Print_Area" localSheetId="3">'Rek GOI dela'!$A$1:$E$64</definedName>
    <definedName name="_xlnm.Print_Area" localSheetId="2">'Zahteve DNGB'!$A$1:$A$104</definedName>
    <definedName name="Print_Area_M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2" i="69" l="1"/>
  <c r="C41" i="69"/>
  <c r="C40" i="69"/>
  <c r="C38" i="69" l="1"/>
  <c r="C37" i="69"/>
  <c r="C36" i="69"/>
  <c r="C35" i="69"/>
  <c r="C34" i="69"/>
  <c r="C33" i="69"/>
  <c r="C32" i="69"/>
  <c r="C31" i="69"/>
  <c r="C29" i="69"/>
  <c r="C28" i="69"/>
  <c r="C27" i="69"/>
  <c r="C26" i="69"/>
  <c r="C25" i="69"/>
  <c r="C24" i="69"/>
  <c r="C30" i="69" l="1"/>
  <c r="C22" i="69"/>
  <c r="C21" i="69"/>
  <c r="C20" i="69"/>
  <c r="C19" i="69"/>
  <c r="C18" i="69"/>
  <c r="C17" i="69"/>
  <c r="C16" i="69"/>
  <c r="C15" i="69"/>
  <c r="C14" i="69"/>
  <c r="C13" i="69"/>
  <c r="C12" i="69"/>
  <c r="C10" i="69"/>
  <c r="C9" i="69"/>
  <c r="C8" i="69"/>
  <c r="C7" i="69"/>
  <c r="C6" i="69"/>
  <c r="C57" i="69" l="1"/>
  <c r="C56" i="69"/>
  <c r="C55" i="69"/>
  <c r="C54" i="69"/>
  <c r="C53" i="69"/>
  <c r="C52" i="69"/>
  <c r="C51" i="69"/>
  <c r="C50" i="69"/>
  <c r="C48" i="69" l="1"/>
  <c r="C47" i="69"/>
  <c r="C46" i="69"/>
  <c r="C45" i="69"/>
  <c r="C44" i="69"/>
  <c r="C63" i="69" l="1"/>
  <c r="C62" i="69"/>
  <c r="C60" i="69" l="1"/>
  <c r="C59" i="69"/>
  <c r="C5" i="69" l="1"/>
  <c r="D5" i="69" l="1"/>
  <c r="E5" i="69" s="1"/>
  <c r="C49" i="69" l="1"/>
  <c r="D49" i="69" s="1"/>
  <c r="E49" i="69" s="1"/>
  <c r="C58" i="69" l="1"/>
  <c r="D58" i="69" l="1"/>
  <c r="E58" i="69" s="1"/>
  <c r="C61" i="69" l="1"/>
  <c r="D61" i="69" s="1"/>
  <c r="E61" i="69" s="1"/>
  <c r="C43" i="69" l="1"/>
  <c r="D43" i="69" l="1"/>
  <c r="E43" i="69" s="1"/>
  <c r="C39" i="69" l="1"/>
  <c r="D39" i="69" s="1"/>
  <c r="E39" i="69" s="1"/>
  <c r="D30" i="69" l="1"/>
  <c r="E30" i="69" s="1"/>
  <c r="C23" i="69"/>
  <c r="D23" i="69" s="1"/>
  <c r="E23" i="69" s="1"/>
  <c r="C11" i="69"/>
  <c r="C64" i="69" l="1"/>
  <c r="D64" i="69" s="1"/>
  <c r="D11" i="69"/>
  <c r="E11" i="69" s="1"/>
  <c r="E64" i="69" l="1"/>
</calcChain>
</file>

<file path=xl/sharedStrings.xml><?xml version="1.0" encoding="utf-8"?>
<sst xmlns="http://schemas.openxmlformats.org/spreadsheetml/2006/main" count="915" uniqueCount="904">
  <si>
    <t>Investitor:</t>
  </si>
  <si>
    <t>PZI</t>
  </si>
  <si>
    <t>Faza:</t>
  </si>
  <si>
    <t xml:space="preserve">Objekt:  </t>
  </si>
  <si>
    <t>1000 Ljubljana</t>
  </si>
  <si>
    <t>FAKULTETA ZA FARMACIJO</t>
  </si>
  <si>
    <t>UNIVERZA V LJUBLJANI</t>
  </si>
  <si>
    <t>Aškerčeva cesta 7</t>
  </si>
  <si>
    <t>SKUPNO VSA DELA</t>
  </si>
  <si>
    <t>REKAPITULACIJA GRADBENO OBRTNIŠKIH</t>
  </si>
  <si>
    <t>I.</t>
  </si>
  <si>
    <t>GRADBENA DELA</t>
  </si>
  <si>
    <t>A.</t>
  </si>
  <si>
    <t>PRIPRAVLJALNA DELA</t>
  </si>
  <si>
    <t>B.</t>
  </si>
  <si>
    <t>ZEMELJSKA DELA</t>
  </si>
  <si>
    <t>C.</t>
  </si>
  <si>
    <t>TESARSKA DELA</t>
  </si>
  <si>
    <t>D.</t>
  </si>
  <si>
    <t>BETONSKA DELA</t>
  </si>
  <si>
    <t>E.</t>
  </si>
  <si>
    <t>ZIDARSKA DELA</t>
  </si>
  <si>
    <t>OBRTNIŠKA DELA</t>
  </si>
  <si>
    <t>RAVNE STREHE</t>
  </si>
  <si>
    <t>ALU STEKLARSKA DELA</t>
  </si>
  <si>
    <t>MAVČNOKARTONSKA DELA</t>
  </si>
  <si>
    <t>TLAKARSKA DELA</t>
  </si>
  <si>
    <t>KERAMIČARSKA DELA</t>
  </si>
  <si>
    <t>F.</t>
  </si>
  <si>
    <t>SLIKOPLESKARSKA DELA</t>
  </si>
  <si>
    <t>G.</t>
  </si>
  <si>
    <t>PODOPOLAGALSKA DELA</t>
  </si>
  <si>
    <t>H.</t>
  </si>
  <si>
    <t>KLJUČAVNIČARSKA DELA</t>
  </si>
  <si>
    <t>STAVBNO POHIŠTVO IN OSTALA MIZARSKA DELA</t>
  </si>
  <si>
    <t>DVIGALA</t>
  </si>
  <si>
    <t>RAZNA DELA</t>
  </si>
  <si>
    <t>GEODETSKA DELA IN ZAKOLIČBE</t>
  </si>
  <si>
    <t>AB PILOTI IN NEARMIRANI PILOTI</t>
  </si>
  <si>
    <t xml:space="preserve">AB POVEZOVALNE GREDE </t>
  </si>
  <si>
    <t>ZAGATNE STENE</t>
  </si>
  <si>
    <t>ODVODNJAVANJE GRADBENE JAME</t>
  </si>
  <si>
    <t>SPREMLJAVA GRADNJE</t>
  </si>
  <si>
    <t>PREDDELA</t>
  </si>
  <si>
    <t>ZGORNJI USTROJ</t>
  </si>
  <si>
    <t>ODVODNJAVANJE</t>
  </si>
  <si>
    <t>OPREMA CESTE</t>
  </si>
  <si>
    <t>SEVERNA RETENZIJA</t>
  </si>
  <si>
    <t>ZAHODNA RETENZIJA</t>
  </si>
  <si>
    <t xml:space="preserve">TUJE STORITVE </t>
  </si>
  <si>
    <t>PREDDELA IN RUŠITVENA DELA</t>
  </si>
  <si>
    <t>VEČJE ZAKLONIŠČE - ZA 300 LJUDI</t>
  </si>
  <si>
    <t>MANJŠE ZAKLONIŠČE - ZA 250 LJUDI</t>
  </si>
  <si>
    <t>REKAPITULACIJA VREDNOSTI GOI DEL</t>
  </si>
  <si>
    <t>REKAPITULACIJA DEL</t>
  </si>
  <si>
    <t>skupaj €</t>
  </si>
  <si>
    <t>DDV 22%</t>
  </si>
  <si>
    <t>A.1</t>
  </si>
  <si>
    <t>A.2</t>
  </si>
  <si>
    <t>A.3</t>
  </si>
  <si>
    <t>A.4</t>
  </si>
  <si>
    <t>A.5</t>
  </si>
  <si>
    <t>B.1</t>
  </si>
  <si>
    <t>B.2</t>
  </si>
  <si>
    <t>B.3</t>
  </si>
  <si>
    <t>B.4</t>
  </si>
  <si>
    <t>B.5</t>
  </si>
  <si>
    <t>B.6</t>
  </si>
  <si>
    <t>B.7</t>
  </si>
  <si>
    <t>B.8</t>
  </si>
  <si>
    <t>B.9</t>
  </si>
  <si>
    <t>B.10</t>
  </si>
  <si>
    <t>B.11</t>
  </si>
  <si>
    <t>C.1</t>
  </si>
  <si>
    <t>C.2</t>
  </si>
  <si>
    <t>C.3</t>
  </si>
  <si>
    <t>C.4</t>
  </si>
  <si>
    <t>C.5</t>
  </si>
  <si>
    <t>C.6</t>
  </si>
  <si>
    <t>D.1</t>
  </si>
  <si>
    <t>D.2</t>
  </si>
  <si>
    <t>D.3</t>
  </si>
  <si>
    <t>D.4</t>
  </si>
  <si>
    <t>D.5</t>
  </si>
  <si>
    <t>D.6</t>
  </si>
  <si>
    <t>D.7</t>
  </si>
  <si>
    <t>D.8</t>
  </si>
  <si>
    <t>E.1</t>
  </si>
  <si>
    <t>E.2</t>
  </si>
  <si>
    <t>E.3</t>
  </si>
  <si>
    <t>F.1</t>
  </si>
  <si>
    <t>F.2</t>
  </si>
  <si>
    <t>F.3</t>
  </si>
  <si>
    <t>F.4</t>
  </si>
  <si>
    <t>F.5</t>
  </si>
  <si>
    <t>VAROVANJE GRADBENE JAME (2.2)</t>
  </si>
  <si>
    <t>ZUNANJA  UREDITEV (2.3)</t>
  </si>
  <si>
    <t>ELEKTRO KABELSKA KANALIZACIJA (EKK) (2.4)</t>
  </si>
  <si>
    <t>3.1 MOČNOSTNE ELEKTRO INSTALACIJE</t>
  </si>
  <si>
    <t>3.2 INFORMACIJSKO KOMUNIKACIJSKE INSTALACIJE</t>
  </si>
  <si>
    <t>3.3 TRANSFORMATORSKA POSTAJA</t>
  </si>
  <si>
    <t>3.4 MIKRO SONČNA ELEKTRARNA</t>
  </si>
  <si>
    <t>3.5 TELEKOMUNIKACIJSKI PRIKLJUČEK</t>
  </si>
  <si>
    <t>G.1</t>
  </si>
  <si>
    <t>G.2</t>
  </si>
  <si>
    <t>G.3</t>
  </si>
  <si>
    <t>G.4</t>
  </si>
  <si>
    <t>G.5</t>
  </si>
  <si>
    <t>G.6</t>
  </si>
  <si>
    <t>G.7</t>
  </si>
  <si>
    <t>G.8</t>
  </si>
  <si>
    <t>H.1</t>
  </si>
  <si>
    <t>H.2</t>
  </si>
  <si>
    <t>I.1</t>
  </si>
  <si>
    <t>I.2</t>
  </si>
  <si>
    <t>4.1 KLIMATIZACIJA IN PREZRAČEVANJE</t>
  </si>
  <si>
    <t>4.2 OGREVANJE IN HLAJENJE</t>
  </si>
  <si>
    <t>4.3 VODOVOD IN VERTIKALNA KANALIZACIJA</t>
  </si>
  <si>
    <t>4.4 ŠPRINKLER INSTALACIJA</t>
  </si>
  <si>
    <t>4.5 INTERNA PLINSKA INSTALACIJA</t>
  </si>
  <si>
    <t>4.6 TEHNIČNI PLINI</t>
  </si>
  <si>
    <t>4.8 PLINSKI PRIKLJUČEK</t>
  </si>
  <si>
    <t>4.9 VODOVODNI PRIKLJUČEK</t>
  </si>
  <si>
    <t>ELEKTRO INSTALACIJE (3)</t>
  </si>
  <si>
    <t>STROJNE INSTALACIJE (4)</t>
  </si>
  <si>
    <t>ZAKLONIŠČI FFA (4.7)</t>
  </si>
  <si>
    <t>IN INSTALACIJSKIH DEL - PROJEKT FFA</t>
  </si>
  <si>
    <t>KRAJINSKA ARHITEKTURA (10)</t>
  </si>
  <si>
    <t>10.1 KA OBMOČJE FFA</t>
  </si>
  <si>
    <t>10.2 KA VRTOVI MEDICINSKIH RASTLIN</t>
  </si>
  <si>
    <t>OPOMBE, DOLOČILA IN OBLIGACIJE</t>
  </si>
  <si>
    <t>Ponudnik z oddajo ponudbe potrjuje in izjavlja, da je prebral, v ponudbi zajel in</t>
  </si>
  <si>
    <t>upošteval vsa v nadaljevanju navedena, zahtevana in opisana določila.</t>
  </si>
  <si>
    <t>Ponudnik priloži ponudbi samo dokumentacijo izrecno navedeno v razpisni</t>
  </si>
  <si>
    <t>dokumentaciji. Tehnično dokumentacijo, prospekte itd. bo naročnik po potrebi zahteval</t>
  </si>
  <si>
    <t>naknadno od ponudnika, kateremu se bo odločil oddati javno naročilo.</t>
  </si>
  <si>
    <t>Izvajalec je gospodarski subjekt s katerim naročnik sklene pogodbo o izvedbi javnega</t>
  </si>
  <si>
    <t>naročila in je v fazi oddaje naročila kot ponudnik oddal ekonomsko najugodnejšo</t>
  </si>
  <si>
    <t>ponudbo.</t>
  </si>
  <si>
    <t>Projektna dokumentacije je bila izdelana skladno z veljavno zakonodajo, podzakonskimi</t>
  </si>
  <si>
    <t>akti, tehničnimi smernicami, obveznimi standardi in normativi ter pravili stroke.</t>
  </si>
  <si>
    <t>SPLOŠNE ZAHTEVE IN OPOMBE K POPISU DEL</t>
  </si>
  <si>
    <t>1 Dela lahko izvaja samo izvajalec, ki je registriran za opravljanje gradbene dejavnosti in</t>
  </si>
  <si>
    <t>ima za tovrstna dela ustrezno registracijo, zavarovanje za škodo, certifikate, tehnično</t>
  </si>
  <si>
    <t>izobražen kader, sredstva ter je usposobljen za samostojno pripravo in izvedbo del.</t>
  </si>
  <si>
    <t>2 Izvajalec je dolžan pri sestavi ponudbe (in izvajanju del) pregledati in upoštevati PVO in</t>
  </si>
  <si>
    <t>celotno projektno dokumentacijo, vse grafične in tekstualne dele ter popise del, poročila,</t>
  </si>
  <si>
    <t>elaborate, študije in ostale pogoje za predmetni investicijski projekt. Na morebitne</t>
  </si>
  <si>
    <t>napake v dokumentaciji ali neskladja med posameznimi načrti ali deli načrtov (popisi del,</t>
  </si>
  <si>
    <t>tehnična poročila, lokacijski in tehnični prikazi, sheme in risbe), elaborati, izkazi in</t>
  </si>
  <si>
    <t>študijami, je izvajalec dolžan opozoriti naročnika. Kontaktiranje ali postavljanje vprašanj</t>
  </si>
  <si>
    <t>za pripravo ponudbe v fazi razpisa neposredno projektantom NI DOVOLJENO.</t>
  </si>
  <si>
    <t>3 Izvajalec je dolžan pri sestavi ponudbe (in izvajanju del) veljavno zakonodajo, ki ureja</t>
  </si>
  <si>
    <t>graditev objektov v Republiki Sloveniji, vključno s povezanimi podzakonskimi akti,</t>
  </si>
  <si>
    <t>predpisi, tehničnimi smernicami, standardi in normativi, pravili stroke in dobro gradbeno</t>
  </si>
  <si>
    <t>prakso</t>
  </si>
  <si>
    <t>4 Popis tvori celoto skupaj z grafičnim in tekstualnim delom, zato ga je potrebno brati</t>
  </si>
  <si>
    <t>skupaj s celotnim projektom. Tehnični opisi, grafični prikazi, detajli, sheme ter ostali</t>
  </si>
  <si>
    <t>dokumenti v PZI dokumentaciji predstavljajo dodaten opis popisnih postavk gradbeno</t>
  </si>
  <si>
    <t>obrtniških in inštalacijskih del ter jih je potrebno dosledno upoštevati skupaj s popisom</t>
  </si>
  <si>
    <t>del. Prav tako so natančnejši opisi, način in kvaliteta izdelave, barve, velikost elementov,</t>
  </si>
  <si>
    <t>načini pritrjevanja, načini stikovanja z ostalimi elementi objekta, morebitna požarna</t>
  </si>
  <si>
    <t>varnost konstrukcij ali gradbenih elementov in podobno razvidni iz prej naštetih sestavin</t>
  </si>
  <si>
    <t>PZI projekta.</t>
  </si>
  <si>
    <t>5 Za vsako popisno postavko je potrebno upoštevati celotno potrebno delo, ves osnovni in</t>
  </si>
  <si>
    <t>pomožni material, dobavo, montažo, prevoz in varovanje materiala in orodja na objekt,</t>
  </si>
  <si>
    <t>notranje prenose in transporte, delovne in pomožne odre, zaključno čiščenje in</t>
  </si>
  <si>
    <t>odstranitev odpadkov po dovršenem delu.</t>
  </si>
  <si>
    <t>6 Izvajalec je dolžan pri ponudbi upoštevati vse povezane stroške, ki so potrebni za</t>
  </si>
  <si>
    <t>tehnično pravilno izvedbo del, ki jih ponuja v izvedbo (kot npr. razni pritrdilni material,</t>
  </si>
  <si>
    <t>vezni in tesnilni material, stikovanje, sidra, nosilne profile in podobno). Ponudba mora</t>
  </si>
  <si>
    <t>vsebovati tudi vgradnjo zaključnih profilov, pločevin in kotnikov, izdelavo vseh potrebnih</t>
  </si>
  <si>
    <t>podkonstrukcij, dodatnega izsekavanja AB in zidanih sten, ponovnega odpiranja</t>
  </si>
  <si>
    <t>montažnih sten in podobna dela potrebna za vgradnjo posameznega elementa objekta,</t>
  </si>
  <si>
    <t>izdelavo vseh drobnih gradbenih, obrtniških in instalacijskih del ter ostalega, četudi to ni</t>
  </si>
  <si>
    <t>neposredno navedeno popisu GOI del, a je kljub temu razvidno iz grafičnih prilog in</t>
  </si>
  <si>
    <t>ostalih prej naštetih sestavnih delov PZI projekta oz. je potrebno za kvalitetno izvedbo</t>
  </si>
  <si>
    <t>vseh del.</t>
  </si>
  <si>
    <t>7 Izvajalec mora v enotnih cenah upoštevati naslednje stroške, v kolikor le-ti niso</t>
  </si>
  <si>
    <t>upoštevani v posebnih postavkah:</t>
  </si>
  <si>
    <t>- stroški za izdelavo načrta organizacije gradbišča s podrobnim terminskim planom;-</t>
  </si>
  <si>
    <t>- vsi stroški za prijavo, postavitev, organizacijo in ograditev ter zaščito gradbišča,</t>
  </si>
  <si>
    <t>gradbiščnih objektov, postavitev gradbene table in prometne signalizacije, zagotavljanje</t>
  </si>
  <si>
    <t>ustrezne varnosti na gradbišču, ureditev začasnih deponij, tekoče vzdrževanje in</t>
  </si>
  <si>
    <t>odstranitev gradbišča;</t>
  </si>
  <si>
    <t xml:space="preserve"> - stroški za postavitev in odstranitev po zaključku gradnje začasnih skladišč ter začasnega</t>
  </si>
  <si>
    <t>objekta s poslovnim prostorom, vključno z opremo za delovna mesta in za skupne</t>
  </si>
  <si>
    <t>operativne sestanke ter za potrebe naročnika, s tekočim vzdrževanjem in čiščenjem;</t>
  </si>
  <si>
    <t xml:space="preserve"> - vsi stroški za pridobitev začasnih površin za gradnjo in za organizacijo gradbišča izven</t>
  </si>
  <si>
    <t>delovnega pasu, vključno s stroški soglasij, morebitnih odškodnin, taks zaradi uporabe</t>
  </si>
  <si>
    <t>zemljišč, vključno z elaborati in najemninami;</t>
  </si>
  <si>
    <t>- vsi stroški v zvezi s transporti po javnih poteh in cestah: morebitne odškodnine,</t>
  </si>
  <si>
    <t>morebitne sanacije cestišč zaradi poškodb med gradnjo, zagotovitev potrebnih začasnih</t>
  </si>
  <si>
    <t>površin za transportne poti in gradnjo izven območja gradbišča s plačilom stroškov za</t>
  </si>
  <si>
    <t>sanacijo in vzpostavitev okoliških zemljišč in objektov v prvotno stanje (soglasja,</t>
  </si>
  <si>
    <t>odškodnine, itd.);</t>
  </si>
  <si>
    <t xml:space="preserve"> - vsi stroški za sanacijo in kultiviranje površin delovnega pasu in gradbiščnih površin po</t>
  </si>
  <si>
    <t>odstranitvi objektov;</t>
  </si>
  <si>
    <t>- stroški začasnega odvoza, deponiranje in vračanje izkopanega materiala, ki ga ne bo</t>
  </si>
  <si>
    <t>možno deponirati na gradbišču ter stroške odvoza in zagotovitev odstranjevanja</t>
  </si>
  <si>
    <t>odpadnega gradbenega materiala skladno z zakonodajo na področju ravnanja z odpadki</t>
  </si>
  <si>
    <t>(odvoz na urejene deponije s taksami itd.)</t>
  </si>
  <si>
    <t>- vsi stroški za zagotavljanje varnosti in zdravja pri delu, zlasti izvajanje vseh del in</t>
  </si>
  <si>
    <t>ukrepov, ki izhajajo iz določil veljavnih predpisov varstva pri delu in zahtev Varnostnega</t>
  </si>
  <si>
    <t>načrta;</t>
  </si>
  <si>
    <t xml:space="preserve"> - stroški za ustrezno varovanje izkopa gradbene jame za objekt in ostalih manjših</t>
  </si>
  <si>
    <t>posameznih izkopov za izvedbo komunalne infrastrukture brez posegov na sosednja</t>
  </si>
  <si>
    <t>zemljišča;</t>
  </si>
  <si>
    <t>- stroški oteženega izkopa v mokrem terenu, izkop v vodi, prekop potokov, itd.</t>
  </si>
  <si>
    <t>- stroški odvoda meteorne vode iz gradbene jame in vode, ki se izceja iz bočnih strani</t>
  </si>
  <si>
    <t>izkopa;*stroški dela v kampadah zaradi oteženih geoloških razmer;*stroški dela v</t>
  </si>
  <si>
    <t>nagnjenem terenu;-</t>
  </si>
  <si>
    <t>8 Izvajalec je dolžan dela izvesti v skladu z veljavno zakonodajo, ki ureja graditev objektov</t>
  </si>
  <si>
    <t>v Republiki Sloveniji, vključno s povezanimi podzakonskimi akti, predpisi, tehničnimi</t>
  </si>
  <si>
    <t>smernicami, standardi in normativi, pravili stroke in dobro gradbeno prakso.</t>
  </si>
  <si>
    <t>9 Izvajalec mora vsa dela izvajati skladno s pravnomočnim integralnim gradbenim</t>
  </si>
  <si>
    <t>dovoljenjem, celotno projektno dokumentacijo, poročili, elaborati, študijami in ostalimi</t>
  </si>
  <si>
    <t>pogoji za predmetni investicijski projekt ter z upoštevanjem navodil in potrditev</t>
  </si>
  <si>
    <t>projektanta, nadzornika in investitorja. Vso potrebno delavniško dokumentacijo zagotovi</t>
  </si>
  <si>
    <t>izvajalec del v okviru ponujene cene.</t>
  </si>
  <si>
    <t>10 Izvajalec mora dela izvajati po določilih veljavnih tehničnih predpisov in skladno z</t>
  </si>
  <si>
    <t>obveznimi standardi in z Uredbo o zagotavljanju varnosti in zdravja pri delu na začasnih</t>
  </si>
  <si>
    <t>in premičnih gradbiščih</t>
  </si>
  <si>
    <t>11 Izvajalec nosi vso odgovornost za nesreče in škodo, ki nastane na objektu ali v okolici</t>
  </si>
  <si>
    <t>zaradi njegovega dela. Vse poškodbe, ki bodo nastale na tlakih, stopniščih, strehah,</t>
  </si>
  <si>
    <t>stenah in stavbnem pohištvu ter vseh ostalih izvedenih elementih, bodo bremenile</t>
  </si>
  <si>
    <t>izvajalca del - vsa popravila poškodb oz. zamenjave z novim enakim, bo izvajalec del</t>
  </si>
  <si>
    <t>izvedel na lastne stroške!</t>
  </si>
  <si>
    <t>12 Izvajalec mora omogočati stalen, prost in vzdrževan dostop za potrebe intervencije oz.</t>
  </si>
  <si>
    <t>vzdrževanja.</t>
  </si>
  <si>
    <t>13 Izvajalec odgovarja za kakovost izvedbe vseh del.</t>
  </si>
  <si>
    <t>14 Vsa dela morajo biti izvedena kvalitetno in iz materialov z zahtevanimi lastnostmi,</t>
  </si>
  <si>
    <t>izvedena skladno z veljavno zakonodajo in z upoštevanjem navodil za vgradnjo za</t>
  </si>
  <si>
    <t>izbrane materiale in opremo, s predložitvijo predpisanih izjav o lastnostih in/ali</t>
  </si>
  <si>
    <t>certifikatov. Vsi gradbeni proizvodi (GP) morajo biti označeni s CE oznako.</t>
  </si>
  <si>
    <t>15 Izvajalec mora vsa dela izvesti skladno z zahtevami Načrta požarne varnosti in zagotoviti</t>
  </si>
  <si>
    <t>izpolnjevanje zahtevanih požarnih odpornosti za vse vgrajene konstrukcije in gradbene</t>
  </si>
  <si>
    <t>elemente objekta.</t>
  </si>
  <si>
    <t>16 Pred pričetkom del je treba vse opise, mere, količine in obdelave kontrolirati po zadnje</t>
  </si>
  <si>
    <t>veljavnih načrtrih, detajlih in opisih.</t>
  </si>
  <si>
    <t>17 Pri izvedbi se je treba držati načrtov in navodil oziroma tolmačenj projektanta. V primeru</t>
  </si>
  <si>
    <t>nejasnosti mora izvajalec že v času izdelave ponudbe iskati ustrezna tolmačenja. V</t>
  </si>
  <si>
    <t>primeru, da izvajalec opazi v načrtu oz. detajlu napako, mora nanjo opozoriti, delo pa</t>
  </si>
  <si>
    <t>izvesti strokovno pravilno.</t>
  </si>
  <si>
    <t>18 V kolikor želi izvajalec prilagoditi izvedbo svoji tehnologiji, mora izdelati ustrezno</t>
  </si>
  <si>
    <t>projektno dokumentacijo z detajli. Tehnološke risbe in projektno dokumentacijo z detajli</t>
  </si>
  <si>
    <t>mora pred izvedbo pregledati in s podpisom potrditi projektant pristojne stroke, nadzornik</t>
  </si>
  <si>
    <t>in investitor.</t>
  </si>
  <si>
    <t>19 Izvajalec mora izdelati delavniške in tehnološke risbe z detajli, ki jih je potrebno izvesti</t>
  </si>
  <si>
    <t>za končanje posameznih del, tudi če niso podrobno navedeni in opisani v popisu in</t>
  </si>
  <si>
    <t>načrtih, so pa nujna za pravilno funkcioniranje posameznih sistemov in elementov.</t>
  </si>
  <si>
    <t>Potrditi jih mora pooblaščeni projektant statike in arhitekture.</t>
  </si>
  <si>
    <t>20 Izvajalec je dolžan usklajevati izvedbo projekta v smislu energetsko učinkovitih gradenj</t>
  </si>
  <si>
    <t>stavb in trajnostnega certificiranja stavb po metodi DGNB skladno z uporabniškimi</t>
  </si>
  <si>
    <t>zahtevami.</t>
  </si>
  <si>
    <t>21 Projektant opozarja, da je izbrana oprema sprojektirana z namenom in se je brez</t>
  </si>
  <si>
    <t>privoljenja projektanta, nadzora in uporabnika ne more spreminjati. Izvajalec je dolžan</t>
  </si>
  <si>
    <t>projektantu predati PZI načrt s čitljivo vnesenimi vsemi popravki in dopolnitvami</t>
  </si>
  <si>
    <t>izvedenimi tekom gradnje, za izdelavo PID dokumentacije skladno z GZ.</t>
  </si>
  <si>
    <t>Pri vseh postavkah upoštevati tudi:</t>
  </si>
  <si>
    <t>* PVO, projekt DGD in projekta PZI z vsemi zahtevki in sestavinami (besedilni del s</t>
  </si>
  <si>
    <t>tehničnimi poročili, tehničnimi in drugimi opisi, grafični lokacijskii in tehničnii prikazi,</t>
  </si>
  <si>
    <t>sheme, detajli in drugime risbame) in poročili, elaborati, študijami in ostalimi pogoji za</t>
  </si>
  <si>
    <t>predmetni investicijski projekt, saj je popis GOI del sestavni del teh projektov in jih mora</t>
  </si>
  <si>
    <t>izvajalec obvezno upoštevati pri sami izdelavi ponudbe. Vse projektne sestavine mora</t>
  </si>
  <si>
    <t>izvajalec upoštevati tudi, če se besedilo popisa ne sklicuje na konkretne sheme.</t>
  </si>
  <si>
    <t>* vsa potrebna pripravljalna, spremljajoča in zaključna dela, kot so npr. zakoličbe,</t>
  </si>
  <si>
    <t>zagotovitev potrebnih komunalnih priključkov za potrebe izvajanja gradnje izvedba</t>
  </si>
  <si>
    <t>začasnih inštalacij, evidentiranje, označevanje, zaščita in prestavitev komunalnih vodov</t>
  </si>
  <si>
    <t>podzemnih vodov, postavljanje in vzdrževanje zakoličbenih profilov, izvedba in</t>
  </si>
  <si>
    <t>označevanje novih in starih križanj ter morebitna zaščita križanj komunalnih vodov,</t>
  </si>
  <si>
    <t>geodetski posnetki objektov in izdajanje vmesnih posnetkov izvedenih situacij naročniku,</t>
  </si>
  <si>
    <t>izdelava zbirnih kart, itd.;</t>
  </si>
  <si>
    <t>* preizkušanje kvalitete materiala, ki se vgrajuje in dokazovanje kvalitete z atesti, certifikati</t>
  </si>
  <si>
    <t>oz. tehničnimi soglasji;</t>
  </si>
  <si>
    <t>* vse potrebne transporte do mesta vgrajevanja (vsi manipulativnimi stroški);</t>
  </si>
  <si>
    <t>* pridobivanje soglasij in izvedba morebitnih zapor na vseh cestah s plačilom stroškov,</t>
  </si>
  <si>
    <t>nadomestil in pristojbin;</t>
  </si>
  <si>
    <t>* ves potrebno delo in ves glavni in pomožni, montažni, pritrdilni tesnilni in vezni material</t>
  </si>
  <si>
    <t>ter podkonstrukcijo;</t>
  </si>
  <si>
    <t>* vsa delovna sredstva, organizacijo in koordinacijo vseh del, tudi pripravljalnih,</t>
  </si>
  <si>
    <t>spremljajočih in zaključnih;</t>
  </si>
  <si>
    <t>* terminsko usklajevanje del z ostalimi izvajalci na objektu;</t>
  </si>
  <si>
    <t>* vsa potrebna pomožna sredstva na objektu kot so lestve, odri, itd.;</t>
  </si>
  <si>
    <t>* usklajevanje z osnovnim načrtom in posvetovanje s projektantom;</t>
  </si>
  <si>
    <t>* povračilo morebitne škode povzročene ostalim izvajalcem oz. podizvajalcem;</t>
  </si>
  <si>
    <t>* čiščenje izdelkov in delovnih priprav med delom in po končanem delu;</t>
  </si>
  <si>
    <t>* čiščenje in odvoz gradbenih odpadkov na trajno deponijo;</t>
  </si>
  <si>
    <t>* skladiščenje materiala na gradbišču;</t>
  </si>
  <si>
    <t>* ustrezno varovanje obstoječih objektov, infrastrukture in okolice v času gradnje ter</t>
  </si>
  <si>
    <t>monitoring in dokumentiranje vseh morebitnih škodnih dogodkov;</t>
  </si>
  <si>
    <t>* morebitne poškodbe in čiščenja javnih vozišč ter drugih površin zaradi prevozov</t>
  </si>
  <si>
    <t>bremenijo izvajalca. Izvajalec del mora posebej paziti na vse obstoječe komunalne in</t>
  </si>
  <si>
    <t>energetske priključke;</t>
  </si>
  <si>
    <t>* vse potrebne izvedbene sheme elektro instalacij, ki so potrebne za izvedbo elektro</t>
  </si>
  <si>
    <t>sistemov projekta opreme;</t>
  </si>
  <si>
    <t>* zagotavljanje kompletnega elektro-instalacijski sistema za končno delovanje proizvodov</t>
  </si>
  <si>
    <t>sistemov avtomatike pri izvedbi;</t>
  </si>
  <si>
    <t>* zagotavljanje nadzora in koordinacijo izvedbe vseh elektro napeljav, ki so predmet</t>
  </si>
  <si>
    <t>končne instalacije proizvoda ( senčila, vrata, okna,…);</t>
  </si>
  <si>
    <t>* zagotavljanje vseh delovnih strojev za dvigovanje bremen in delovnih košar za dostope</t>
  </si>
  <si>
    <t>do delovišč je potrebno zajeti v cenah posameznih postavk in se ne obračunavajo</t>
  </si>
  <si>
    <t>posebej;</t>
  </si>
  <si>
    <t>* ščitenje vseh obodnih površin objektov (tlaki, stene, strop, fasada, streha, zunanje</t>
  </si>
  <si>
    <t>površine) za čas gradnje in po končani gradnji do končnega prevzema objektov.</t>
  </si>
  <si>
    <t>OBVEZNOSTI IZVAJALCA, KI MORAJO BITI ZAJETE V ENOTNIH CENAH</t>
  </si>
  <si>
    <t>1. Izvajalec je pred oddajo ponudbe dolžan preveriti ustreznost popisov del in količin v teh</t>
  </si>
  <si>
    <t>popisih ter njihovo skladnost z ostalimi dokumenti projektne dokumentacije, ki so del</t>
  </si>
  <si>
    <t>razpisne dokumentacije. Prav tako je izvajalec dolžan preveriti vse detajle in sheme. Vse</t>
  </si>
  <si>
    <t>izmere je potrebno preveriti po posameznih projektih oz. načrtih, ki sestavljajo razpisni</t>
  </si>
  <si>
    <t>dokumentacijo. V primeru ugotovljenih neskladij je v času priprave ponudbe obvezan o</t>
  </si>
  <si>
    <t>tem obvestiti naročnika.</t>
  </si>
  <si>
    <t>2. Izvajalec je odgovoren za računsko pravilnost oddane ponudbe.</t>
  </si>
  <si>
    <t>Popis del je izdelan v programski opremi Microsoft Excel in s tem berljiv v standardni</t>
  </si>
  <si>
    <t>programski opremi, tudi na primer v Open Office. Vse celice so berljive in kljub zaklenitvi</t>
  </si>
  <si>
    <t>jih je možno razširiti. Prav tako je možno posamezne celice kopirati, v kolikor</t>
  </si>
  <si>
    <t>programska oprema ne prikazuje pravilno berljivih znakov.</t>
  </si>
  <si>
    <t>Pri oddaji ponudbe naročniku je izvajalec dolžan sam preveriti pravilnost nastavljenih</t>
  </si>
  <si>
    <t>formul in izračunavanja ponudbene cene (zmnožke in seštevke ter prenose le teh v</t>
  </si>
  <si>
    <t>rekapitulacijo). Izvajalec se s pripravo te ponudbe obvezuje, da je prebral vse celice in</t>
  </si>
  <si>
    <t>elemente celotne datoteke, vključno z vsemi postavkami in splošnimi in posebnimi</t>
  </si>
  <si>
    <t>tehničnimi navodili, opombami ali določili in je preveril pravilnost preračuna ter s tem</t>
  </si>
  <si>
    <t>zagotavlja ponudbeno vrednost.</t>
  </si>
  <si>
    <t>3. V popisu so navedena komercialna imena materialov, naprav in opreme zgolj zaradi</t>
  </si>
  <si>
    <t>določitve zahtevane kvalitete. Ponujen material, naprave in oprema mora biti enake ali</t>
  </si>
  <si>
    <t>boljše kvalitete kot je predpisana s projektom.</t>
  </si>
  <si>
    <t>Vsi elementi strojne in elektro opreme, prav tako pa tudi vsi ostali ponujeni elementi,</t>
  </si>
  <si>
    <t>oprema in inštalacije, morajo poleg funkcije in tehničnih karakteristik ustrezati tudi</t>
  </si>
  <si>
    <t>dimenzijsko projektiranim rešitvam. Oprema ne sme presegati projektiranih dimenzij.</t>
  </si>
  <si>
    <t>4. V posameznih postavkah popisa so navedeni proizvajalci in/ali tipi posameznih sistemov,</t>
  </si>
  <si>
    <t>materialov ali opreme, s čimer so zgolj natančno opredeljene zahtevane tehnične</t>
  </si>
  <si>
    <t>lastnosti. Izvajalec del lahko ponudi nadomesten sistem, material ali opremo drugega</t>
  </si>
  <si>
    <t>proizvajalca in tipa, pri čemer morajo biti tehnične lastnosti ponujenega sistema,</t>
  </si>
  <si>
    <t>materiala ali opreme enakovredne ali boljše od opredeljenih v popisu, dimenzijsko pa ne</t>
  </si>
  <si>
    <t>smejo presegati projektiranih dimenzij. Vse funkcijske in tehnične karakteristike</t>
  </si>
  <si>
    <t>nadomestnih sistemov, materialov ali opreme mora izvajalec dokazati z ustrezno</t>
  </si>
  <si>
    <t>dokumentacijo.</t>
  </si>
  <si>
    <t>Vse morebitne posledice zaradi spremembe sistemov, materialov ali opreme vključno z</t>
  </si>
  <si>
    <t>morebitnimi spremembami oz. dopolnitvami BIM modelov in projektne dokumentacije,</t>
  </si>
  <si>
    <t>stroškovno in časovno bremenijo izvajalca.</t>
  </si>
  <si>
    <t>5. Vsako zamenjavo, uporabo in končni izbor nadomestnih sistemov, materialov,</t>
  </si>
  <si>
    <t>proizvodov in opreme morajo obvezno in pravočasno (pred dobavo in vgradnjo) pisno</t>
  </si>
  <si>
    <t>potrditi projektant (vseh sodelujočih strok), nadzornik in investitor.</t>
  </si>
  <si>
    <t>6. V ceni posameznih postavk mora izvajalec zajeti vse elemente, ki so navedeni v opisu</t>
  </si>
  <si>
    <t>postavke, ne glede na različnost zahtevanih gradbeno - obrtniških in instalacijskih del,</t>
  </si>
  <si>
    <t>razen v postavkah kjer je eksplicitno navedeno, da so določeni elementi zajeti v drugi</t>
  </si>
  <si>
    <t>postavki oz. pri drugih delih.</t>
  </si>
  <si>
    <t>7. V ceni vseh postavk mora izvajalec zajeti še vse ostalo iz razpisnih pogojev, kar s tem</t>
  </si>
  <si>
    <t>popisom ni zajeto.</t>
  </si>
  <si>
    <t>8. V cenah je potrebno zajeti tudi ves osnovni in pomožni material, vsa pomožna dela,</t>
  </si>
  <si>
    <t>transportne, manipulativne stroške, skratka vse za gotova izvedena dela po postavkah,</t>
  </si>
  <si>
    <t>do funkcionalne izvedbe. Specifikacije in zahteve, navedene v popisu, se ne smejo</t>
  </si>
  <si>
    <t>upoštevati kot edine zahteve.</t>
  </si>
  <si>
    <t>9. Izvajalec je dolžan v ceni zajeti in dobaviti vse elemente opreme ter opraviti dela in</t>
  </si>
  <si>
    <t>storitve, ki niso eksplicitno navedeni, a so bistvenega pomena za funkcionalnost,</t>
  </si>
  <si>
    <t>skladnost s predpisi ter kontinuirano, zanesljivo in varno obratovanje opreme. Pri pripravi</t>
  </si>
  <si>
    <t>ponudbe in izvedbi je potrebno upoštevati tudi navodila, pogoje in podatke dobavitelja ali</t>
  </si>
  <si>
    <t>proizvajalca materiala oz izdelka ter v ceni na enoto zagotoviti ves potrebni material, za</t>
  </si>
  <si>
    <t>funkcionalno izvedbo posameznega izdelka oziroma produkta.</t>
  </si>
  <si>
    <t>10. V vsaki ceni/enoto in za komplet mora izvajalec zajeti vse za gotove montirane in finalno</t>
  </si>
  <si>
    <t>obdelane izdelke - objekt kot celoto v skladu s projektom, brez dodatnih del, z izdelavo</t>
  </si>
  <si>
    <t>vse montažne tehnične dokumentacije, detajlov izvedbe, delavniške dokumentacije,</t>
  </si>
  <si>
    <t>katerih potrditev je obvezna s strani pooblaščenih projektantov, nadzora in investitorja.</t>
  </si>
  <si>
    <t>11. Izvajalec mora zagotavljati izdelavo montažne tehnične dokumentacije, detajlov izvedbe</t>
  </si>
  <si>
    <t>in vse druge potrebne delavniške dokumentacije podkonstrukcije (s področja arhitekture,</t>
  </si>
  <si>
    <t>gradbeništva, elektrotehnike, strojništva in zunanje ter krajinske ureditve), vključno z</t>
  </si>
  <si>
    <t>delavniško dokumentacijo za vse nosilne jeklene konstrukcije ter pridobitev obvezne</t>
  </si>
  <si>
    <t>potrditve s strani projektanta, nadzornika in investitorja. Strošek izdelave delavniške</t>
  </si>
  <si>
    <t>dokumentacije se upošteva v ponujenih cenah in se ne obračuna posebej.</t>
  </si>
  <si>
    <t>12. Izvajalec mora zagotavljati izvedbo vseh potrebnih merjenj ter zahtevanih testov in</t>
  </si>
  <si>
    <t>preizkusov (npr. tlačni preizkusi vodovodne instalacije ter odtočne kanalizacije,</t>
  </si>
  <si>
    <t>dezinfekcija vodovodne instalacije, termografski pregledi, meritve elektromagnetnega</t>
  </si>
  <si>
    <t>sevanja, hrupa, itd.) ter izvajanje predpisanega monitoringa v skladu s Poročilom o</t>
  </si>
  <si>
    <t>vplivih na okolje (pred gradnjo, med gradnjo in po končani gradnji).</t>
  </si>
  <si>
    <t>13. V ceni vsakih posameznih del je potrebno zajeti vse potrebne delovne in pomožne odre,</t>
  </si>
  <si>
    <t>kot tudi čiščenje vseh elementov po končanih delih.</t>
  </si>
  <si>
    <t>14. Izvajalec mora zagotavljati koordinacijo del z ostalimi izvajalci oz. podizvajalci del,</t>
  </si>
  <si>
    <t>projektantom, nadzornikom in investitorjem pri medsebojnem usklajevanju organizacije</t>
  </si>
  <si>
    <t>gradbišča in časovnega načrta del ter pri usklajevanju izdelave plana montaže, potrjenih</t>
  </si>
  <si>
    <t>s strani vseh udeležencev gradnje.</t>
  </si>
  <si>
    <t>15. Izvajalec in podizvajalci so dolžni preveriti dejanske mere na licu mesta in posledično</t>
  </si>
  <si>
    <t>prilagoditi elemente in njihovo montažo.</t>
  </si>
  <si>
    <t>16. Izvajalec mora zagotavljati izdelavo montažnih skic in detajlov za izvedbo v dogovoru z</t>
  </si>
  <si>
    <t>vodjo gradnje in nadzornikom.</t>
  </si>
  <si>
    <t>17. Dimenzije obrtniških izdelkov in količine je potrebno pred naročanjem preveriti na</t>
  </si>
  <si>
    <t>objektu. Potrebna je uskladitev vseh elementov (npr. kljuke, okovje, detajlne konstrukcije</t>
  </si>
  <si>
    <t>in obdelave, itd.) s projektantom, nadzornikom in investitorjem. Izvajalec je dolžan pred</t>
  </si>
  <si>
    <t>izdelavo predložiti projektantu v potrditev ustrezne delavniške načrte in detajle.</t>
  </si>
  <si>
    <t>18. V enotnih cenah posameznih postavk, ki se nanašajo na opremo in posamezne sisteme</t>
  </si>
  <si>
    <t>sisteme, mora biti zajeto oz. upoštevano tudi naslednje:</t>
  </si>
  <si>
    <t>- dobava oz. transport,</t>
  </si>
  <si>
    <t>- montaža, vključno s pomožnim montažnim materialom (vezni, tesnilni in pritrdilni</t>
  </si>
  <si>
    <t>material, sidra, nosilni profili, podkonstrukcije in podobno) in navodili proizvajalca,</t>
  </si>
  <si>
    <t>- priključitev in nastavitve, vključno z morebitnim kalibriranjem,</t>
  </si>
  <si>
    <t>- zagon, testiranje in meritve, vključno s poročili,</t>
  </si>
  <si>
    <t>- šolanje uporabnikov oz. vzdrževalnega osebja,</t>
  </si>
  <si>
    <t>- navodila za obratovanje in vzdrževanje,</t>
  </si>
  <si>
    <t>- vsi potrebni certifikatii, izjave o skladnosti oz. potrdila,</t>
  </si>
  <si>
    <t>- vsa druga pomožna dela in material, da se zagotovi funkcionalnost posamezne</t>
  </si>
  <si>
    <t>postavke popisa.</t>
  </si>
  <si>
    <t>19. Izvajalec mora zagotavljati izdelavo izkaza požarne varnosti, vključno s sprotnim</t>
  </si>
  <si>
    <t>spremljanjem gradnje in izvajanjem požarnovarnostnih zahtev ter izdelavo Požarnega</t>
  </si>
  <si>
    <t>reda z obveznimi prilogami in načrtom evakuacije.</t>
  </si>
  <si>
    <t>20. Izvajalec mora zagotavljati izdelavo Izkaza zaščite pred hrupom v stavbah.</t>
  </si>
  <si>
    <t>21. Izvajalec mora zagotavljati izdelavo Izkaza energijskih lastnosti stavbe in energetske</t>
  </si>
  <si>
    <t>izkaznice.</t>
  </si>
  <si>
    <t>22. Izvajalec mora sodelovati z izvajalci gradbenega in projektantskega nadzora in</t>
  </si>
  <si>
    <t>investitorjem za izvedbo tehničnega pregleda in pripravo primopredajne dokumentacije,</t>
  </si>
  <si>
    <t>ki mora vsebovati vso zahtevano dokumentacijo, predvsem pa izjave o skladnosti,</t>
  </si>
  <si>
    <t>požarni izkaz in ostale izkaze ter obvezne tabele, dokazilo o zanesljivosti objekta (DZO),</t>
  </si>
  <si>
    <t>certifikate in ateste za vgrajene materiale in opremo, zapisnike preizkusov in meritev,</t>
  </si>
  <si>
    <t>navodila za uporabo in vzdrževanje ter vse ostale dokumente v skladu s predpisi in</t>
  </si>
  <si>
    <t>pogodbenimi določili.</t>
  </si>
  <si>
    <t>23. V cenah na enoto mora izvajalec zajeti vse pričakovane stroške:</t>
  </si>
  <si>
    <t>• stroške vseh pripravljalnih del,</t>
  </si>
  <si>
    <t>• stroške prijave in priprave gradbišča, odstranitev morebitnih ovir in ureditev delovnega</t>
  </si>
  <si>
    <t>platoja, organizacije, označevanja, ureditve, zavarovanja in varovanja gradbišča s</t>
  </si>
  <si>
    <t>predpisano prometno signalizacijo (kot so letve, opozorilne vrvice, znaki, svetlobna</t>
  </si>
  <si>
    <t>telesa,...), izdelave obvestilne table, gradbiščne table, vključno z odstranitvijo po končani</t>
  </si>
  <si>
    <t>izvedbi ter odstranitvijo vseh varoval in prometne signalizacije, ki je tekom izvedbe</t>
  </si>
  <si>
    <t>služila zavarovanju gradbišča;</t>
  </si>
  <si>
    <t>• stroške garancij, ki jih mora izvajalec predložiti naročniku;</t>
  </si>
  <si>
    <t>• stroške izdelave situacij;</t>
  </si>
  <si>
    <t>• in vse ostale stroške, ki so za izvedbo in končno polno funkcioniranje objekta nujno</t>
  </si>
  <si>
    <t>potrebni;</t>
  </si>
  <si>
    <t>• stroške protikorozijske zaščite za vse kovinske elemente in konstrukcije, ki bi lahko bili</t>
  </si>
  <si>
    <t>izpostavljeni atmosferskim in ostalim korozijskim vplivom,</t>
  </si>
  <si>
    <t>• stroške ustreznih ozemljitev, nevidno pritrjenih in speljanih na splošno ozemljitev</t>
  </si>
  <si>
    <t>objekta, za ALU elemente in jeklene dele, skladno s predpisi,</t>
  </si>
  <si>
    <t>• meritve, teste, preizkuse, pripravljalna, zaključna dela, zavarovalne, transportne,</t>
  </si>
  <si>
    <t>manipulativne stroške je potrebno zajeti v posameznih postavkah in se jih ne</t>
  </si>
  <si>
    <t>obračunava ločeno;</t>
  </si>
  <si>
    <t>• izdelavo varnostnega načrta in poročila;</t>
  </si>
  <si>
    <t>• izdelava vse potrebne dokumentacije, izkazov, poročil, za pridobitev uporabnega</t>
  </si>
  <si>
    <t>dovoljenja (predvsem pa Izkaz požarne varnosti, Izkaz zaščite pred hrupom v stavbah,</t>
  </si>
  <si>
    <t>Izkaz energijskih lastnosti stavbe, energetska izkaznica, geodetski posnetek, Poročilo o</t>
  </si>
  <si>
    <t>gospodarjenju z gradbenimi odpadki,...);</t>
  </si>
  <si>
    <t>• izdelava Navodil za obratovanje in vzdrževanje;</t>
  </si>
  <si>
    <t>• izvajalec je dolžan vse spremembe dokumentirati in mora za potrebe tehničnega</t>
  </si>
  <si>
    <t>pregleda in pridobitve uporabnega dovoljenja priskrbeti oz. predati projektantom vse</t>
  </si>
  <si>
    <t>podloge in podatke za izvedbo PID-ov;</t>
  </si>
  <si>
    <t>• izvajalec sam izdela zakonsko predpisano delavniško dokumentacijo, montažne skice</t>
  </si>
  <si>
    <t>in detajle za izvedbo konstrukcij, instalacij in drugih sistemov med gradnjo objekta, za</t>
  </si>
  <si>
    <t>kar ni ločene postavke v ponudbenem predračunu;</t>
  </si>
  <si>
    <t>• stroške nabave in vgradnje vsega materiala in opreme, predvidenega za vgradnjo in</t>
  </si>
  <si>
    <t>montažo</t>
  </si>
  <si>
    <t>• stroške prevozov, raztovarjanja in skladiščenja na gradbišču ter notranjega transporta</t>
  </si>
  <si>
    <t>na gradbišču;</t>
  </si>
  <si>
    <t>• nadzor za izvedbo jeklene konstrukcije, nadzor potreben za izdelavo Izkaza požarne</t>
  </si>
  <si>
    <t>varnosti;</t>
  </si>
  <si>
    <t>• stroške zaključnih del na gradbišču z odvozom odvečnega materiala in stroške</t>
  </si>
  <si>
    <t>vzpostavitve prvotnega stanja, kjer bo to potrebno;</t>
  </si>
  <si>
    <t>• stroške izdelave ali najema, koriščenja, montaže in demontaže vseh fasadnih odrov,</t>
  </si>
  <si>
    <t>delovnih odrov, zaščitnih odrov in ograj, potrebnih za izvedbo gradbeno obrtniških in</t>
  </si>
  <si>
    <t>instalacijskih del (streha, fasada …), ki jih predvideva popis del;</t>
  </si>
  <si>
    <t>• strošek uradne zakoličbe objektov z zapisnikom zakoličbe;</t>
  </si>
  <si>
    <t>• stroške zavarovanja zakoličbe in vseh geodetskih točk, postavitve reperjev in kontrole</t>
  </si>
  <si>
    <t>posedkov za ves čas gradnje in izdelave končnega poročila o posedanju objektov do</t>
  </si>
  <si>
    <t>tehničnega pregleda;</t>
  </si>
  <si>
    <t>• zagotovitev primernega prostora za izvajanje rednih sestankov na gradbišču;</t>
  </si>
  <si>
    <t>• stroške zadostnega števila kemičnih sanitarij za potrebe vseh, ki izvajajo dela na</t>
  </si>
  <si>
    <t>gradbišču in za obiskovalce;</t>
  </si>
  <si>
    <t>• stroške zbiranja in predložitve investitorju vse ustrezne dokumente, ateste, meritve,</t>
  </si>
  <si>
    <t>poročila idr. tudi od vseh svojih podizvajalcev ter ostalih izvajalcev in dobaviteljev na</t>
  </si>
  <si>
    <t>projektu (tudi od dobavitelja tehnološke opreme);</t>
  </si>
  <si>
    <t>• stroški izvedbe poskusnega obratovanja celotnega objekta s poudarkom na vseh</t>
  </si>
  <si>
    <t>inštalacijah;</t>
  </si>
  <si>
    <t>• morebitne stroške povzročene upravljavcem JGI, ki bi nastali v zvezi s predmetno</t>
  </si>
  <si>
    <t>gradnjo;</t>
  </si>
  <si>
    <t>• vezano na izgradnjo kanalizacijskega priključka in interne kanalizacije: stroške</t>
  </si>
  <si>
    <t>nadzorstva JP Vodovod – Kanalizacija d.o.o., stroške tlačnega preizkusa, s katerim je</t>
  </si>
  <si>
    <t>potrebno potrditi vodotesnost zunanjega in internega kanalizacijskega sistema, vključno</t>
  </si>
  <si>
    <t>s priključkom na javno kanalizacijo, ter strošek izdaje certifikata na podlagi prej</t>
  </si>
  <si>
    <t>omenjenega preizkusa, strošek izdelave geodetskega posnetka pred zasipom</t>
  </si>
  <si>
    <t>kanalizacijskega priključka;</t>
  </si>
  <si>
    <t>• vezano na izvedbe na vodovodnem omrežju: strošek izvedbe vodovodnega priključka</t>
  </si>
  <si>
    <t>od mesta priključitve na javno vodovodno omrežje do obračunskega vodomera, vse</t>
  </si>
  <si>
    <t>morebitne stroške sanacije vodovoda v funkcionalni dolžini in materialu, ki jih določi JP</t>
  </si>
  <si>
    <t>Vodovod – Kanalizacija d.o.o., v primeru poškodb na vodovodu zaradi neustreznih</t>
  </si>
  <si>
    <t>odmikov od obstoječega vodovodnega omrežja in priključkov;</t>
  </si>
  <si>
    <t>• izvajalec mora kanalizacijski priključek in interno kanalizacijo izvajati v vodotesni</t>
  </si>
  <si>
    <t>izvedbi. Pred začetkom gradnje kanalizacijskega priključka izvajalec obvesti Službo</t>
  </si>
  <si>
    <t>priključkov pri JP Vodovod – Kanalizacija d.o.o. zaradi nadzora oz. preverjanja</t>
  </si>
  <si>
    <t>ustreznosti in sicer najmanj 2 dni pred izvajanjem del.- Izvajalec mora en izvod</t>
  </si>
  <si>
    <t>geodetskega posnetka nove GJI in priključkov, ki ga naredi pred zasipom, predati</t>
  </si>
  <si>
    <t>upravljavcu GJI.- Izvajalec pred priključitvijo na javno kanalizacijsko omrežje zaprosi za</t>
  </si>
  <si>
    <t>soglasje upravljavca javne kanalizacije.- Izvajalec mora za morebitne zapore in prekope</t>
  </si>
  <si>
    <t>javnih prometnih površin predhodno pridobiti dovoljenje upravljavca prometne površine.-</t>
  </si>
  <si>
    <t>Vodovodni priključek od mesta priključitve na javno vodovodno omrežje do</t>
  </si>
  <si>
    <t>obračunskega vodomera izvede JP Vodovod – Kanalizacija d.o.o. oziroma izvajalska</t>
  </si>
  <si>
    <t>organizacija s priznano usposobljenostjo, na podlagi posebnega dovoljenja JP Vodovod</t>
  </si>
  <si>
    <t>– Kanalizacija d.o.o.- Izvajalec mora pred pričetkom gradnje javnega vodovodnega</t>
  </si>
  <si>
    <t>omrežja in priključitvijo na javno vodovodno omrežje zaprositi za soglasje upravljavca</t>
  </si>
  <si>
    <t>javnega vodovoda</t>
  </si>
  <si>
    <t>• vezano na izgradnjo priključkov (elektro, vročevod, telekomunikacijsko omrežje,...)</t>
  </si>
  <si>
    <t>stroške nadzorstva javnih služb, stroške preizkusov. Izvajalec pred priključitvijo na javno</t>
  </si>
  <si>
    <t>omrežje zaprosi za soglasje upravljavca javne kanalizacije. Izvajalec mora za morebitne</t>
  </si>
  <si>
    <t>zapore in prekope javnih prometnih površin predhodno pridobiti dovoljenje upravljavca</t>
  </si>
  <si>
    <t>prometne površine in plačati stroške, nadomestila in pristojbine.</t>
  </si>
  <si>
    <t>• stroške zavarovanja objekta v času izvedbe del in delavcev ter materiala na gradbišču</t>
  </si>
  <si>
    <t>v času izvajanja del, od začetka del do pridobitve uporabnega dovoljenja za objekt.</t>
  </si>
  <si>
    <t>Zavarovanje mora biti izvršeno pri pooblaščeni zavarovalni družbi najmanj v višini</t>
  </si>
  <si>
    <t>pogodbene vrednosti ali v zakonsko predpisani vrednosti (v kolikor zavarovanje v višini</t>
  </si>
  <si>
    <t>pogodbene vrednosti presega zakonsko dovoljeno), za ves čas trajanja izvedbe del do</t>
  </si>
  <si>
    <t>uspešne primopredaje objekta, izvajalec mora kopijo police za vrednost predpisanih del</t>
  </si>
  <si>
    <t>dostaviti naročniku v 10. dneh od podpisa pogodbe;</t>
  </si>
  <si>
    <t>• stroške zgraditve in vzdrževanja začasnih internih poti na gradbišču in stroške čiščenja</t>
  </si>
  <si>
    <t>javnih ter drugih poti in okolja izven gradbišča, ki jih bo onesnažil s svojimi vozili ali deli</t>
  </si>
  <si>
    <t>izvajalec ali njegov podizvajalec;</t>
  </si>
  <si>
    <t>• stroške čiščenja objekta med izvajanjem del in končnega temeljitega zidarskega ter</t>
  </si>
  <si>
    <t>gospodinjskega čiščenja objekta, kar zadeva delo izvajalca in vseh podizvajalcev, med</t>
  </si>
  <si>
    <t>izvedbo del in pred primopredajo objekta;</t>
  </si>
  <si>
    <t>• stroške električne energije, vode, TK priključkov in morebitne ostale stroške v času</t>
  </si>
  <si>
    <t>gradnje;</t>
  </si>
  <si>
    <t>• stroške predpisanih ukrepov varstva pri delu in varstva pred požarom, ki jih mora</t>
  </si>
  <si>
    <t>izvajalec obvezno upoštevati;</t>
  </si>
  <si>
    <t>• stroške za popravilo morebitnih škod, ki bi nastale na objektu kot celoti oz. delu</t>
  </si>
  <si>
    <t>objekta, dovoznih cestah, zunanjem okolju, komunalnih vodih in priključkih ter na</t>
  </si>
  <si>
    <t>sosednjih objektih po krivdi izvajalca kot posledica izvajanja del;</t>
  </si>
  <si>
    <t>• stroške vseh predpisanih kontrol materialov, atestov in garancij za materiale vgrajene v</t>
  </si>
  <si>
    <t>objekt, stroške nostrifikacije in meritev pooblaščenih institucij, potrebnih za pridobitev</t>
  </si>
  <si>
    <t>uporabnega dovoljenja, pri čemer morajo biti dokumenti obvezno prevedeni v</t>
  </si>
  <si>
    <t>slovenščino in nostrificirani od pooblaščene institucije v RS;</t>
  </si>
  <si>
    <t>• stroške izdelave elaborata zapore cest, postavitev morebitnih potrebnih cestnih zapor</t>
  </si>
  <si>
    <t>in prometne signalizacije;</t>
  </si>
  <si>
    <t>• stroške zagotovitve, vzpostavitve perišča kamionov pred izstopom z gradbišča in</t>
  </si>
  <si>
    <t>njegovo delovanje;</t>
  </si>
  <si>
    <t>• stroške ogrevanja v času izvajanja del, če so zunanje temperature neustrezne za</t>
  </si>
  <si>
    <t>normalno odvijanje del po terminskem planu;</t>
  </si>
  <si>
    <t>• stroške izdelave geodetskega načrta novega stanja zemljišča in objektov po končani</t>
  </si>
  <si>
    <t>gradnji;• stroške izvajanja geodetskih storitev med samo gradnjo (zakoličba stavbe,</t>
  </si>
  <si>
    <t>podajanje višin, kontrola vertikalnosti konstrukcije, postavitev gradbenih profilov, ipd. za</t>
  </si>
  <si>
    <t>ves čas gradnje in za vsa dela);</t>
  </si>
  <si>
    <t>• stroške dobave posameznih elementov, začasnega deponiranja (npr. vodovodnih cevi</t>
  </si>
  <si>
    <t>ipd.) in zavarovanja deponiranega materiala z vsemi prevozi in prenosi na gradbišču, iz</t>
  </si>
  <si>
    <t>deponije do mesta vgradnje:</t>
  </si>
  <si>
    <t>• stroške pomožnih gradbenih del (od zarisovanja, vrtanja zidov, beljenja zidov,</t>
  </si>
  <si>
    <t>vzpostavljanja prvotnega stanja idr.);</t>
  </si>
  <si>
    <t>• stroške za dobavo in montažo vseh potrebnih materialov in opreme za pravilno</t>
  </si>
  <si>
    <t>delovanje sistemov, razen če v posamezni postavki ni drugače navedeno;</t>
  </si>
  <si>
    <t>• stroške pospravljanja, čiščenja gradbišča in terena po končani gradnji in vzpostavitev</t>
  </si>
  <si>
    <t>gradbišča in okolice v prvotno stanje oz. ureditev okolice;</t>
  </si>
  <si>
    <t>• strošek opravljanja nadzora geomehanika pri izkopu gradbene jame z vpisovanjem</t>
  </si>
  <si>
    <t>ugotovitev in rešitev v gradbeni dnevnik;</t>
  </si>
  <si>
    <t>• stroške koordinacije, sodelovanja in usklajevanja z dobavitelji tehnološke,</t>
  </si>
  <si>
    <t>laboratorijske, eksperimentalne in vse ostale pohištvene ter multimedijske opreme ter z</t>
  </si>
  <si>
    <t>vsemi ostalimi izvajalci oz. podizvajalci na objektu;</t>
  </si>
  <si>
    <t>• strošek vodje del glavnega izvajalca, ki bo izvajal tudi koordinacijo s podizvajalci in z</t>
  </si>
  <si>
    <t>drugimi izvajalci, ki jih bo izbral naročnik in bo opravljal delo vodje gradbišča;</t>
  </si>
  <si>
    <t>• stroške morebitnih prilagoditev mikrolokacij inštalacijskih priključkov oziroma strojnih in</t>
  </si>
  <si>
    <t>elektro inštalacij glede na izvedbene projekte pohištvene in tehnološke opreme;</t>
  </si>
  <si>
    <t>stroške prilagoditve projektov oz. preprojektiranja v primeru potrebe po le-tem zaradi</t>
  </si>
  <si>
    <t>ponujenih drugačnih, vendar kvalitetno in tehnično ustreznih, tipov opreme, vključno s</t>
  </si>
  <si>
    <t>potrditvijo projektantov objekta;</t>
  </si>
  <si>
    <t>• stroške šolanja uporabnika za vse sisteme strojnih, elektro instalacij in ostalih</t>
  </si>
  <si>
    <t>sistemov;</t>
  </si>
  <si>
    <t>24. Pred oddajo ponudbe se je izvajalec dolžan seznaniti z območjem, predvidenim za</t>
  </si>
  <si>
    <t>gradnjo in temu prilagoditi vsa potrebna dela, kar mora biti zajeto v ponudbi. V</t>
  </si>
  <si>
    <t>neposredni bližini predvidene gradnje se nahajajo stavbe, v katerih potekajo</t>
  </si>
  <si>
    <t>izobraževalni in raziskovalni procesi in bo izvajalec moral izvajati kontrolo hrupa in</t>
  </si>
  <si>
    <t>kontrolo vibracij. Dela, ki so hrupna in dela, ki povzročajo vibracije bo izvajalec moral</t>
  </si>
  <si>
    <t>preprečiti oziroma jih izvesti na način, da povzročajo minimalne vplive. Tehnologijo</t>
  </si>
  <si>
    <t>rušenja, pilotiranja in tehnologijo izvedbe ostalih del bo izvajalec moral prilagoditi tako,</t>
  </si>
  <si>
    <t>da bo vpliv minimalen. Izvajalec mora preprečiti in zmanjšati emisije delcev iz gradbišča</t>
  </si>
  <si>
    <t>na najmanjšo možno mero.</t>
  </si>
  <si>
    <t>V času gradnje mora izvajalec zagotoviti vse potrebne varnostne ukrepe in tako</t>
  </si>
  <si>
    <t>organizacijo na gradbišču, da bo preprečeno onesnaževanje voda, ki bi nastalo zaradi</t>
  </si>
  <si>
    <t>transporta, skladiščenja in uporabe tekočih goriv in drugih nevarnih snovi oziroma v</t>
  </si>
  <si>
    <t>primeru nezgod zagotoviti takojšnje ukrepanje za to usposobljenih delavcev.</t>
  </si>
  <si>
    <t>Vsa začasna skladišča in pretakališča goriv, olj in maziv ter drugih nevarnih snovi morajo</t>
  </si>
  <si>
    <t>biti zaščitena pred možnostjo izliva v tla in vodotok. Po končani gradnji mora izvajalec</t>
  </si>
  <si>
    <t>odstraniti vse za potrebe gradnje postavljene provizorije in odstraniti vse ostanke</t>
  </si>
  <si>
    <t>začasnih deponij. Vse z gradnjo prizadete površine mora krajinsko ustrezno urediti.</t>
  </si>
  <si>
    <t>25. VZORCI:</t>
  </si>
  <si>
    <t>Izvajalec mora za vse vidne elemente in serijske elemente, ki so navedeni v projektu ali</t>
  </si>
  <si>
    <t>drugače zahtevani s strani naročnika, s projektantom predhodno uskladiti obdelave,</t>
  </si>
  <si>
    <t>barve in materiale ter zagotoviti izdelavo in predstavitev vzorcev v ustrezni velikosti.</t>
  </si>
  <si>
    <t>Obvezna je preveritev dejanskih mer na licu mesta in posledična prilagoditev elementov</t>
  </si>
  <si>
    <t>in njihove montaže.</t>
  </si>
  <si>
    <t>Vzorci so obvezni tudi:</t>
  </si>
  <si>
    <t>• kot pomoč naročniku za dokončno opredelitev med različnimi proizvodi</t>
  </si>
  <si>
    <t>• kot pomoč naročniku za dokončno opredelitev med različnimi površinskimi obdelavami</t>
  </si>
  <si>
    <t>• kot referenčni primerek in merilo za kakovost, vključno vizualni izgled</t>
  </si>
  <si>
    <t>• kot vzorec za preizkušanje, ki služi za dokazovanje skladnosti proizvodov, kadar je to</t>
  </si>
  <si>
    <t>preizkušanje nujno opraviti na objektu, oziroma kadar gre za utemeljen dvom v</t>
  </si>
  <si>
    <t>izpolnjevanje predpisanih zahtev glede že vgrajenega oziroma dobavljenega proizvoda.</t>
  </si>
  <si>
    <t>Vrednost izdelave vzorcev mora biti vključena skupno v ponudbeno ceno.</t>
  </si>
  <si>
    <t>Ustreznost vzorcev potrdijo projektant, nadzornik in investitor. Pisna potrditev vzorcev</t>
  </si>
  <si>
    <t>mora biti vnesena v gradbeni dnevnik. Elemente brez potrditve vzorcev ni dovoljeno</t>
  </si>
  <si>
    <t>vgrajevati oz. izvajati pred potrditvijo vzorcev oziroma materialov.</t>
  </si>
  <si>
    <t>Izvajalec je dolžan na lokaciji gradbišča zagotoviti prostor za ogled vseh končnih</t>
  </si>
  <si>
    <t>materialov.</t>
  </si>
  <si>
    <t>26. Vse vrednosti instalacijskih del v posamezni ponudbi (strojna in elektro dela) morajo,</t>
  </si>
  <si>
    <t>četudi ni to posebej označeno ali navedeno v popisu GOI del, upoštevati vsa dela</t>
  </si>
  <si>
    <t>namenjena prilagajanju trenutnemu stanju na gradbišču. V skupni vrednosti ponudbe</t>
  </si>
  <si>
    <t>mora biti vključeno vgrajevanje vseh instalacijskih razvodov v opaže armirano betonskih</t>
  </si>
  <si>
    <t>elementov in izdelava prehodov inštalacij, ki morajo biti ustrezno tesnjeni. Vključeno</t>
  </si>
  <si>
    <t>mora biti tudi dodatno izrezovanje utorov in prebojev v kamnite, zidane ali armiranobetonske</t>
  </si>
  <si>
    <t>stene, ponovno demontiranje in montiranje vseh vrst montažnih sten, vsa</t>
  </si>
  <si>
    <t>dodatna dela za zagotavljanje primernih križanj med posameznimi instalacijskimi vodi,</t>
  </si>
  <si>
    <t>izdelava vseh vrst ojačitev konstrukcij in podobna dela, ki zagotavljajo kakovostno</t>
  </si>
  <si>
    <t>vgradnjo vseh vrst instalacijskih vodov in niso posebej navedena v popisu GOI del. V</t>
  </si>
  <si>
    <t>ponudbi morajo biti upoštevana vsa drobna strojna in elektro instalacijska dela in</t>
  </si>
  <si>
    <t>transporti.</t>
  </si>
  <si>
    <t>27. V ceni morajo biti zajeto vsi potrebni dodatki za hitrejše sušenje estrihov in/ali betonskih</t>
  </si>
  <si>
    <t>razbremenilnih plošč, ter medetažnih plošč. Skupna ponudbena vrednost mora</t>
  </si>
  <si>
    <t>vključevati vse stroške morebitnega sušenja in gretja objekta konstrukcij, tlakov ali</t>
  </si>
  <si>
    <t>estrihov.</t>
  </si>
  <si>
    <t>28. IZJAVA:</t>
  </si>
  <si>
    <t>Z oddajo ponudbe vsak izvajalec izjavlja, da je opravil ogled obstoječega stanja lokacije</t>
  </si>
  <si>
    <t>predmetne gradnje in da je pregledal projektno dokumentacijo, s katero je v celoti</t>
  </si>
  <si>
    <t>seznanjen in jo smatra. kot logično in celovito. Izvajalec je skrbno preučil vse sestavne</t>
  </si>
  <si>
    <t>dele projektne dokumentacije ter upošteval kompletnost posamezne pozicije popisa in</t>
  </si>
  <si>
    <t>da je v skupno vrednost vključil tako vsa nepredvidena in presežna dela ter material, ki</t>
  </si>
  <si>
    <t>zagotavljajo popolno, zaključeno in celostno izvedbo objekta, ki ga obravnava projekt,</t>
  </si>
  <si>
    <t>kot tudi vsa dela, ki niso neposredno opisana ali našteta v tekstualnem delu popisa, a so</t>
  </si>
  <si>
    <t>kljub temu razvidna iz grafičnih prilog in ostalih prej naštetih sestavnih delov PZI projekta</t>
  </si>
  <si>
    <t>oz. so potrebna za kvalitetno izvedbo vseh del.</t>
  </si>
  <si>
    <t>Izvajalec nadalje izjavlja, da poseduje strokovno znanje in da bo dela izvedel skladno s</t>
  </si>
  <si>
    <t>projektnimi zahtevami in določili. Vsako prekoračitev količin na posamezni postavki</t>
  </si>
  <si>
    <t>morata pred izvajanjem del odobriti investitor in nadzornik ter po potrebi projektant.</t>
  </si>
  <si>
    <t>Posamezni izvajalec z oddajo ponudbe izjavlja, da bo predmetno zgradbo izvajal</t>
  </si>
  <si>
    <t>izključno skladno s DGD in PZI projektno dokumentacijo. Vse morebitne spremembe in</t>
  </si>
  <si>
    <t>dopolnitve lahko izdelajo izključno projektanti, pri čemer bo morala biti vsaka</t>
  </si>
  <si>
    <t>sprememba in dopolnitev pisno zavedena v gradbeni dnevnik, žigosana in podpisana s</t>
  </si>
  <si>
    <t>strani pooblaščenih projektantov in odgovornega nadzornika, oziroma pooblaščenega</t>
  </si>
  <si>
    <t>predstavnika naročnika. Kot spremembe DGD in PZI projektne dokumentacije se bo</t>
  </si>
  <si>
    <t>štelo vsakršno spreminjanje gabaritov zgradbe, nosilne in nenosilne gradbene</t>
  </si>
  <si>
    <t>konstrukcije, oblike fasad, sestav vertikalnih in horizontalnih konstrukcij (gradbene</t>
  </si>
  <si>
    <t>fizike), instalacijskih vodov in elementov instalacij, oziroma strojne in elektro opreme,</t>
  </si>
  <si>
    <t>kot tudi spreminjanje gradbenih materialov, materialov in oblike oken ter okvirjev okoli</t>
  </si>
  <si>
    <t>oken, notranjih in zunanjih tlakov, materialov fasad, ograj, finalnih obdelav sten, opreme</t>
  </si>
  <si>
    <t>in podobno.</t>
  </si>
  <si>
    <t>29. Odpadki:</t>
  </si>
  <si>
    <t>• Izvajalec je dolžan brezpogojno upoštevati Načrt gospodarjenja z gradbenimi odpadki,</t>
  </si>
  <si>
    <t>ki je sestavni del projektne dokumentacije ter vso veljavno zakonodajo. Izvajalec je</t>
  </si>
  <si>
    <t>dolžan v imenu (po pooblastilu) naročnika ravnati z odpadki v skladu z Uredbo o</t>
  </si>
  <si>
    <t>ravnanju z odpadki, ki nastanejo pri gradbenih delih (Ur.l.RS št. 34/08)</t>
  </si>
  <si>
    <t>• V ceni postavke je potrebno zajeti odvoz materiala na trajno deponijo, s plačilom vseh</t>
  </si>
  <si>
    <t>taks</t>
  </si>
  <si>
    <t>• obvezno je priložiti potrdilo o predaji opreme na deponijo.</t>
  </si>
  <si>
    <t>• Izvajalec je dolžan izdelati elaborat ravnanja z gradbenimi odpadki, voditi evidenco o</t>
  </si>
  <si>
    <t>vrstah in količinah gradbenih odpadkov ter predložiti vse evidenčne liste o odvozu</t>
  </si>
  <si>
    <t>odpadkov.</t>
  </si>
  <si>
    <t>30. Izvajalec GOI del mora ves čas gradnje sprotno beležiti spremembe oz. odstopanja od</t>
  </si>
  <si>
    <t>PZI dokumentacije, vključno z izdelavo tekstualnega opisa sprememb in predati podlage</t>
  </si>
  <si>
    <t>oz. risbe na nivoju PZI z dopolnjenimi spremembami, ki so nastale med gradnjo kot</t>
  </si>
  <si>
    <t>posledica sprememb projektnih rešitev, zamenjave materialov ali opreme in predstavljajo</t>
  </si>
  <si>
    <t>osnovo za izdelavo projektne dokumentacije izvedenih del (PID) in posodobitev oz.</t>
  </si>
  <si>
    <t>uskladitev BIM modelov z izvedenim stanjem (LOD 500). Izvajalec spremembe</t>
  </si>
  <si>
    <t>evidentira med gradnjo oz. takoj ko je prišlo do spremembe, ter jih predaja mesečno v</t>
  </si>
  <si>
    <t>formatih dwg in pdf. Risbe morajo biti izdelani neposredno iz modelov BIM sprememb, ki</t>
  </si>
  <si>
    <t>jih je izvajalec GOI del izdelal predhodno. Izvajalec mora vzdrževati in uporabljati zadnje</t>
  </si>
  <si>
    <t>veljavne revizije PZI dokumentacije, vključno z dopolnitvami PZI načrtov, ki so nastali</t>
  </si>
  <si>
    <t>zaradi sprememb med gradnjo.</t>
  </si>
  <si>
    <t>31. Izvajalec GOI del izdela modele BIM z vnesenimi spremembami, ki so nastale med</t>
  </si>
  <si>
    <t>gradnjo kot posledica sprememb projektnih rešitev, zamenjave materialov ali opreme.</t>
  </si>
  <si>
    <t>Izvajalec GOI del spremembe evidentira sproti. Modele BIM sprememb izvajalec predaja</t>
  </si>
  <si>
    <t>mesečno v formatih ifc. Predani modeli BIM sprememb morajo izpolnjevati vse zahteve</t>
  </si>
  <si>
    <t>BEP in morajo biti informacijsko skladni z modeli BIM faze PZI. Pred predajo naročniku</t>
  </si>
  <si>
    <t>mora izvajalec opraviti interno kontrolo kakovosti v skladu z BEP in z modeli predati</t>
  </si>
  <si>
    <t>poročilo o opravljeni kontroli kakovosti. Izvajalec hkrati z modeli BIM sprememb preda za</t>
  </si>
  <si>
    <t>potrebe izdelave modela BIM PID tudi BIM objekte v izvornih datotekah za vso</t>
  </si>
  <si>
    <t>spremenjeno vgrajeno opremo.</t>
  </si>
  <si>
    <t>32. DODATNA NAVODILA in OPOZORILA</t>
  </si>
  <si>
    <t>IZVAJALEC MORA SKLADNO Z GRADBENIM ZAKONOM TER ZAKONOM O</t>
  </si>
  <si>
    <t>GRADBENIH PROIZVODIH VGRAJEVATI USTREZNE GRADBENE PROIZVODE.</t>
  </si>
  <si>
    <t>GRADBENE PROIZVODE VGRAJUJE SKLADNO Z VNAPREJ IZDELANIMI</t>
  </si>
  <si>
    <t>DELAVNIŠKIMI NAČRTI, KI JIH MORA SKUPAJ Z PONUDBENIMI ELEMENTI</t>
  </si>
  <si>
    <t>OBJEKTA ZAGOTOVITI PRED VGRADNJO POSAMEZNEGA ELEMENTA OBJEKTA.</t>
  </si>
  <si>
    <t>DELAVNIŠKI NAČRTI MORAJO BITI POTRJENI S STRANI PROJEKTANTA,</t>
  </si>
  <si>
    <t>NADZORNIKA IN INVESTITORJA.</t>
  </si>
  <si>
    <t>PODLAGA ZA IZVEDBO DELAVNIŠKIH NAČRTOV SO SHEME IZ POSAMIČNIH</t>
  </si>
  <si>
    <t>NAČRTOV. PRED ZAČETKOM IZVAJANJA DEL TER VGRAJEVANJA PROIZVODOV</t>
  </si>
  <si>
    <t>MORA IZVAJALEC OBVEZNO PRIDOBITI PISNO POTRDITEV DELAVNIŠKIH</t>
  </si>
  <si>
    <t>NAČRTOV, SKIC IN DETAJLOV S STRANI PROJEKTANTA, NADZORNIKA IN</t>
  </si>
  <si>
    <t>INVESTITORJA! V KOLIKOR ZARADI VRSTE GRADBENEGA PROIZVODA</t>
  </si>
  <si>
    <t>DELAVNIŠKE DOKUMENTACIJE IZVAJALEC NE MORE ZAGOTOVITI JE OBVEZNO</t>
  </si>
  <si>
    <t>IZDELATI VZOREC NA GRADBIŠČU, KI GA POTRDITA PROJEKTANT IN NADZORNIK</t>
  </si>
  <si>
    <t>Z VPISOM V DNEVNIK !</t>
  </si>
  <si>
    <t>VSAJ V ENI OD VSEH POSTAVK JE POTREBNO ZAJETI ŠE VSE OSTALO KAR S</t>
  </si>
  <si>
    <t>TEM POPISOM NI POSEBEJ DEFINIRANO ALI ZAJETO IN IZHAJA IZ SPLOŠNIH IN</t>
  </si>
  <si>
    <t>POSEBNIH RAZPISNIH POGOJEV ZA IZBOR IZVAJALCA.</t>
  </si>
  <si>
    <t>ZA ZAMUDE PRI IZDELAVI DETAJLOV, KI JIH IZVAJALEC ZAGREŠI ZARADI</t>
  </si>
  <si>
    <t>IZVEDBENIH NAČRTOV, KI NE USTREZAJO POPISU DEL ALI ZARADI</t>
  </si>
  <si>
    <t>ZAVLAČEVANJA Z IZDELAVO DELAVNIŠKIH NAČRTOV, IZVAJALEC NE MORE</t>
  </si>
  <si>
    <t>ZAHTEVATI PODALJŠANJE ROKA ZA DOKONČANJE DEL. POTREBNI ČAS ZA</t>
  </si>
  <si>
    <t>IZDELAVO IN POTRDITEV IZVAJALEC UPOŠTEVA V TERMINSKEM PLANU.V</t>
  </si>
  <si>
    <t>PRIMERU NEJASNOSTI JE IZVAJALEC DEL, ŽE V ČASU IZDELOVANJA PONUDBE</t>
  </si>
  <si>
    <t>DOLŽAN POSTAVITI RAZPISOVALCU ZAHTEVO PO POJASNITVI NA NAČIN, KI JE V</t>
  </si>
  <si>
    <t>SKLADU Z IZVAJANJEM JAVNEGA RAZPISA.</t>
  </si>
  <si>
    <t>OKOLIŠČINE NEUSKLAJENOSTI IZVAJALCEV IN PODIZVAJALCEV TER</t>
  </si>
  <si>
    <t>ODSTOPANJA OD OSNOVNIH NAVODIL PROJEKTA PZI NISO OBJEKTIVNI</t>
  </si>
  <si>
    <t>RAZLOGI ZA SPREMEMBO DETAJLOV !</t>
  </si>
  <si>
    <t>VSI NAČRTI IZDELANI S STRANI IZVAJALCA VELJAJO OD PISNEGA DOVOLJENJA</t>
  </si>
  <si>
    <t>IN TRAJAJO DO PREKLICA LE TEH S STRANI POOBLAŠČENEGA ARHITEKTA ALI</t>
  </si>
  <si>
    <t>POOBLAŠČENEGA INŽENIRJA.</t>
  </si>
  <si>
    <t>33. Pogoji DGNB</t>
  </si>
  <si>
    <t>Izvajalec mora v svojih ponudbah upoštevati, da se bo objekt certificiral v skladu z</t>
  </si>
  <si>
    <t>zahtevami sistema certificiranja trajnostne gradnje DGNB, ter pravočasno (vsaj 60 dni</t>
  </si>
  <si>
    <t>pred vgradnjo posameznega produkta) dostaviti vso ustrezno dokumentacijo za vse v</t>
  </si>
  <si>
    <t>ponudbi zajete materiale, elemente in opremo.</t>
  </si>
  <si>
    <t>Zahtevana je uporaba materialov, elementov ali opreme, ki so okolju in ljudem prijazni,</t>
  </si>
  <si>
    <t>energetsko učinkoviti in obenem ustrezajo zahtevam DGNB sistema.</t>
  </si>
  <si>
    <t>Zahtevan nivo certifikata je: Zlati certifikat</t>
  </si>
  <si>
    <t>Podrobnejši opis DGNB sistema in navodila za posamezne kriterije so dostopna na</t>
  </si>
  <si>
    <t>naslednji spletni strani: https://static.dgnb.de/fileadmin/dgnbsystem/</t>
  </si>
  <si>
    <t>downloads/criteria/DGNB-Criteria-Set-New-Construction-Buildings-Version-2020-</t>
  </si>
  <si>
    <t>International.pdf</t>
  </si>
  <si>
    <t>Izvajalec mora v svojih ponudbah upoštevati, da je potrebno skladno z določili DGNB</t>
  </si>
  <si>
    <t>certifikacijskega sistema, pravočasno (pred pričetkom gradnje) dostaviti vso ustrezno</t>
  </si>
  <si>
    <t>dokumentacijo, za vse v ponudbi zajete materiale, elemente in opremo (tehnični list,</t>
  </si>
  <si>
    <t>varnostni list, izjava o lastnostih, tehnična navodila za ravnanje, servisiranje,</t>
  </si>
  <si>
    <t>vzdrževanje,...) v slovenskem jeziku.</t>
  </si>
  <si>
    <t>Vgradnja kakršnihkoli materialov, elementov ali opreme, se izvede zgolj na podlagi</t>
  </si>
  <si>
    <t>predhodne preveritve posredovane dokumentacije in obenem potrditve s strani</t>
  </si>
  <si>
    <t>projektanta, nadzornika in investitorja.</t>
  </si>
  <si>
    <t>Izbrani materiali, elementi, naprave, sistemi in oprema morajo prispevati k večji trajnosti</t>
  </si>
  <si>
    <t>stavbe v smeri zagotavljanja energetske učinkovitosti, ekonomičnega in enostavnega</t>
  </si>
  <si>
    <t>vzdrževanja ter čiščenja, dolge življenjske dobe, uporabe okolju prijaznih materialov ipd.</t>
  </si>
  <si>
    <t>Izvajalec med gradnjo dnevno beleži vsa eventualna odsotopanja od PZI projektne</t>
  </si>
  <si>
    <t>dokumentacije ter podatke pravočasno posreduje naročniku, nadzoru in projektantu.</t>
  </si>
  <si>
    <t>Potrjene spremembe vnese v podlage za PID in posodobljene BIM modele.</t>
  </si>
  <si>
    <t>Ustrezna dokumentacija je katalog gradbenih materialov. Izvajalec med gradnjo sproti</t>
  </si>
  <si>
    <t>izpolnjuje Seznam vseh konstrukcijskih sestav s pripadajočimi vgrajenimi gradbenimi</t>
  </si>
  <si>
    <t>materiali in dokumentira naslednje podatke o vgrajenih materialih (v slovenskem jeziku):</t>
  </si>
  <si>
    <t>- Izjavo o lastnostih (če relevantno),</t>
  </si>
  <si>
    <t>- Varnostni list,</t>
  </si>
  <si>
    <t>- Tehnični list,</t>
  </si>
  <si>
    <t>- Tehnična navodila za ravnanje, servisiranje, vzdrževanje, oziroma ostale, z zakonom</t>
  </si>
  <si>
    <t>predpisane dokumente in dokumentacijo,</t>
  </si>
  <si>
    <t>- izkazovanje morebiti obstoječega okoljskega certifikata (Tip I - okoljski znak ali Tip III -</t>
  </si>
  <si>
    <t>okoljska produktna deklaracija /EPD/),</t>
  </si>
  <si>
    <t>- Izjavo proizvajalca, da produkt ustreza zahtevam ENV1.2, če zahtevano tudi druge</t>
  </si>
  <si>
    <t>dokumente in izjavo proizvajalca ali druge neodvisne institucije.</t>
  </si>
  <si>
    <t>Predloženi dokumenti morajo izkazovati, da vsi materiali, elementi in oprema</t>
  </si>
  <si>
    <t>izpolnjujejoi zahteve najmanj kakovostne stopnje QS3 (zaželeno QS4), skladno z</t>
  </si>
  <si>
    <t>zahtevami tabele Zahtev za gradbene proizvode DGNB ENV 1.2-2018 (priloga). V</t>
  </si>
  <si>
    <t>določenih primerih so dovoljene izjeme, ki pa jih je potrebno ustrezno uskladiti s</t>
  </si>
  <si>
    <t>projektanti in investitorjem.</t>
  </si>
  <si>
    <t>Zaželeno je, da imajo uporabljeni elementi in materiali okoljsko oznako Tip I. (kot npr.</t>
  </si>
  <si>
    <t>ENCODE, BLUE ANGEL, ipd...).</t>
  </si>
  <si>
    <t>Zagotavljanje kakovosti za uporabljene gradbene proizvode. Izvajalec mora zagotavljati</t>
  </si>
  <si>
    <t>izvajanje primerjav med definiranim in dejansko uporabljenim materialom, elementom ali</t>
  </si>
  <si>
    <t>opremo skladno seznamom: DGNB razredi kakovosti vgrajenih materialov, elementov in</t>
  </si>
  <si>
    <t>opreme (JULFS--7X9001), vključno z dokazno dokumentacijo ugotovitev primerjav ter</t>
  </si>
  <si>
    <t>skladno z navodili DGNB sistema opredeljenimi v merilu:PRO 2.23.1 Quality assurance</t>
  </si>
  <si>
    <t>for the used construction products</t>
  </si>
  <si>
    <t>Izvajalec bo za elemente iz lesa moral dokazovati izvor z navedbo izvorne države in tipa</t>
  </si>
  <si>
    <t>lesa, FSC / PEFC certifikat z dodatnim pripadajočim potrdilom Chain of custody-trgovski</t>
  </si>
  <si>
    <t>certifikat dobavitelja - ta se dokazuje z dobavnicami, računi ali enakovredno.</t>
  </si>
  <si>
    <t>Za izdelke iz naravnega kamna iz EU držav je potrebna deklaracija, da je izvor in</t>
  </si>
  <si>
    <t>procesiranje teh izdelkov v celoti v EU državah. Za izdelke iz naravnega kamna, ki</t>
  </si>
  <si>
    <t>prihajajo iz držav izven EU, je potrebno predložiti dokazilo o izpolnjevanju ILO</t>
  </si>
  <si>
    <t>konvencije 182, ki vključuje neodvisna inšpekcijska poročila.</t>
  </si>
  <si>
    <t>Izobraževanje udeležencev pri gradnji</t>
  </si>
  <si>
    <t>Izvajalec je dolžan vse udeležence pri gradnji podrobneje seznaniti tudi z relevantnimi</t>
  </si>
  <si>
    <t>koncepti, študijami, elaborati, ki opredelujejo trajnostni način gradnje za naslednja</t>
  </si>
  <si>
    <t>področja:</t>
  </si>
  <si>
    <t>- zaščita pred hrupom (Poročilo o vplivih na okolje št. 100123-11523, z dne 11.5.2023,</t>
  </si>
  <si>
    <t>dopolnitev 13. 11. 2023 in 28. 3. 2024 (E-NET OKOLJE d.o.o. in GIGA-R d.o.o.))</t>
  </si>
  <si>
    <t xml:space="preserve"> - zaščita pred prašenjem</t>
  </si>
  <si>
    <t>- zaščita tal in podzemne vode (Poročilo o vplivih na okolje št. 100123-11523, z dne</t>
  </si>
  <si>
    <t>11.5.2023, dopolnitev 13. 11. 2023 in 28. 3. 2024 (E-NET OKOLJE d.o.o. in GIGA-R</t>
  </si>
  <si>
    <t>d.o.o.)), Analiza tveganja za onesnaženje vodnega telesa podzemne vode št. 0346-</t>
  </si>
  <si>
    <t>023/2023, maj 2023 (Geološko projektiranje d.o.o.))</t>
  </si>
  <si>
    <t xml:space="preserve"> - ravnanje z gradbenimi odpadki (Načrt gospodarjenja z gradbenimi odpadki)</t>
  </si>
  <si>
    <t>Izobraževanja se izvajajo skladno z navodili DGNB sistema opredeljenimi v merilu:</t>
  </si>
  <si>
    <t>PRO 2.1</t>
  </si>
  <si>
    <t>1.2, 2.2, 3.2 in 4.2 Training for the parties implementing the construction work</t>
  </si>
  <si>
    <t>Navodila za obratovanje in vzdrževanje objekta</t>
  </si>
  <si>
    <t>Izvajalec pripravi Navodila za obratovanje in vzdrževanje objekta skladno z veljavno</t>
  </si>
  <si>
    <t>slovensko zakonodajo in navodili DGNB sistema opredeljenimi v merilih:</t>
  </si>
  <si>
    <t>PRO 1.5</t>
  </si>
  <si>
    <t>1.1 Production and provision of maintenance, inspection, operating and care instructions</t>
  </si>
  <si>
    <t>3.1 Production and provision of a facility management manual</t>
  </si>
  <si>
    <t>Meritve kontrole kakovosti gradnje</t>
  </si>
  <si>
    <t>Izvajalec mora v ponudbi upoštevati, da se bodo po koncu gradnje izvedle naslednje</t>
  </si>
  <si>
    <t>meritve:</t>
  </si>
  <si>
    <t xml:space="preserve"> - meritve zrakotesnosti</t>
  </si>
  <si>
    <t xml:space="preserve"> - meritve s termokamero (termografija)</t>
  </si>
  <si>
    <t xml:space="preserve"> - meritve akustike</t>
  </si>
  <si>
    <t xml:space="preserve"> - meritve zvočne zaščite ovoja stavbe</t>
  </si>
  <si>
    <t xml:space="preserve"> - meritve zvočne zaščite ločilnih elementov med posameznimi prostori različnih</t>
  </si>
  <si>
    <t>namembnosti</t>
  </si>
  <si>
    <t xml:space="preserve"> - meritve udarnega zvoka</t>
  </si>
  <si>
    <t>- meritve vlažnosti vgrajenih elementov, pred vgradnjo finalnih tlakov</t>
  </si>
  <si>
    <t xml:space="preserve"> - test odvoda dima in toplote</t>
  </si>
  <si>
    <t>Meritve morajo opraviti ustrezno usposobljeni preskusni organi ali strokovnjaki ter</t>
  </si>
  <si>
    <t>rezultate oceniti in primerjati z zahtevami. Obseg opravljenih meritev mora biti</t>
  </si>
  <si>
    <t>sorazmeren z velikostjo zgradbe in mora ustrezno odražati cilj preverjanja kakovosti</t>
  </si>
  <si>
    <t>zgradbe.</t>
  </si>
  <si>
    <t>Smiselno je, da izvajalec del tekom gradnje za sprotno kontrolo kakovosti vgrajenih</t>
  </si>
  <si>
    <t>materialov, elementov in opreme, sam izvaja meritve.</t>
  </si>
  <si>
    <t>Končne meritve (ob primopredaji) izvede tretja oseba kot neodvisna potrditev doseganja</t>
  </si>
  <si>
    <t>zahtev.</t>
  </si>
  <si>
    <t>Meritve se izvajajo skladno z veljavno slovensko zakonodajo in navodili DGNB sistema</t>
  </si>
  <si>
    <t>opredeljenimi v merilu:</t>
  </si>
  <si>
    <t>PRO 2.2</t>
  </si>
  <si>
    <t>2. Quality control measurements</t>
  </si>
  <si>
    <t>Zaščita pred vlago</t>
  </si>
  <si>
    <t>Izvajalec predloži dokumentacijo, ki dokazuje, da je bil izveden program prezračevanja,</t>
  </si>
  <si>
    <t>prilagojen stavbi, s čimer se zagotovi pogoje, da so vgrajeni gradbeni elementi ustrezno</t>
  </si>
  <si>
    <t>suhi, skladno z navodili DGNB opredeljenimi v merilu:</t>
  </si>
  <si>
    <t>4.1 Mould prevention</t>
  </si>
  <si>
    <t>Preizkusi delovanja sistemov</t>
  </si>
  <si>
    <t>Izvajalec sodeluje pri izvedbi predhodnega in končnega preizkusa delovanja vseh</t>
  </si>
  <si>
    <t>bistvenih tehničnih komponent stavbe in pripravi ustrezne dokazne dokumentacije ter pri</t>
  </si>
  <si>
    <t>usposabljanju vzdrževalcev/upravljalcev stavbe, skladno z navodili DGNB sistema</t>
  </si>
  <si>
    <t>PRO 2.3</t>
  </si>
  <si>
    <t>3.1 Performance of a preliminary function test</t>
  </si>
  <si>
    <t>4.1 Performance and documentation of a function test and training for the operators</t>
  </si>
  <si>
    <t>Poročilo o zagonu objekta</t>
  </si>
  <si>
    <t>Izvajalec sodeluje pri pripravi končnega poročila o zagonu objekta, skladno z navodili</t>
  </si>
  <si>
    <t>DGNB sistema opredeljenimi v merilu:</t>
  </si>
  <si>
    <t>5.1 Creation of a detailed final report</t>
  </si>
  <si>
    <t>Koncept celovitega delovanja sistemov v stavbi</t>
  </si>
  <si>
    <t>Izvajalec sodeluje pri procesu implementiranja stalnega nadzora in nastavitev delovanja</t>
  </si>
  <si>
    <t>stavbe ter usposabljanju vzdrževalcev/upravljalcev stavbe.</t>
  </si>
  <si>
    <t>Navedeno se izvede v skladu z navodili DGNB sistema opredeljenimi v merilu:</t>
  </si>
  <si>
    <t>6.1 Creation and handover of an integral operating concept</t>
  </si>
  <si>
    <t>Prilagoditev nastavitev sistemov po začetni fazi uporabe objekta</t>
  </si>
  <si>
    <t>Izvajalec sodeluje pri ponovnem pregledu delovanja vseh bistvenih tehničnih sistemov</t>
  </si>
  <si>
    <t>ter eventualni ponovni prilagoditvi teh sistemov s strani strokovnjaka oz. (neodvisne)</t>
  </si>
  <si>
    <t>tretje osebe.</t>
  </si>
  <si>
    <t>Postopek se izvede po približno 10–14 mesecih po zaključku gradnje, skladno z navodili</t>
  </si>
  <si>
    <t>7.1 Readjustment of the system following initial operating phase</t>
  </si>
  <si>
    <t>Preprečevanje prisilnega in otroškega dela ter ilegalne esktrakcije: Za elemente iz lesa</t>
  </si>
  <si>
    <t>velja, da morajo dodatno izpolnjevati zahteve DGNB merila ENV1.3, ki veljajo za lesene</t>
  </si>
  <si>
    <t>izdelke (dokazovanje izvora z navedbo izvorne džave in tipa lesa, FSC / PEFC certifikat</t>
  </si>
  <si>
    <t>z dodatnim pripadajočim potrdilom Chain of custody-trgovski certifikat dobavitelja - ta se</t>
  </si>
  <si>
    <t>dokazuje z dobavnicami ali enakovredno). Za izdelke iz naravnega kamna iz EU držav je</t>
  </si>
  <si>
    <t>potrebna deklaracija, da je izvor in procesiranje teh izdelkov v celoti v EU državah. Za</t>
  </si>
  <si>
    <t>izdelke iz naravnega kamna, ki prihajajo iz držav izven EU, je potrebno predložiti</t>
  </si>
  <si>
    <t>dokazilo o izpolnjevanju ILO konvencije 182, ki vključuje neodvisna inšpekcijska</t>
  </si>
  <si>
    <t>poročila.</t>
  </si>
  <si>
    <t>V kolikor izbrani materiali oz. elementi navedeni v posameznih postavkah ne ustrezajo</t>
  </si>
  <si>
    <t>vsaj kakovostni stopnji 3 iz tabele zahtev za gradbene proizvode (priloga), je dolžan na</t>
  </si>
  <si>
    <t>to opozoriti nadzor, investitorja in projektanta ter podati predlog ustreznega materiala oz.</t>
  </si>
  <si>
    <t>elementa.</t>
  </si>
  <si>
    <t>Pri mineralnih gradbenih proizvodih je priporočena raba recikliranih/sekundarnih</t>
  </si>
  <si>
    <t>materialov, ki pa morajo ustrezati vsem veljavnim tehničnim predpisom s področja</t>
  </si>
  <si>
    <t>gradnje in projektnim specifikacijam.</t>
  </si>
  <si>
    <t>Pogoji DGNB</t>
  </si>
  <si>
    <t>Ponudnik mora v svojih ponudbah upoštevati, da se bo objekt certificiral v skladu z zahtevami sistema certificiranja trajnostne gradnje DGNB, ter pravočasno (vsaj 60 dni pred vgradnjo posameznega produkta) dostaviti vso ustrezno dokumentacijo za vse v ponudbi zajete materiale, elemente in opremo.</t>
  </si>
  <si>
    <t>Ustrezna dokumentacija je katalog gradbenih materialov, ki jih je izvajalec predvidel v ponudbi in sledijo katalogu gradbenih konstrukcij. Katalog gradbenih materialov mora vsebovati (v slovenskem jeziku): Izjavo o lastnostih (če relevantno), Varnostni in Tehnični list, Tehnična navodila za ravnanje, servisiranje, vzdrževanje, izkazovanje morebiti obstoječega okoljskega certifikata (Tip I - okoljski znak ali Tip III - okoljska produktna deklaracija /EPD/), Izjavo proizvajalca, da produkt ustreza zahtevam ENV1.2, če zahtevano tudi druge dokumente in izjavo proizvajalca ali druge neodvisne institucije. Ponujeni materiali in predloženi dokumenti morajo izpolnjevati zahteve najmanj kakovostne stopnje 3 (zaželeno 4), skladno z zahtevami tabele Zahtev za gradbene proizvode DGNB ENV 1.2-2018 (priloga).  V določenih primerih so dovoljene izjeme, ki pa jih je potrebno ustrezno uskladiti s projektanti in investitorjem.</t>
  </si>
  <si>
    <t>Preprečevanje pirisilnega in otroškega dela ter ilegalne esktrakcije: Za elemente iz lesa velja, da morajo dodatno izpolnjevati zahteve DGNB merila ENV1.3, ki veljajo za lesene izdelke (dokazovanje izvora z navedbo izvorne džave in tipa lesa, FSC / PEFC certifikat z dodatnim pripadajočim potrdilom Chain of custody-trgovski certifikat dobavitelja - ta se dokazuje z dobavnicami ali enakovredno). Za izdelke iz naravnega kamna iz EU držav je potrebna deklaracija, da je izvor in procesiranje teh izdelkov v celoti v EU državah. Za izdelke iz naravnega kamna, ki prihajajo iz držav izven EU, je potrebno predložiti dokazilo o izpolnjevanju ILO konvencije 182, ki vključuje neodvisna inšpekcijska poročila.</t>
  </si>
  <si>
    <t>V kolikor izbrani materiali oz. elementi navedeni v posameznih postavkah ne ustrezajo vsaj kakovostni stopnji 3 iz tabele zahtev za gradbene proizvode (priloga), je dolžan na to opozoriti nadzor, investitorja in projektanta ter podati predlog ustreznega materiala oz. elementa.</t>
  </si>
  <si>
    <t>Pri mineralnih gradbenih proizvodih je priporočena raba recikliranih/sekundarnih materialov, ki pa morajo ustrezati vsem veljavnim tehničnim predpisom s področja gradnje in projektnim specifikacijam.</t>
  </si>
  <si>
    <t xml:space="preserve">Izvajalec lahko v svoji ponudbi predlaga alternativne produkte in rešitve glede na predvidene s projektom pod pogojem, da te prav tako izpolnjujejo vse navedene zahteve. Pri morebitnih predlaganih alternativnih produktih oz. rešitvah naj se upošteva najmanj enak ali boljši performans v smislu življenjske dobe, obstojnosti, ter enostavnosti in stroška čiščenja ter vzdrževanja v primerjavi z v projektu predpisanimi rešitvami.  Za alternativne rešitve v ponudbi si ponudnik mora pridobiti soglasje investitorja pred pričetkom del. </t>
  </si>
  <si>
    <t>Vzorce vseh finalnih materialov je ponudnik dolžan predložiti projektantu v potrditev najmanj 60 dni pred vgradnjo. Kjer so možne alternative v izbiri materiala (finalne obloge površin, njihove obdelave, vidni in nevidni pritrdilni materiali, podkonstrukcije, vzorci potiskov, okovje, obdelave stavbnega pohištva in podobno), je pred izvedbo obvezno predložiti vzorce, ki jih potrdijo nadzor, projektant in investitor, najmanj 60 dni pred vgradnjo.</t>
  </si>
  <si>
    <t>Glede navedbe pogojev za DGNB:</t>
  </si>
  <si>
    <t>Specifične zahteve veljajo za vse dele popisa del.</t>
  </si>
  <si>
    <t>Pred vgradnjo odgovorna oseba potrdi uporabo predvidenih produktov, protokol uskladita nadzor in izvajalec, kako bo potrjevanje produktov potekalo.</t>
  </si>
  <si>
    <t>Upoštevati tudi:</t>
  </si>
  <si>
    <t>Aktualno preglednico zahtev za produkte; skladno z merilom ENV1.2, ki je sestavni del razpisne dokumentacije.</t>
  </si>
  <si>
    <t>Podlago za izjave proizvajalcev | dobaviteljev, ki pomagajo gradbišču za lažje spremljanje ustreznosti produktov, ki je navedena na kocu tega zavihka.</t>
  </si>
  <si>
    <t>Upoštevati tudi zahteve za izvajalce, ki izvirajo iz drugih meril:</t>
  </si>
  <si>
    <t>PRO1.5 Documentation for sustainable management</t>
  </si>
  <si>
    <t>PRO2.1 Construction site_construction process</t>
  </si>
  <si>
    <t>PRO2.2 Quality assurance of the construction</t>
  </si>
  <si>
    <t>PRO2.3 Systematic commissioning</t>
  </si>
  <si>
    <t>DGNB za RAZPIS</t>
  </si>
  <si>
    <t>Zahteve glede vsebine v razpisni dokumentaciji (povzeto po merilu PRO1.4).</t>
  </si>
  <si>
    <t>Extent of integration of sustainability aspects in tender phase</t>
  </si>
  <si>
    <t>1.                   (10 točk) Izbrani vidiki trajnosti v zvezi z vplivom na zdravje ali okolje ali ustrezni tehnični vidiki za povečanje trajnosti so bili vključeni v razpisno dokumentacijo v obliki splošnih predhodnih opomb.</t>
  </si>
  <si>
    <t xml:space="preserve">o   S tem je mišljena navedba cilja DGNB certificiranja in poudarki, da je potrebno ponujati materiale in elemente, ki so okolju in ljudem prijazni, energetsko učinkoviti in da ustrezajo zahtevam DGNB iz projektne dokumentacije, za kakovostno stopnjo 3 in/ali 4. Zahteve naj se pojavljajo na vseh relevantnih listih popisov, kakor tudi spremnih besedilih razpisne dokumentacije. Priloga mora biti tudi preglednica z zahtevami za materiale (prilagam v priponki) </t>
  </si>
  <si>
    <t>-          (50 točk) Zahteve v zvezi z vplivom gradbenih proizvodov na zdravje in okolje so bile vključene v razpisno fazo v obliki splošnih uvodnih opomb.</t>
  </si>
  <si>
    <t>o   Zgoraj navedeno in: Izpostavljati zahteve in usklajenost z zahtevami kakovostne stopnje 3 in/ali 4</t>
  </si>
  <si>
    <t>-          (75 točk) Zahteve v zvezi z vplivom gradbenih proizvodov na zdravje in okolje so bile določene posebej za posamezna obrtniška dela in so bile v izbranih primerih vključene tudi v posamezne storitvene postavke v razpisni fazi.  Funkcionalni razpisi morajo biti objavljeni skupaj s seznamom posebnih meril za priporočila/izključitev, ki se uporabljajo za izbiro gradbenih proizvodov.</t>
  </si>
  <si>
    <t>o   Zgoraj navedeno in: V izbranih primerih je potrebno podrobno (specifično) zapisati zahteve, ki prispevajo k večji trajnostnosti stavbe (npr. luči, gradbena kemija, energetska učinkovitost tehničnih naprav, enostavnost čiščenja, dolgoživost, vzdrževanje, …). Morebiti vključiti tudi določene izključevalne kriterije.</t>
  </si>
  <si>
    <t>1.                   (100 točk) Poleg zahtev v zvezi z vplivom gradbenih proizvodov na zdravje in okolje so bili za vsako dejavnost določeni tudi tehnični vidiki (npr. trajnost, enostavnost čiščenja, vzdrževanja ali predelave), ki so bili v izbranih primerih vključeni tudi v posamezne storitve, ki so predmet razpisa. Funkcionalni razpisi morajo biti objavljeni skupaj s seznamom posebnih meril za priporočila/izključitev, ki se uporabljajo za izbiro gradbenih proizvodov.</t>
  </si>
  <si>
    <t>o   Zgoraj navedeno in: Med kriterije izbora izvajalcev vključeno tudi povpraševanj vezano na servisiranje in vzdrževanje. Morebiti tudi določeni kakovostni certifikati storitev (ISO Standard ali drugi načini potrjevanja specifične usposobljenosti, ki zagotavlja večjo kakovost).</t>
  </si>
  <si>
    <t>Pri gradnji objekta Fakultete za farmacijo je cilj doseganje zlatega DGNB certifikata trajnostne gradnje. Pri projektiranju so bile upoštevane zahteve in dodatni ukrepi, povezani z vrednotenjem v okviru certifikacijskega postopka. Ključnega pomena je, da se ti kriteriji upoštevajo in realizirajo tudi pri dejanski izvedbi – gradnji objekta.</t>
  </si>
  <si>
    <t>Zato so izvajalci in podizvajalci vseh del poleg projektiranih rešitev, dolžni upoštevati zahteve za dobavljene in vgrajene materiale in elemente, kot tudi dodatne zahteve glede:</t>
  </si>
  <si>
    <t>-          Zagotavljanja kakovosti vgradnje</t>
  </si>
  <si>
    <t>-          Upoštevati in izvajati ukrepe za zmanjševanje emisij prahu, hrupa, preprečevanje nevarnosti kontaminacije zemljine in podtalnice z nevarnimi snovmi in ustrezno zbirati in ločevati odpadke na gradbišču.</t>
  </si>
  <si>
    <t>-          Uporabljati gradbene materiale in vgrajevati opremo, ki ustreza zahtevam iz projektne dokumentacije za doseganje DGNB kakovostne stopnje 3 in/ali 4 skladno s priloženo preglednico</t>
  </si>
  <si>
    <t>-          Sprotno zbirati vso relevantno dokumentacijo (TL – tehnični list, VL – varnostni list, IOL – Izjava o lastnostih), ki se nanaša na vgrajene materiale in opremo, vključno z izjavo proizvajalca oz. dobavitelja, da so izpolnjene zahteve merila ENV1.2, kot zahtevano s priloženo preglednico.</t>
  </si>
  <si>
    <t>Od izvajalcev in podizvajalcev se pričakuje ustrezno dokumentiranje vgradnje in sprotna kontrola kakovosti vgradnje, kar je potrebno ustrezno spremljati in dokumentirati v izogib neustrezne vgradnje, ki bi bila ugotovljena šele ob dokončanju objekta.</t>
  </si>
  <si>
    <t>PRO 2.2: 2.1.1 "Differential pressure has been measured (using blower door test) before the implementation of the fitting work"</t>
  </si>
  <si>
    <t>PRO 2.2: 2.1.2 Thermal imaging measurement has been carried out for the building</t>
  </si>
  <si>
    <t>PRO 2.2: 2.1.3 Reverberation period has been measured for relevant, representative building components</t>
  </si>
  <si>
    <t>PRO 2.2: 2.1.4 "Sound reduction index (airborne sound insulation) pertaining to the attenuation of external noise ingress (e.g. by means of the façade) has been determined "</t>
  </si>
  <si>
    <t>PRO 2.2: 2.1.5 Sound reduction index (airborne sound insulation) pertaining to the attenuation of noise in the interior (e.g. by means of meeting-room walls) has been determined</t>
  </si>
  <si>
    <t>PRO 2.2: 2.1.6 Measurements have been taken to determine the footfall noise level from ceilings</t>
  </si>
  <si>
    <t>PRO 2.2: 2.1.7 "Other measurements that are relevant to the building (e.g. immissions control measurement, smoke  extraction tests, moisture measurement prior to laying floor coverings in order to prevent moisture damage, etc.) have been taken – and the associated zero-defect declaration has been submitted "</t>
  </si>
  <si>
    <t>Podlaga za izjave proizvajalcev | dobaviteljev, ki pomagajo gradbišču za lažje spremljanje ustreznosti produktov:</t>
  </si>
  <si>
    <t>ENV1.2</t>
  </si>
  <si>
    <t>Local environmental impact</t>
  </si>
  <si>
    <t>PRILOGA 3</t>
  </si>
  <si>
    <t>“Izjava oz. potrdilo proizvajalca / dobavitelja o izpolnjevanju zahtev DGNB merila ENV1.2"</t>
  </si>
  <si>
    <t>Spoštovani</t>
  </si>
  <si>
    <t>Za projekt</t>
  </si>
  <si>
    <t>Naziv projekta:</t>
  </si>
  <si>
    <t>Številka projekta:</t>
  </si>
  <si>
    <t>Lokacija projekta:</t>
  </si>
  <si>
    <t>izjavljam, kot odgovorna ali pooblaščena oseba proizvajalca ali zakoniti predstavnik proizvajalca ali zakoniti predstavnik dobavitelja,</t>
  </si>
  <si>
    <r>
      <t xml:space="preserve">da sem seznanjen z zahtevami merila ENV1.2 (Local environmental impact) DGNB certifikacijskega sistema in da spodaj navedeni produkti izpolnjujejo zahteve kakovostnih stopenj QS3 in/ali QS4, kot je zahtevano s projektno dokumentacijo za dotični projekt. </t>
    </r>
    <r>
      <rPr>
        <b/>
        <i/>
        <sz val="9"/>
        <color rgb="FF333333"/>
        <rFont val="Arial"/>
        <family val="2"/>
        <charset val="238"/>
      </rPr>
      <t>(obvezno vnesti tudi št. kategorije DGNB ENV1.2, za katero izjava velja)</t>
    </r>
  </si>
  <si>
    <t>Proizvajalec                                                                       Naziv produkta                                                                      Št. Kategorije ENV1.2</t>
  </si>
  <si>
    <t>Datum:</t>
  </si>
  <si>
    <t>Odgovorna oseba v imenu proizvajalca / dobavitelja</t>
  </si>
  <si>
    <t>(ime in priimek, podpis)</t>
  </si>
  <si>
    <t>MERITVE, ki so s strani DGNB priznane za doseganje dodatnih točk: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</si>
</sst>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_-* #,##0.00\ _S_I_T_-;\-* #,##0.00\ _S_I_T_-;_-* &quot;-&quot;??\ _S_I_T_-;_-@_-"/>
    <numFmt numFmtId="165" formatCode="#,##0.00&quot;       &quot;;\-#,##0.00&quot;       &quot;;&quot; -&quot;#&quot;       &quot;;@\ "/>
    <numFmt numFmtId="166" formatCode="_-* #,##0.00\ _S_I_T_-;\-* #,##0.00\ _S_I_T_-;_-* \-??\ _S_I_T_-;_-@_-"/>
    <numFmt numFmtId="167" formatCode="_-* #,##0.00\ [$€-1]_-;\-* #,##0.00\ [$€-1]_-;_-* &quot;-&quot;??\ [$€-1]_-"/>
    <numFmt numFmtId="168" formatCode="_-* #,##0.00\ &quot;SIT&quot;_-;\-* #,##0.00\ &quot;SIT&quot;_-;_-* &quot;-&quot;??\ &quot;SIT&quot;_-;_-@_-"/>
    <numFmt numFmtId="169" formatCode="_-&quot;€&quot;\ * #,##0.00_-;\-&quot;€&quot;\ * #,##0.00_-;_-&quot;€&quot;\ * &quot;-&quot;??_-;_-@_-"/>
    <numFmt numFmtId="170" formatCode="[$-424]General"/>
    <numFmt numFmtId="171" formatCode="#,##0.00\ &quot;€&quot;"/>
    <numFmt numFmtId="172" formatCode="_(* #,##0.00_);_(* \(#,##0.00\);_(* &quot;-&quot;??_);_(@_)"/>
  </numFmts>
  <fonts count="62">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charset val="238"/>
    </font>
    <font>
      <sz val="11"/>
      <color indexed="8"/>
      <name val="Calibri"/>
      <family val="2"/>
    </font>
    <font>
      <sz val="10"/>
      <name val="Arial"/>
      <family val="2"/>
      <charset val="238"/>
    </font>
    <font>
      <sz val="10"/>
      <name val="Arial"/>
      <family val="2"/>
    </font>
    <font>
      <sz val="10"/>
      <name val="Arial CE"/>
      <charset val="238"/>
    </font>
    <font>
      <sz val="12"/>
      <name val="Times New Roman CE"/>
      <family val="1"/>
      <charset val="238"/>
    </font>
    <font>
      <i/>
      <sz val="10"/>
      <name val="SL Dutch"/>
    </font>
    <font>
      <sz val="11"/>
      <color theme="1"/>
      <name val="Calibri"/>
      <family val="2"/>
      <charset val="238"/>
      <scheme val="minor"/>
    </font>
    <font>
      <sz val="10"/>
      <color theme="1"/>
      <name val="Calibri"/>
      <family val="2"/>
      <charset val="238"/>
    </font>
    <font>
      <sz val="11"/>
      <color rgb="FF000000"/>
      <name val="Calibri"/>
      <family val="2"/>
      <charset val="238"/>
    </font>
    <font>
      <sz val="11"/>
      <color theme="1"/>
      <name val="Calibri"/>
      <family val="2"/>
      <charset val="1"/>
      <scheme val="minor"/>
    </font>
    <font>
      <sz val="10"/>
      <color rgb="FF000000"/>
      <name val="Arial"/>
      <family val="2"/>
    </font>
    <font>
      <sz val="10"/>
      <name val="Arial CE"/>
      <family val="2"/>
      <charset val="238"/>
    </font>
    <font>
      <sz val="11"/>
      <color rgb="FF000000"/>
      <name val="Calibri"/>
      <family val="2"/>
    </font>
    <font>
      <b/>
      <sz val="10"/>
      <color theme="1"/>
      <name val="Calibri"/>
      <family val="2"/>
      <charset val="238"/>
    </font>
    <font>
      <b/>
      <sz val="11"/>
      <name val="Calibri"/>
      <family val="2"/>
      <charset val="238"/>
    </font>
    <font>
      <sz val="9"/>
      <color theme="1"/>
      <name val="Calibri"/>
      <family val="2"/>
      <charset val="238"/>
    </font>
    <font>
      <sz val="10"/>
      <name val="Times New Roman"/>
      <family val="1"/>
      <charset val="238"/>
    </font>
    <font>
      <sz val="10"/>
      <color indexed="8"/>
      <name val="Calibri"/>
      <family val="2"/>
      <charset val="238"/>
    </font>
    <font>
      <sz val="9"/>
      <color indexed="8"/>
      <name val="Calibri"/>
      <family val="2"/>
      <charset val="238"/>
    </font>
    <font>
      <sz val="10"/>
      <name val="Arial CE"/>
    </font>
    <font>
      <sz val="10"/>
      <name val="Times New Roman CE"/>
      <charset val="238"/>
    </font>
    <font>
      <b/>
      <sz val="18"/>
      <color theme="3"/>
      <name val="Cambria"/>
      <family val="2"/>
      <charset val="238"/>
      <scheme val="major"/>
    </font>
    <font>
      <sz val="11"/>
      <color rgb="FF000000"/>
      <name val="Arial ce"/>
    </font>
    <font>
      <b/>
      <sz val="12"/>
      <color rgb="FF000000"/>
      <name val="Arial ce"/>
    </font>
    <font>
      <sz val="12"/>
      <color rgb="FF000000"/>
      <name val="Arial ce"/>
    </font>
    <font>
      <b/>
      <sz val="16"/>
      <color rgb="FF000000"/>
      <name val="Arial ce"/>
    </font>
    <font>
      <sz val="11"/>
      <color theme="1"/>
      <name val="Arial"/>
      <family val="2"/>
      <charset val="238"/>
    </font>
    <font>
      <sz val="11"/>
      <color rgb="FF000000"/>
      <name val="Arial"/>
      <family val="2"/>
      <charset val="238"/>
    </font>
    <font>
      <b/>
      <sz val="14"/>
      <color rgb="FF000000"/>
      <name val="Arial ce"/>
    </font>
    <font>
      <sz val="14"/>
      <color rgb="FF000000"/>
      <name val="Arial ce"/>
    </font>
    <font>
      <b/>
      <sz val="18"/>
      <color rgb="FF000000"/>
      <name val="Arial ce"/>
    </font>
    <font>
      <b/>
      <sz val="12"/>
      <color rgb="FF000000"/>
      <name val="Arial ce"/>
      <charset val="238"/>
    </font>
    <font>
      <sz val="12"/>
      <color rgb="FF000000"/>
      <name val="Arial ce"/>
      <charset val="238"/>
    </font>
    <font>
      <sz val="11"/>
      <color rgb="FF000000"/>
      <name val="Arial ce"/>
      <charset val="238"/>
    </font>
    <font>
      <sz val="10"/>
      <name val="MS Sans Serif"/>
    </font>
    <font>
      <sz val="18"/>
      <color rgb="FF000000"/>
      <name val="Arial ce"/>
    </font>
    <font>
      <b/>
      <sz val="11"/>
      <color rgb="FF000000"/>
      <name val="Arial ce"/>
      <charset val="238"/>
    </font>
    <font>
      <b/>
      <sz val="12"/>
      <name val="Arial ce"/>
      <charset val="238"/>
    </font>
    <font>
      <sz val="10"/>
      <color rgb="FF000000"/>
      <name val="Arial ce"/>
    </font>
    <font>
      <sz val="10"/>
      <color rgb="FF000000"/>
      <name val="Arial ce"/>
      <charset val="238"/>
    </font>
    <font>
      <b/>
      <sz val="12"/>
      <name val="Calibri"/>
      <family val="2"/>
      <charset val="238"/>
    </font>
    <font>
      <sz val="12"/>
      <name val="Calibri"/>
      <family val="2"/>
      <charset val="238"/>
    </font>
    <font>
      <b/>
      <sz val="10"/>
      <name val="Calibri"/>
      <family val="2"/>
      <charset val="238"/>
    </font>
    <font>
      <b/>
      <sz val="10"/>
      <name val="Arial"/>
      <family val="2"/>
      <charset val="238"/>
    </font>
    <font>
      <sz val="10"/>
      <color indexed="8"/>
      <name val="Arial"/>
      <family val="2"/>
      <charset val="238"/>
    </font>
    <font>
      <sz val="10"/>
      <color rgb="FF222222"/>
      <name val="Arial"/>
      <family val="2"/>
      <charset val="238"/>
    </font>
    <font>
      <sz val="10"/>
      <color rgb="FF243F80"/>
      <name val="Arial"/>
      <family val="2"/>
      <charset val="238"/>
    </font>
    <font>
      <b/>
      <sz val="23"/>
      <color rgb="FF243F80"/>
      <name val="Arial"/>
      <family val="2"/>
      <charset val="238"/>
    </font>
    <font>
      <sz val="9"/>
      <color rgb="FF000000"/>
      <name val="Arial"/>
      <family val="2"/>
      <charset val="238"/>
    </font>
    <font>
      <b/>
      <sz val="9"/>
      <color rgb="FF000000"/>
      <name val="Arial"/>
      <family val="2"/>
      <charset val="238"/>
    </font>
    <font>
      <sz val="9"/>
      <color rgb="FF333333"/>
      <name val="Arial"/>
      <family val="2"/>
      <charset val="238"/>
    </font>
    <font>
      <b/>
      <sz val="9"/>
      <color rgb="FF243F80"/>
      <name val="Arial"/>
      <family val="2"/>
      <charset val="238"/>
    </font>
    <font>
      <b/>
      <sz val="9"/>
      <color rgb="FF333333"/>
      <name val="Arial"/>
      <family val="2"/>
      <charset val="238"/>
    </font>
    <font>
      <b/>
      <i/>
      <sz val="9"/>
      <color rgb="FF333333"/>
      <name val="Arial"/>
      <family val="2"/>
      <charset val="238"/>
    </font>
  </fonts>
  <fills count="14">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rgb="FFFFC000"/>
        <bgColor indexed="64"/>
      </patternFill>
    </fill>
    <fill>
      <patternFill patternType="solid">
        <fgColor rgb="FFD9E2F3"/>
        <bgColor indexed="64"/>
      </patternFill>
    </fill>
  </fills>
  <borders count="12">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s>
  <cellStyleXfs count="469">
    <xf numFmtId="0" fontId="0" fillId="0" borderId="0"/>
    <xf numFmtId="164" fontId="9" fillId="0" borderId="0" applyFont="0" applyFill="0" applyBorder="0" applyAlignment="0" applyProtection="0"/>
    <xf numFmtId="167" fontId="11" fillId="0" borderId="0" applyFont="0" applyFill="0" applyBorder="0" applyAlignment="0" applyProtection="0"/>
    <xf numFmtId="39" fontId="10" fillId="0" borderId="1">
      <alignment horizontal="right" vertical="top" wrapText="1"/>
    </xf>
    <xf numFmtId="0" fontId="14"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9" fillId="0" borderId="0"/>
    <xf numFmtId="0" fontId="9" fillId="0" borderId="0" applyFont="0" applyBorder="0"/>
    <xf numFmtId="0" fontId="9" fillId="0" borderId="0"/>
    <xf numFmtId="0" fontId="9" fillId="0" borderId="0"/>
    <xf numFmtId="0" fontId="10" fillId="0" borderId="0"/>
    <xf numFmtId="0" fontId="9" fillId="0" borderId="0"/>
    <xf numFmtId="0" fontId="8" fillId="0" borderId="0"/>
    <xf numFmtId="0" fontId="14" fillId="0" borderId="0"/>
    <xf numFmtId="0" fontId="14" fillId="0" borderId="0"/>
    <xf numFmtId="0" fontId="10" fillId="0" borderId="0"/>
    <xf numFmtId="0" fontId="9" fillId="0" borderId="0"/>
    <xf numFmtId="0" fontId="10" fillId="0" borderId="0" applyBorder="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7" fillId="0" borderId="0"/>
    <xf numFmtId="0" fontId="10" fillId="0" borderId="0" applyBorder="0"/>
    <xf numFmtId="0" fontId="9" fillId="0" borderId="0" applyFont="0" applyBorder="0"/>
    <xf numFmtId="0" fontId="14" fillId="0" borderId="0"/>
    <xf numFmtId="0" fontId="10" fillId="0" borderId="0" applyBorder="0"/>
    <xf numFmtId="0" fontId="9" fillId="0" borderId="0" applyFont="0" applyBorder="0"/>
    <xf numFmtId="0" fontId="10" fillId="0" borderId="0" applyBorder="0"/>
    <xf numFmtId="0" fontId="11" fillId="0" borderId="0"/>
    <xf numFmtId="0" fontId="11" fillId="0" borderId="0"/>
    <xf numFmtId="0" fontId="9" fillId="0" borderId="0"/>
    <xf numFmtId="0" fontId="11" fillId="0" borderId="0"/>
    <xf numFmtId="0" fontId="12" fillId="0" borderId="0"/>
    <xf numFmtId="0" fontId="12" fillId="0" borderId="0"/>
    <xf numFmtId="0" fontId="12" fillId="0" borderId="0"/>
    <xf numFmtId="0" fontId="9" fillId="0" borderId="0" applyFont="0" applyBorder="0"/>
    <xf numFmtId="0" fontId="9" fillId="0" borderId="0" applyFont="0" applyBorder="0"/>
    <xf numFmtId="0" fontId="10" fillId="0" borderId="0"/>
    <xf numFmtId="0" fontId="9" fillId="0" borderId="0"/>
    <xf numFmtId="0" fontId="10" fillId="0" borderId="0"/>
    <xf numFmtId="0" fontId="9" fillId="0" borderId="0"/>
    <xf numFmtId="0" fontId="10" fillId="0" borderId="0"/>
    <xf numFmtId="0" fontId="9" fillId="0" borderId="0"/>
    <xf numFmtId="0" fontId="10" fillId="0" borderId="0"/>
    <xf numFmtId="0" fontId="9" fillId="0" borderId="0"/>
    <xf numFmtId="0" fontId="9" fillId="0" borderId="0" applyFont="0" applyBorder="0"/>
    <xf numFmtId="0" fontId="10" fillId="0" borderId="0"/>
    <xf numFmtId="0" fontId="10" fillId="0" borderId="0"/>
    <xf numFmtId="0" fontId="9" fillId="0" borderId="0"/>
    <xf numFmtId="0" fontId="8" fillId="0" borderId="0"/>
    <xf numFmtId="0" fontId="7" fillId="0" borderId="0"/>
    <xf numFmtId="0" fontId="9" fillId="0" borderId="0"/>
    <xf numFmtId="0" fontId="9" fillId="0" borderId="0" applyFont="0" applyBorder="0"/>
    <xf numFmtId="0" fontId="10" fillId="0" borderId="0"/>
    <xf numFmtId="0" fontId="9" fillId="0" borderId="0"/>
    <xf numFmtId="0" fontId="9" fillId="0" borderId="0" applyFont="0" applyBorder="0"/>
    <xf numFmtId="0" fontId="9" fillId="0" borderId="0" applyFont="0" applyBorder="0"/>
    <xf numFmtId="0" fontId="9" fillId="0" borderId="0" applyFont="0" applyBorder="0"/>
    <xf numFmtId="0" fontId="9" fillId="0" borderId="0"/>
    <xf numFmtId="0" fontId="9" fillId="0" borderId="0" applyBorder="0"/>
    <xf numFmtId="0" fontId="9" fillId="0" borderId="0" applyFont="0" applyBorder="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1" fontId="13" fillId="0" borderId="0"/>
    <xf numFmtId="0" fontId="10" fillId="0" borderId="2">
      <alignment horizontal="left" vertical="top" wrapText="1"/>
    </xf>
    <xf numFmtId="165" fontId="10" fillId="0" borderId="0" applyFill="0" applyBorder="0" applyAlignment="0" applyProtection="0"/>
    <xf numFmtId="164" fontId="9" fillId="0" borderId="0" applyFont="0" applyFill="0" applyBorder="0" applyAlignment="0" applyProtection="0"/>
    <xf numFmtId="166" fontId="9" fillId="0" borderId="0" applyFill="0" applyBorder="0" applyAlignment="0" applyProtection="0"/>
    <xf numFmtId="164" fontId="11" fillId="0" borderId="0" applyFont="0" applyFill="0" applyBorder="0" applyAlignment="0" applyProtection="0"/>
    <xf numFmtId="164" fontId="9" fillId="0" borderId="0" applyFont="0" applyFill="0" applyBorder="0" applyAlignment="0" applyProtection="0"/>
    <xf numFmtId="0" fontId="11" fillId="0" borderId="0"/>
    <xf numFmtId="0" fontId="10" fillId="0" borderId="0"/>
    <xf numFmtId="0" fontId="6" fillId="0" borderId="0"/>
    <xf numFmtId="1" fontId="13" fillId="0" borderId="0"/>
    <xf numFmtId="0" fontId="6" fillId="0" borderId="0"/>
    <xf numFmtId="0" fontId="11" fillId="0" borderId="0"/>
    <xf numFmtId="0" fontId="9" fillId="0" borderId="0"/>
    <xf numFmtId="0" fontId="9" fillId="0" borderId="0"/>
    <xf numFmtId="0" fontId="11" fillId="0" borderId="0"/>
    <xf numFmtId="0" fontId="9" fillId="0" borderId="0"/>
    <xf numFmtId="0" fontId="11" fillId="0" borderId="0"/>
    <xf numFmtId="168" fontId="11" fillId="0" borderId="0" applyFont="0" applyFill="0" applyBorder="0" applyAlignment="0" applyProtection="0"/>
    <xf numFmtId="9" fontId="11" fillId="0" borderId="0" applyFont="0" applyFill="0" applyBorder="0" applyAlignment="0" applyProtection="0"/>
    <xf numFmtId="0" fontId="9" fillId="0" borderId="0"/>
    <xf numFmtId="0" fontId="16" fillId="0" borderId="0"/>
    <xf numFmtId="0" fontId="9" fillId="0" borderId="0"/>
    <xf numFmtId="169" fontId="9" fillId="0" borderId="0" applyFont="0" applyFill="0" applyBorder="0" applyAlignment="0" applyProtection="0"/>
    <xf numFmtId="0" fontId="11" fillId="0" borderId="0"/>
    <xf numFmtId="166" fontId="11" fillId="0" borderId="0" applyBorder="0" applyProtection="0"/>
    <xf numFmtId="0" fontId="17" fillId="0" borderId="0"/>
    <xf numFmtId="0" fontId="5" fillId="0" borderId="0"/>
    <xf numFmtId="0" fontId="9" fillId="0" borderId="0"/>
    <xf numFmtId="166" fontId="19" fillId="0" borderId="0" applyFill="0" applyBorder="0" applyAlignment="0" applyProtection="0"/>
    <xf numFmtId="170" fontId="20" fillId="0" borderId="0" applyBorder="0" applyProtection="0"/>
    <xf numFmtId="170" fontId="18" fillId="0" borderId="0" applyBorder="0" applyProtection="0"/>
    <xf numFmtId="170" fontId="18" fillId="0" borderId="0" applyBorder="0" applyProtection="0"/>
    <xf numFmtId="170" fontId="18" fillId="0" borderId="0" applyBorder="0" applyProtection="0"/>
    <xf numFmtId="0" fontId="5" fillId="0" borderId="0"/>
    <xf numFmtId="4" fontId="21" fillId="0" borderId="0">
      <alignment horizontal="left" vertical="top"/>
    </xf>
    <xf numFmtId="4" fontId="15" fillId="0" borderId="0">
      <alignment horizontal="right" vertical="top" wrapText="1"/>
    </xf>
    <xf numFmtId="171" fontId="11" fillId="0" borderId="0" applyBorder="0" applyProtection="0"/>
    <xf numFmtId="4" fontId="15" fillId="0" borderId="0">
      <alignment horizontal="left" vertical="top" wrapText="1"/>
    </xf>
    <xf numFmtId="0" fontId="22" fillId="2" borderId="0" applyNumberFormat="0" applyBorder="0" applyProtection="0">
      <alignment horizontal="left" vertical="top"/>
    </xf>
    <xf numFmtId="4" fontId="15" fillId="0" borderId="0">
      <alignment horizontal="left" vertical="top" wrapText="1"/>
    </xf>
    <xf numFmtId="4" fontId="23" fillId="0" borderId="0">
      <alignment horizontal="right" vertical="top"/>
    </xf>
    <xf numFmtId="0" fontId="22" fillId="2" borderId="0" applyNumberFormat="0" applyBorder="0" applyProtection="0">
      <alignment horizontal="left" vertical="top"/>
    </xf>
    <xf numFmtId="0" fontId="24" fillId="0" borderId="0"/>
    <xf numFmtId="4" fontId="23" fillId="0" borderId="0">
      <alignment horizontal="right" vertical="top"/>
    </xf>
    <xf numFmtId="4" fontId="15" fillId="0" borderId="0">
      <alignment horizontal="right" vertical="top" wrapText="1"/>
    </xf>
    <xf numFmtId="4" fontId="26" fillId="0" borderId="0">
      <alignment horizontal="right" vertical="top"/>
    </xf>
    <xf numFmtId="4" fontId="25" fillId="0" borderId="0">
      <alignment horizontal="right" vertical="top" wrapText="1"/>
    </xf>
    <xf numFmtId="172" fontId="27" fillId="0" borderId="0" applyFont="0" applyFill="0" applyBorder="0" applyAlignment="0" applyProtection="0"/>
    <xf numFmtId="0" fontId="28" fillId="0" borderId="0"/>
    <xf numFmtId="4" fontId="15" fillId="0" borderId="0">
      <alignment horizontal="left" vertical="top" wrapText="1"/>
    </xf>
    <xf numFmtId="4" fontId="23" fillId="0" borderId="0">
      <alignment horizontal="right" vertical="top"/>
    </xf>
    <xf numFmtId="4" fontId="25" fillId="0" borderId="0">
      <alignment horizontal="left" vertical="top" wrapText="1"/>
    </xf>
    <xf numFmtId="4" fontId="15" fillId="0" borderId="0">
      <alignment horizontal="right" vertical="top" wrapText="1"/>
    </xf>
    <xf numFmtId="4" fontId="15" fillId="0" borderId="0">
      <alignment horizontal="left" vertical="top" wrapText="1"/>
    </xf>
    <xf numFmtId="0" fontId="24" fillId="0" borderId="0"/>
    <xf numFmtId="0" fontId="29" fillId="0" borderId="0" applyNumberFormat="0" applyFill="0" applyBorder="0" applyAlignment="0" applyProtection="0"/>
    <xf numFmtId="0" fontId="28" fillId="0" borderId="0"/>
    <xf numFmtId="4" fontId="25" fillId="0" borderId="0">
      <alignment horizontal="left" vertical="top" wrapText="1"/>
    </xf>
    <xf numFmtId="0" fontId="17" fillId="0" borderId="0"/>
    <xf numFmtId="0" fontId="4" fillId="0" borderId="0"/>
    <xf numFmtId="164" fontId="11" fillId="0" borderId="0" applyFont="0" applyFill="0" applyBorder="0" applyAlignment="0" applyProtection="0"/>
    <xf numFmtId="0" fontId="4" fillId="0" borderId="0"/>
    <xf numFmtId="4" fontId="15" fillId="0" borderId="0">
      <alignment horizontal="left" vertical="top" wrapText="1"/>
    </xf>
    <xf numFmtId="0" fontId="28" fillId="0" borderId="0"/>
    <xf numFmtId="0" fontId="24" fillId="0" borderId="0"/>
    <xf numFmtId="0" fontId="24" fillId="0" borderId="0"/>
    <xf numFmtId="4" fontId="25" fillId="0" borderId="0">
      <alignment horizontal="left" vertical="top" wrapText="1"/>
    </xf>
    <xf numFmtId="4" fontId="23" fillId="0" borderId="0">
      <alignment horizontal="right" vertical="top"/>
    </xf>
    <xf numFmtId="0" fontId="24" fillId="0" borderId="0"/>
    <xf numFmtId="0" fontId="30" fillId="0" borderId="0"/>
    <xf numFmtId="0" fontId="3" fillId="0" borderId="0"/>
    <xf numFmtId="0" fontId="42" fillId="0" borderId="0"/>
    <xf numFmtId="0" fontId="2" fillId="0" borderId="0"/>
    <xf numFmtId="44"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1" fillId="0" borderId="0"/>
    <xf numFmtId="0" fontId="19" fillId="0" borderId="0"/>
  </cellStyleXfs>
  <cellXfs count="145">
    <xf numFmtId="0" fontId="0" fillId="0" borderId="0" xfId="0"/>
    <xf numFmtId="0" fontId="30" fillId="0" borderId="0" xfId="312"/>
    <xf numFmtId="4" fontId="31" fillId="0" borderId="0" xfId="312" applyNumberFormat="1" applyFont="1" applyAlignment="1">
      <alignment horizontal="center"/>
    </xf>
    <xf numFmtId="0" fontId="31" fillId="0" borderId="0" xfId="312" applyFont="1"/>
    <xf numFmtId="4" fontId="32" fillId="0" borderId="0" xfId="312" applyNumberFormat="1" applyFont="1"/>
    <xf numFmtId="4" fontId="32" fillId="0" borderId="0" xfId="312" applyNumberFormat="1" applyFont="1" applyAlignment="1">
      <alignment horizontal="center"/>
    </xf>
    <xf numFmtId="0" fontId="32" fillId="0" borderId="0" xfId="312" applyFont="1" applyAlignment="1">
      <alignment vertical="top"/>
    </xf>
    <xf numFmtId="0" fontId="32" fillId="0" borderId="0" xfId="312" applyFont="1"/>
    <xf numFmtId="4" fontId="30" fillId="0" borderId="0" xfId="312" applyNumberFormat="1"/>
    <xf numFmtId="4" fontId="30" fillId="0" borderId="0" xfId="312" applyNumberFormat="1" applyAlignment="1">
      <alignment horizontal="center"/>
    </xf>
    <xf numFmtId="0" fontId="34" fillId="0" borderId="0" xfId="312" applyFont="1"/>
    <xf numFmtId="4" fontId="32" fillId="0" borderId="0" xfId="312" applyNumberFormat="1" applyFont="1" applyAlignment="1">
      <alignment horizontal="right"/>
    </xf>
    <xf numFmtId="4" fontId="35" fillId="0" borderId="0" xfId="312" applyNumberFormat="1" applyFont="1" applyAlignment="1">
      <alignment horizontal="left"/>
    </xf>
    <xf numFmtId="4" fontId="36" fillId="0" borderId="0" xfId="312" applyNumberFormat="1" applyFont="1" applyAlignment="1">
      <alignment horizontal="left"/>
    </xf>
    <xf numFmtId="0" fontId="36" fillId="0" borderId="0" xfId="312" applyFont="1"/>
    <xf numFmtId="0" fontId="36" fillId="0" borderId="0" xfId="312" applyFont="1" applyAlignment="1">
      <alignment vertical="top"/>
    </xf>
    <xf numFmtId="0" fontId="37" fillId="0" borderId="0" xfId="312" applyFont="1"/>
    <xf numFmtId="4" fontId="37" fillId="0" borderId="0" xfId="312" applyNumberFormat="1" applyFont="1" applyAlignment="1">
      <alignment horizontal="right"/>
    </xf>
    <xf numFmtId="4" fontId="37" fillId="0" borderId="0" xfId="312" applyNumberFormat="1" applyFont="1"/>
    <xf numFmtId="0" fontId="38" fillId="0" borderId="0" xfId="312" applyFont="1" applyAlignment="1">
      <alignment horizontal="left"/>
    </xf>
    <xf numFmtId="0" fontId="33" fillId="0" borderId="0" xfId="312" applyFont="1" applyAlignment="1">
      <alignment horizontal="left"/>
    </xf>
    <xf numFmtId="0" fontId="31" fillId="0" borderId="0" xfId="312" applyFont="1" applyAlignment="1">
      <alignment horizontal="left"/>
    </xf>
    <xf numFmtId="4" fontId="31" fillId="0" borderId="0" xfId="312" applyNumberFormat="1" applyFont="1" applyAlignment="1">
      <alignment horizontal="left"/>
    </xf>
    <xf numFmtId="0" fontId="40" fillId="0" borderId="0" xfId="312" applyFont="1" applyAlignment="1">
      <alignment vertical="top"/>
    </xf>
    <xf numFmtId="0" fontId="39" fillId="0" borderId="0" xfId="312" applyFont="1" applyAlignment="1">
      <alignment horizontal="center"/>
    </xf>
    <xf numFmtId="4" fontId="39" fillId="0" borderId="0" xfId="312" applyNumberFormat="1" applyFont="1" applyAlignment="1">
      <alignment horizontal="left"/>
    </xf>
    <xf numFmtId="4" fontId="40" fillId="0" borderId="0" xfId="312" applyNumberFormat="1" applyFont="1"/>
    <xf numFmtId="4" fontId="40" fillId="0" borderId="0" xfId="312" applyNumberFormat="1" applyFont="1" applyAlignment="1">
      <alignment horizontal="right"/>
    </xf>
    <xf numFmtId="0" fontId="40" fillId="0" borderId="0" xfId="312" applyFont="1"/>
    <xf numFmtId="4" fontId="40" fillId="0" borderId="0" xfId="312" applyNumberFormat="1" applyFont="1" applyAlignment="1">
      <alignment horizontal="center"/>
    </xf>
    <xf numFmtId="4" fontId="40" fillId="0" borderId="0" xfId="312" applyNumberFormat="1" applyFont="1" applyAlignment="1">
      <alignment horizontal="left"/>
    </xf>
    <xf numFmtId="0" fontId="41" fillId="0" borderId="0" xfId="312" applyFont="1"/>
    <xf numFmtId="4" fontId="41" fillId="0" borderId="0" xfId="312" applyNumberFormat="1" applyFont="1" applyAlignment="1">
      <alignment horizontal="center"/>
    </xf>
    <xf numFmtId="4" fontId="41" fillId="0" borderId="0" xfId="312" applyNumberFormat="1" applyFont="1"/>
    <xf numFmtId="0" fontId="41" fillId="0" borderId="0" xfId="312" applyFont="1" applyAlignment="1">
      <alignment vertical="top"/>
    </xf>
    <xf numFmtId="4" fontId="41" fillId="0" borderId="0" xfId="312" applyNumberFormat="1" applyFont="1" applyAlignment="1">
      <alignment horizontal="right"/>
    </xf>
    <xf numFmtId="4" fontId="41" fillId="0" borderId="0" xfId="312" applyNumberFormat="1" applyFont="1" applyAlignment="1">
      <alignment horizontal="left"/>
    </xf>
    <xf numFmtId="0" fontId="43" fillId="0" borderId="0" xfId="312" applyFont="1"/>
    <xf numFmtId="0" fontId="39" fillId="0" borderId="0" xfId="312" applyFont="1"/>
    <xf numFmtId="0" fontId="44" fillId="0" borderId="0" xfId="312" applyFont="1"/>
    <xf numFmtId="0" fontId="46" fillId="0" borderId="0" xfId="312" applyFont="1"/>
    <xf numFmtId="0" fontId="47" fillId="0" borderId="0" xfId="312" applyFont="1"/>
    <xf numFmtId="0" fontId="38" fillId="0" borderId="0" xfId="312" applyFont="1" applyAlignment="1">
      <alignment vertical="top"/>
    </xf>
    <xf numFmtId="0" fontId="38" fillId="0" borderId="0" xfId="312" applyFont="1"/>
    <xf numFmtId="0" fontId="38" fillId="0" borderId="0" xfId="312" applyFont="1" applyAlignment="1">
      <alignment horizontal="center"/>
    </xf>
    <xf numFmtId="4" fontId="38" fillId="0" borderId="0" xfId="312" applyNumberFormat="1" applyFont="1"/>
    <xf numFmtId="0" fontId="31" fillId="0" borderId="3" xfId="312" applyFont="1" applyBorder="1" applyAlignment="1">
      <alignment vertical="top"/>
    </xf>
    <xf numFmtId="0" fontId="31" fillId="0" borderId="0" xfId="312" applyFont="1" applyAlignment="1">
      <alignment horizontal="center"/>
    </xf>
    <xf numFmtId="4" fontId="31" fillId="0" borderId="0" xfId="312" applyNumberFormat="1" applyFont="1"/>
    <xf numFmtId="0" fontId="31" fillId="0" borderId="6" xfId="312" applyFont="1" applyBorder="1" applyAlignment="1">
      <alignment vertical="top"/>
    </xf>
    <xf numFmtId="0" fontId="31" fillId="0" borderId="4" xfId="312" applyFont="1" applyBorder="1" applyAlignment="1">
      <alignment wrapText="1"/>
    </xf>
    <xf numFmtId="0" fontId="31" fillId="0" borderId="8" xfId="312" applyFont="1" applyBorder="1" applyAlignment="1">
      <alignment horizontal="center"/>
    </xf>
    <xf numFmtId="0" fontId="31" fillId="0" borderId="8" xfId="312" applyFont="1" applyBorder="1"/>
    <xf numFmtId="0" fontId="39" fillId="3" borderId="7" xfId="312" applyFont="1" applyFill="1" applyBorder="1" applyAlignment="1">
      <alignment vertical="top"/>
    </xf>
    <xf numFmtId="0" fontId="39" fillId="3" borderId="4" xfId="312" applyFont="1" applyFill="1" applyBorder="1" applyAlignment="1">
      <alignment wrapText="1"/>
    </xf>
    <xf numFmtId="4" fontId="39" fillId="3" borderId="8" xfId="312" applyNumberFormat="1" applyFont="1" applyFill="1" applyBorder="1" applyAlignment="1">
      <alignment horizontal="center"/>
    </xf>
    <xf numFmtId="4" fontId="39" fillId="3" borderId="8" xfId="312" applyNumberFormat="1" applyFont="1" applyFill="1" applyBorder="1"/>
    <xf numFmtId="0" fontId="46" fillId="0" borderId="5" xfId="312" applyFont="1" applyBorder="1" applyAlignment="1">
      <alignment vertical="top"/>
    </xf>
    <xf numFmtId="0" fontId="46" fillId="0" borderId="0" xfId="312" applyFont="1" applyAlignment="1">
      <alignment wrapText="1"/>
    </xf>
    <xf numFmtId="4" fontId="46" fillId="0" borderId="2" xfId="312" applyNumberFormat="1" applyFont="1" applyBorder="1"/>
    <xf numFmtId="0" fontId="39" fillId="4" borderId="7" xfId="312" applyFont="1" applyFill="1" applyBorder="1" applyAlignment="1">
      <alignment vertical="top"/>
    </xf>
    <xf numFmtId="0" fontId="39" fillId="4" borderId="4" xfId="312" applyFont="1" applyFill="1" applyBorder="1" applyAlignment="1">
      <alignment wrapText="1"/>
    </xf>
    <xf numFmtId="4" fontId="39" fillId="4" borderId="8" xfId="312" applyNumberFormat="1" applyFont="1" applyFill="1" applyBorder="1" applyAlignment="1">
      <alignment horizontal="center"/>
    </xf>
    <xf numFmtId="4" fontId="39" fillId="4" borderId="8" xfId="312" applyNumberFormat="1" applyFont="1" applyFill="1" applyBorder="1"/>
    <xf numFmtId="0" fontId="39" fillId="5" borderId="7" xfId="312" quotePrefix="1" applyFont="1" applyFill="1" applyBorder="1" applyAlignment="1">
      <alignment vertical="top"/>
    </xf>
    <xf numFmtId="0" fontId="39" fillId="5" borderId="4" xfId="312" applyFont="1" applyFill="1" applyBorder="1" applyAlignment="1">
      <alignment wrapText="1"/>
    </xf>
    <xf numFmtId="4" fontId="39" fillId="5" borderId="8" xfId="312" applyNumberFormat="1" applyFont="1" applyFill="1" applyBorder="1" applyAlignment="1">
      <alignment horizontal="right"/>
    </xf>
    <xf numFmtId="4" fontId="39" fillId="5" borderId="8" xfId="312" applyNumberFormat="1" applyFont="1" applyFill="1" applyBorder="1"/>
    <xf numFmtId="49" fontId="46" fillId="0" borderId="5" xfId="312" quotePrefix="1" applyNumberFormat="1" applyFont="1" applyBorder="1" applyAlignment="1">
      <alignment vertical="top"/>
    </xf>
    <xf numFmtId="49" fontId="46" fillId="0" borderId="0" xfId="312" applyNumberFormat="1" applyFont="1" applyAlignment="1">
      <alignment wrapText="1"/>
    </xf>
    <xf numFmtId="49" fontId="46" fillId="0" borderId="2" xfId="312" applyNumberFormat="1" applyFont="1" applyBorder="1"/>
    <xf numFmtId="0" fontId="39" fillId="6" borderId="7" xfId="312" quotePrefix="1" applyFont="1" applyFill="1" applyBorder="1" applyAlignment="1">
      <alignment vertical="top"/>
    </xf>
    <xf numFmtId="0" fontId="39" fillId="6" borderId="4" xfId="312" applyFont="1" applyFill="1" applyBorder="1" applyAlignment="1">
      <alignment wrapText="1"/>
    </xf>
    <xf numFmtId="4" fontId="39" fillId="6" borderId="8" xfId="312" applyNumberFormat="1" applyFont="1" applyFill="1" applyBorder="1" applyAlignment="1">
      <alignment horizontal="right"/>
    </xf>
    <xf numFmtId="4" fontId="45" fillId="6" borderId="8" xfId="467" applyNumberFormat="1" applyFont="1" applyFill="1" applyBorder="1"/>
    <xf numFmtId="0" fontId="46" fillId="0" borderId="2" xfId="312" applyFont="1" applyBorder="1"/>
    <xf numFmtId="0" fontId="27" fillId="0" borderId="0" xfId="0" applyFont="1" applyAlignment="1">
      <alignment wrapText="1"/>
    </xf>
    <xf numFmtId="0" fontId="39" fillId="7" borderId="7" xfId="312" applyFont="1" applyFill="1" applyBorder="1" applyAlignment="1">
      <alignment vertical="top"/>
    </xf>
    <xf numFmtId="0" fontId="39" fillId="7" borderId="4" xfId="312" applyFont="1" applyFill="1" applyBorder="1" applyAlignment="1">
      <alignment wrapText="1"/>
    </xf>
    <xf numFmtId="4" fontId="39" fillId="7" borderId="8" xfId="312" applyNumberFormat="1" applyFont="1" applyFill="1" applyBorder="1" applyAlignment="1">
      <alignment horizontal="right"/>
    </xf>
    <xf numFmtId="4" fontId="45" fillId="7" borderId="8" xfId="467" applyNumberFormat="1" applyFont="1" applyFill="1" applyBorder="1"/>
    <xf numFmtId="49" fontId="46" fillId="0" borderId="5" xfId="312" applyNumberFormat="1" applyFont="1" applyBorder="1" applyAlignment="1">
      <alignment vertical="top"/>
    </xf>
    <xf numFmtId="0" fontId="39" fillId="8" borderId="7" xfId="312" applyFont="1" applyFill="1" applyBorder="1" applyAlignment="1">
      <alignment vertical="top"/>
    </xf>
    <xf numFmtId="0" fontId="39" fillId="8" borderId="4" xfId="312" applyFont="1" applyFill="1" applyBorder="1" applyAlignment="1">
      <alignment wrapText="1"/>
    </xf>
    <xf numFmtId="4" fontId="39" fillId="8" borderId="8" xfId="312" applyNumberFormat="1" applyFont="1" applyFill="1" applyBorder="1" applyAlignment="1">
      <alignment horizontal="right"/>
    </xf>
    <xf numFmtId="4" fontId="39" fillId="8" borderId="8" xfId="312" applyNumberFormat="1" applyFont="1" applyFill="1" applyBorder="1"/>
    <xf numFmtId="2" fontId="46" fillId="0" borderId="5" xfId="312" applyNumberFormat="1" applyFont="1" applyBorder="1" applyAlignment="1">
      <alignment vertical="top"/>
    </xf>
    <xf numFmtId="2" fontId="46" fillId="0" borderId="0" xfId="312" quotePrefix="1" applyNumberFormat="1" applyFont="1" applyAlignment="1">
      <alignment wrapText="1"/>
    </xf>
    <xf numFmtId="2" fontId="46" fillId="0" borderId="2" xfId="312" applyNumberFormat="1" applyFont="1" applyBorder="1"/>
    <xf numFmtId="0" fontId="31" fillId="9" borderId="7" xfId="312" applyFont="1" applyFill="1" applyBorder="1" applyAlignment="1">
      <alignment vertical="top"/>
    </xf>
    <xf numFmtId="0" fontId="31" fillId="9" borderId="4" xfId="312" applyFont="1" applyFill="1" applyBorder="1" applyAlignment="1">
      <alignment wrapText="1"/>
    </xf>
    <xf numFmtId="4" fontId="39" fillId="9" borderId="8" xfId="312" applyNumberFormat="1" applyFont="1" applyFill="1" applyBorder="1" applyAlignment="1">
      <alignment horizontal="right"/>
    </xf>
    <xf numFmtId="4" fontId="31" fillId="9" borderId="8" xfId="312" applyNumberFormat="1" applyFont="1" applyFill="1" applyBorder="1"/>
    <xf numFmtId="2" fontId="47" fillId="0" borderId="5" xfId="312" applyNumberFormat="1" applyFont="1" applyBorder="1" applyAlignment="1">
      <alignment vertical="top"/>
    </xf>
    <xf numFmtId="0" fontId="47" fillId="0" borderId="0" xfId="312" quotePrefix="1" applyFont="1"/>
    <xf numFmtId="0" fontId="47" fillId="0" borderId="9" xfId="312" applyFont="1" applyBorder="1"/>
    <xf numFmtId="4" fontId="47" fillId="0" borderId="9" xfId="312" applyNumberFormat="1" applyFont="1" applyBorder="1"/>
    <xf numFmtId="0" fontId="47" fillId="0" borderId="2" xfId="312" applyFont="1" applyBorder="1"/>
    <xf numFmtId="4" fontId="47" fillId="0" borderId="2" xfId="312" applyNumberFormat="1" applyFont="1" applyBorder="1"/>
    <xf numFmtId="0" fontId="47" fillId="0" borderId="0" xfId="312" quotePrefix="1" applyFont="1" applyAlignment="1">
      <alignment wrapText="1"/>
    </xf>
    <xf numFmtId="2" fontId="47" fillId="0" borderId="0" xfId="312" applyNumberFormat="1" applyFont="1" applyAlignment="1">
      <alignment vertical="top"/>
    </xf>
    <xf numFmtId="0" fontId="47" fillId="0" borderId="2" xfId="312" quotePrefix="1" applyFont="1" applyBorder="1"/>
    <xf numFmtId="1" fontId="47" fillId="0" borderId="2" xfId="312" quotePrefix="1" applyNumberFormat="1" applyFont="1" applyBorder="1"/>
    <xf numFmtId="1" fontId="47" fillId="0" borderId="2" xfId="312" applyNumberFormat="1" applyFont="1" applyBorder="1"/>
    <xf numFmtId="0" fontId="31" fillId="11" borderId="7" xfId="312" applyFont="1" applyFill="1" applyBorder="1" applyAlignment="1">
      <alignment vertical="top"/>
    </xf>
    <xf numFmtId="0" fontId="31" fillId="11" borderId="4" xfId="312" applyFont="1" applyFill="1" applyBorder="1"/>
    <xf numFmtId="4" fontId="39" fillId="11" borderId="8" xfId="312" applyNumberFormat="1" applyFont="1" applyFill="1" applyBorder="1" applyAlignment="1">
      <alignment horizontal="right"/>
    </xf>
    <xf numFmtId="4" fontId="31" fillId="11" borderId="8" xfId="312" applyNumberFormat="1" applyFont="1" applyFill="1" applyBorder="1"/>
    <xf numFmtId="4" fontId="46" fillId="0" borderId="9" xfId="312" applyNumberFormat="1" applyFont="1" applyBorder="1" applyAlignment="1">
      <alignment horizontal="right"/>
    </xf>
    <xf numFmtId="0" fontId="46" fillId="0" borderId="9" xfId="312" applyFont="1" applyBorder="1"/>
    <xf numFmtId="4" fontId="46" fillId="0" borderId="9" xfId="312" applyNumberFormat="1" applyFont="1" applyBorder="1"/>
    <xf numFmtId="4" fontId="46" fillId="0" borderId="2" xfId="312" applyNumberFormat="1" applyFont="1" applyBorder="1" applyAlignment="1">
      <alignment horizontal="right"/>
    </xf>
    <xf numFmtId="0" fontId="39" fillId="10" borderId="7" xfId="312" applyFont="1" applyFill="1" applyBorder="1" applyAlignment="1">
      <alignment vertical="top"/>
    </xf>
    <xf numFmtId="0" fontId="39" fillId="10" borderId="4" xfId="312" applyFont="1" applyFill="1" applyBorder="1"/>
    <xf numFmtId="4" fontId="39" fillId="10" borderId="8" xfId="312" applyNumberFormat="1" applyFont="1" applyFill="1" applyBorder="1" applyAlignment="1">
      <alignment horizontal="right"/>
    </xf>
    <xf numFmtId="4" fontId="39" fillId="10" borderId="8" xfId="312" applyNumberFormat="1" applyFont="1" applyFill="1" applyBorder="1"/>
    <xf numFmtId="16" fontId="47" fillId="0" borderId="5" xfId="312" quotePrefix="1" applyNumberFormat="1" applyFont="1" applyBorder="1"/>
    <xf numFmtId="16" fontId="47" fillId="0" borderId="5" xfId="312" quotePrefix="1" applyNumberFormat="1" applyFont="1" applyBorder="1" applyAlignment="1">
      <alignment vertical="top"/>
    </xf>
    <xf numFmtId="0" fontId="31" fillId="12" borderId="10" xfId="312" applyFont="1" applyFill="1" applyBorder="1" applyAlignment="1">
      <alignment horizontal="center"/>
    </xf>
    <xf numFmtId="0" fontId="31" fillId="12" borderId="11" xfId="312" applyFont="1" applyFill="1" applyBorder="1"/>
    <xf numFmtId="4" fontId="31" fillId="12" borderId="10" xfId="312" applyNumberFormat="1" applyFont="1" applyFill="1" applyBorder="1" applyAlignment="1">
      <alignment horizontal="right"/>
    </xf>
    <xf numFmtId="4" fontId="31" fillId="12" borderId="10" xfId="312" applyNumberFormat="1" applyFont="1" applyFill="1" applyBorder="1"/>
    <xf numFmtId="0" fontId="30" fillId="0" borderId="5" xfId="312" applyBorder="1"/>
    <xf numFmtId="0" fontId="48" fillId="0" borderId="0" xfId="0" applyFont="1"/>
    <xf numFmtId="0" fontId="49" fillId="0" borderId="0" xfId="0" applyFont="1"/>
    <xf numFmtId="0" fontId="50" fillId="0" borderId="0" xfId="0" applyFont="1"/>
    <xf numFmtId="4" fontId="51" fillId="0" borderId="0" xfId="0" applyNumberFormat="1" applyFont="1" applyAlignment="1">
      <alignment horizontal="left" vertical="top" wrapText="1"/>
    </xf>
    <xf numFmtId="0" fontId="52" fillId="0" borderId="0" xfId="9" applyFont="1" applyAlignment="1">
      <alignment horizontal="left" vertical="top"/>
    </xf>
    <xf numFmtId="0" fontId="9" fillId="0" borderId="0" xfId="0" applyFont="1" applyAlignment="1">
      <alignment horizontal="left" vertical="top" wrapText="1"/>
    </xf>
    <xf numFmtId="49" fontId="9" fillId="0" borderId="0" xfId="0" applyNumberFormat="1" applyFont="1" applyAlignment="1">
      <alignment horizontal="left" vertical="top" wrapText="1"/>
    </xf>
    <xf numFmtId="0" fontId="53" fillId="0" borderId="0" xfId="0" applyFont="1" applyAlignment="1">
      <alignment vertical="center" wrapText="1"/>
    </xf>
    <xf numFmtId="0" fontId="53" fillId="0" borderId="0" xfId="0" applyFont="1" applyAlignment="1">
      <alignment horizontal="left" vertical="top" wrapText="1"/>
    </xf>
    <xf numFmtId="0" fontId="9" fillId="0" borderId="0" xfId="0" applyFont="1"/>
    <xf numFmtId="0" fontId="9" fillId="0" borderId="0" xfId="0" applyFont="1" applyAlignment="1">
      <alignment vertical="center"/>
    </xf>
    <xf numFmtId="0" fontId="54" fillId="0" borderId="0" xfId="0" applyFont="1" applyAlignment="1">
      <alignment vertical="center" wrapText="1"/>
    </xf>
    <xf numFmtId="0" fontId="0" fillId="0" borderId="0" xfId="0" applyAlignment="1">
      <alignment wrapText="1"/>
    </xf>
    <xf numFmtId="0" fontId="55" fillId="0" borderId="0" xfId="0" applyFont="1" applyAlignment="1">
      <alignment vertical="center" wrapText="1"/>
    </xf>
    <xf numFmtId="0" fontId="56" fillId="0" borderId="0" xfId="0" applyFont="1" applyAlignment="1">
      <alignment vertical="center" wrapText="1"/>
    </xf>
    <xf numFmtId="0" fontId="57" fillId="0" borderId="0" xfId="0" applyFont="1" applyAlignment="1">
      <alignment horizontal="left" vertical="center" wrapText="1"/>
    </xf>
    <xf numFmtId="0" fontId="58" fillId="0" borderId="0" xfId="0" applyFont="1" applyAlignment="1">
      <alignment horizontal="left" vertical="center" wrapText="1"/>
    </xf>
    <xf numFmtId="0" fontId="59" fillId="0" borderId="0" xfId="0" applyFont="1" applyAlignment="1">
      <alignment horizontal="left" vertical="center" wrapText="1"/>
    </xf>
    <xf numFmtId="0" fontId="58" fillId="0" borderId="0" xfId="0" applyFont="1" applyAlignment="1">
      <alignment vertical="center" wrapText="1"/>
    </xf>
    <xf numFmtId="0" fontId="60" fillId="0" borderId="0" xfId="0" applyFont="1" applyAlignment="1">
      <alignment horizontal="center" vertical="center" wrapText="1"/>
    </xf>
    <xf numFmtId="0" fontId="58" fillId="13" borderId="0" xfId="0" applyFont="1" applyFill="1" applyAlignment="1">
      <alignment vertical="center" wrapText="1"/>
    </xf>
    <xf numFmtId="0" fontId="58" fillId="0" borderId="0" xfId="0" applyFont="1" applyAlignment="1">
      <alignment vertical="center" wrapText="1"/>
    </xf>
  </cellXfs>
  <cellStyles count="469">
    <cellStyle name="Comma 2" xfId="1" xr:uid="{00000000-0005-0000-0000-000000000000}"/>
    <cellStyle name="Comma 2 2" xfId="271" xr:uid="{72F62FE5-4B2C-4B7C-BCFD-AFF38F9C6162}"/>
    <cellStyle name="Comma_SKUPNO" xfId="290" xr:uid="{D18BB717-08A1-4CEB-BBB5-B8F82E8BA5D8}"/>
    <cellStyle name="Desno" xfId="278" xr:uid="{FA398400-FC26-42BD-AD65-7AB8835C1FFD}"/>
    <cellStyle name="Desno 2 2" xfId="287" xr:uid="{28CAB650-C817-4DA9-97BA-D4C51AD67F2B}"/>
    <cellStyle name="Desno 2 2 3" xfId="289" xr:uid="{7F4D0E7B-E4B9-4384-A095-4F2DB808214D}"/>
    <cellStyle name="Desno 3" xfId="295" xr:uid="{2AC7AAEA-6EA5-43AB-9B17-F7038975C364}"/>
    <cellStyle name="Euro" xfId="2" xr:uid="{00000000-0005-0000-0000-000001000000}"/>
    <cellStyle name="Euro 2" xfId="265" xr:uid="{C7233FAC-2B83-4CB4-9272-CAE9B7FFD902}"/>
    <cellStyle name="Izračuni" xfId="283" xr:uid="{3AF35B15-0DF9-450B-88BD-C0EC1A37B5E6}"/>
    <cellStyle name="Izračuni 2 2" xfId="286" xr:uid="{360A2524-1BD4-4ED8-8367-DF1C730EC330}"/>
    <cellStyle name="Izračuni 2 2 2" xfId="310" xr:uid="{214FCB96-061B-497C-B51C-F72988D13AE4}"/>
    <cellStyle name="Izračuni 2 2 3" xfId="288" xr:uid="{FF000638-A497-4EAB-8BA3-7CA690121700}"/>
    <cellStyle name="Izračuni 3" xfId="293" xr:uid="{DBD8817A-9A82-4A4C-B702-F7715FB3EFAB}"/>
    <cellStyle name="Keš" xfId="3" xr:uid="{00000000-0005-0000-0000-000002000000}"/>
    <cellStyle name="Krepko" xfId="277" xr:uid="{D8B1C618-E927-42C8-ABC4-0A7252DD819C}"/>
    <cellStyle name="Naslov 5" xfId="281" xr:uid="{4D0B0910-BC3A-4C1B-98AB-0E23B94EFBBE}"/>
    <cellStyle name="Naslov 5 2" xfId="284" xr:uid="{C4A93C39-D0C5-4ED9-94B0-96C3FB7E4233}"/>
    <cellStyle name="Naslov 5 3" xfId="298" xr:uid="{D16B5F93-3CFB-4F33-BCFC-C3EF1235A5BE}"/>
    <cellStyle name="Navadno" xfId="0" builtinId="0" customBuiltin="1"/>
    <cellStyle name="Navadno 10" xfId="4" xr:uid="{00000000-0005-0000-0000-000004000000}"/>
    <cellStyle name="Navadno 10 10" xfId="317" xr:uid="{A82A7E56-61AF-43AC-88A0-FD9E78452CCE}"/>
    <cellStyle name="Navadno 10 2" xfId="5" xr:uid="{00000000-0005-0000-0000-000005000000}"/>
    <cellStyle name="Navadno 10 2 2" xfId="6" xr:uid="{00000000-0005-0000-0000-000006000000}"/>
    <cellStyle name="Navadno 10 2 2 2" xfId="7" xr:uid="{00000000-0005-0000-0000-000007000000}"/>
    <cellStyle name="Navadno 10 2 2 2 2" xfId="8" xr:uid="{00000000-0005-0000-0000-000008000000}"/>
    <cellStyle name="Navadno 10 2 2 2 2 2" xfId="321" xr:uid="{6B0C0AD0-ECC6-4875-987E-1DFB77E1A6D7}"/>
    <cellStyle name="Navadno 10 2 2 2 3" xfId="320" xr:uid="{61199D99-E30B-48A2-9DBC-4A33C4944A38}"/>
    <cellStyle name="Navadno 10 2 2 2_3b.OBJEKTI-PS1" xfId="9" xr:uid="{00000000-0005-0000-0000-000009000000}"/>
    <cellStyle name="Navadno 10 2 2 3" xfId="10" xr:uid="{00000000-0005-0000-0000-00000A000000}"/>
    <cellStyle name="Navadno 10 2 2 3 2" xfId="11" xr:uid="{00000000-0005-0000-0000-00000B000000}"/>
    <cellStyle name="Navadno 10 2 2 3 2 2" xfId="323" xr:uid="{44697A85-A5D6-4887-ADFD-95E7ABC6E994}"/>
    <cellStyle name="Navadno 10 2 2 3 3" xfId="322" xr:uid="{12E3FB3D-85F3-4BB9-BD55-7956600B460A}"/>
    <cellStyle name="Navadno 10 2 2 4" xfId="12" xr:uid="{00000000-0005-0000-0000-00000C000000}"/>
    <cellStyle name="Navadno 10 2 2 4 2" xfId="324" xr:uid="{1226AC29-36A2-4AD6-80D3-E46E767D1F8B}"/>
    <cellStyle name="Navadno 10 2 2 5" xfId="319" xr:uid="{D9603445-3A18-4360-8072-AD1FA4D6B7AF}"/>
    <cellStyle name="Navadno 10 2 2_2a.OBJEKTI-Preddela" xfId="13" xr:uid="{00000000-0005-0000-0000-00000D000000}"/>
    <cellStyle name="Navadno 10 2 3" xfId="14" xr:uid="{00000000-0005-0000-0000-00000E000000}"/>
    <cellStyle name="Navadno 10 2 3 2" xfId="15" xr:uid="{00000000-0005-0000-0000-00000F000000}"/>
    <cellStyle name="Navadno 10 2 3 2 2" xfId="16" xr:uid="{00000000-0005-0000-0000-000010000000}"/>
    <cellStyle name="Navadno 10 2 3 2 2 2" xfId="327" xr:uid="{2202C6F1-A4D6-4B50-87B4-A5085E7A6A65}"/>
    <cellStyle name="Navadno 10 2 3 2 3" xfId="326" xr:uid="{45E947FE-803E-4515-A943-DD82979AFED4}"/>
    <cellStyle name="Navadno 10 2 3 3" xfId="17" xr:uid="{00000000-0005-0000-0000-000011000000}"/>
    <cellStyle name="Navadno 10 2 3 3 2" xfId="328" xr:uid="{CDCA9456-3F14-4A33-9E4C-5F6810DA3545}"/>
    <cellStyle name="Navadno 10 2 3 4" xfId="325" xr:uid="{96B48328-2361-428F-AC4C-993B68BECA35}"/>
    <cellStyle name="Navadno 10 2 3_3b.OBJEKTI-PS1" xfId="18" xr:uid="{00000000-0005-0000-0000-000012000000}"/>
    <cellStyle name="Navadno 10 2 4" xfId="19" xr:uid="{00000000-0005-0000-0000-000013000000}"/>
    <cellStyle name="Navadno 10 2 4 2" xfId="20" xr:uid="{00000000-0005-0000-0000-000014000000}"/>
    <cellStyle name="Navadno 10 2 4 2 2" xfId="330" xr:uid="{E68BC62F-5D45-4305-9E0E-B931C9F14DFA}"/>
    <cellStyle name="Navadno 10 2 4 3" xfId="329" xr:uid="{1F68F6BD-7B45-427C-9505-379E6E2AA42A}"/>
    <cellStyle name="Navadno 10 2 5" xfId="21" xr:uid="{00000000-0005-0000-0000-000015000000}"/>
    <cellStyle name="Navadno 10 2 5 2" xfId="331" xr:uid="{29F6AEE6-7780-478A-8172-EE077D142895}"/>
    <cellStyle name="Navadno 10 2 6" xfId="318" xr:uid="{6AD3D7FC-A777-4B0E-9BA9-D10ED1B3CFDE}"/>
    <cellStyle name="Navadno 10 2_2a.OBJEKTI-Preddela" xfId="22" xr:uid="{00000000-0005-0000-0000-000016000000}"/>
    <cellStyle name="Navadno 10 3" xfId="23" xr:uid="{00000000-0005-0000-0000-000017000000}"/>
    <cellStyle name="Navadno 10 3 2" xfId="24" xr:uid="{00000000-0005-0000-0000-000018000000}"/>
    <cellStyle name="Navadno 10 3 2 2" xfId="25" xr:uid="{00000000-0005-0000-0000-000019000000}"/>
    <cellStyle name="Navadno 10 3 2 2 2" xfId="26" xr:uid="{00000000-0005-0000-0000-00001A000000}"/>
    <cellStyle name="Navadno 10 3 2 2 2 2" xfId="335" xr:uid="{B980E3D2-5281-4305-AA9E-E8A673F64A5C}"/>
    <cellStyle name="Navadno 10 3 2 2 3" xfId="334" xr:uid="{14FFE211-8BD9-4652-8A14-262C11568E79}"/>
    <cellStyle name="Navadno 10 3 2 2_3b.OBJEKTI-PS1" xfId="27" xr:uid="{00000000-0005-0000-0000-00001B000000}"/>
    <cellStyle name="Navadno 10 3 2 3" xfId="28" xr:uid="{00000000-0005-0000-0000-00001C000000}"/>
    <cellStyle name="Navadno 10 3 2 3 2" xfId="29" xr:uid="{00000000-0005-0000-0000-00001D000000}"/>
    <cellStyle name="Navadno 10 3 2 3 2 2" xfId="337" xr:uid="{71D42C91-BA5E-41ED-90A0-5E40B8FBDA3F}"/>
    <cellStyle name="Navadno 10 3 2 3 3" xfId="336" xr:uid="{C8EF4683-8D58-48D6-B6D0-3BC2F5B63614}"/>
    <cellStyle name="Navadno 10 3 2 4" xfId="30" xr:uid="{00000000-0005-0000-0000-00001E000000}"/>
    <cellStyle name="Navadno 10 3 2 4 2" xfId="338" xr:uid="{52090687-13A7-46C2-A1B0-8CFAA4980B8F}"/>
    <cellStyle name="Navadno 10 3 2 5" xfId="333" xr:uid="{6AF0C1E8-4BEA-4F8B-849A-7A2EAB3ED6F9}"/>
    <cellStyle name="Navadno 10 3 2_2a.OBJEKTI-Preddela" xfId="31" xr:uid="{00000000-0005-0000-0000-00001F000000}"/>
    <cellStyle name="Navadno 10 3 3" xfId="32" xr:uid="{00000000-0005-0000-0000-000020000000}"/>
    <cellStyle name="Navadno 10 3 3 2" xfId="33" xr:uid="{00000000-0005-0000-0000-000021000000}"/>
    <cellStyle name="Navadno 10 3 3 2 2" xfId="34" xr:uid="{00000000-0005-0000-0000-000022000000}"/>
    <cellStyle name="Navadno 10 3 3 2 2 2" xfId="341" xr:uid="{8E3CD147-3CC5-4B6D-A722-5BE6C1A0B6CE}"/>
    <cellStyle name="Navadno 10 3 3 2 3" xfId="340" xr:uid="{B33DB5E8-F934-4F3A-8C45-A9449C0AC564}"/>
    <cellStyle name="Navadno 10 3 3 3" xfId="35" xr:uid="{00000000-0005-0000-0000-000023000000}"/>
    <cellStyle name="Navadno 10 3 3 3 2" xfId="342" xr:uid="{811EA8B9-56F5-48A0-8130-D1CE1A41285A}"/>
    <cellStyle name="Navadno 10 3 3 4" xfId="339" xr:uid="{0A1DB69E-D553-4694-A66E-61A55EF93F4C}"/>
    <cellStyle name="Navadno 10 3 3_3b.OBJEKTI-PS1" xfId="36" xr:uid="{00000000-0005-0000-0000-000024000000}"/>
    <cellStyle name="Navadno 10 3 4" xfId="37" xr:uid="{00000000-0005-0000-0000-000025000000}"/>
    <cellStyle name="Navadno 10 3 4 2" xfId="38" xr:uid="{00000000-0005-0000-0000-000026000000}"/>
    <cellStyle name="Navadno 10 3 4 2 2" xfId="344" xr:uid="{FE1D98D6-2CB1-47DA-A19B-DE1D4F78FF1B}"/>
    <cellStyle name="Navadno 10 3 4 3" xfId="343" xr:uid="{E549DD54-C069-4477-B97B-9DBC106B594B}"/>
    <cellStyle name="Navadno 10 3 5" xfId="39" xr:uid="{00000000-0005-0000-0000-000027000000}"/>
    <cellStyle name="Navadno 10 3 5 2" xfId="345" xr:uid="{3C85B835-D47A-493D-9F0E-6CFBA13C274A}"/>
    <cellStyle name="Navadno 10 3 6" xfId="332" xr:uid="{75AB622C-1B66-4306-BBF8-AF6CDABD37A6}"/>
    <cellStyle name="Navadno 10 3_2a.OBJEKTI-Preddela" xfId="40" xr:uid="{00000000-0005-0000-0000-000028000000}"/>
    <cellStyle name="Navadno 10 4" xfId="41" xr:uid="{00000000-0005-0000-0000-000029000000}"/>
    <cellStyle name="Navadno 10 4 2" xfId="42" xr:uid="{00000000-0005-0000-0000-00002A000000}"/>
    <cellStyle name="Navadno 10 4 2 2" xfId="43" xr:uid="{00000000-0005-0000-0000-00002B000000}"/>
    <cellStyle name="Navadno 10 4 2 2 2" xfId="44" xr:uid="{00000000-0005-0000-0000-00002C000000}"/>
    <cellStyle name="Navadno 10 4 2 2 2 2" xfId="349" xr:uid="{45E2C199-58C2-4B2B-BC5F-FDF90FC8DA7F}"/>
    <cellStyle name="Navadno 10 4 2 2 3" xfId="348" xr:uid="{AF5D9A93-4ECF-4B55-A93E-7CF66499D119}"/>
    <cellStyle name="Navadno 10 4 2 2_3b.OBJEKTI-PS1" xfId="45" xr:uid="{00000000-0005-0000-0000-00002D000000}"/>
    <cellStyle name="Navadno 10 4 2 3" xfId="46" xr:uid="{00000000-0005-0000-0000-00002E000000}"/>
    <cellStyle name="Navadno 10 4 2 3 2" xfId="47" xr:uid="{00000000-0005-0000-0000-00002F000000}"/>
    <cellStyle name="Navadno 10 4 2 3 2 2" xfId="351" xr:uid="{42E9232E-6C97-44CC-A370-F3808A21C54F}"/>
    <cellStyle name="Navadno 10 4 2 3 3" xfId="350" xr:uid="{CACD03B2-D3DD-4929-B66A-E50F40D11F02}"/>
    <cellStyle name="Navadno 10 4 2 4" xfId="48" xr:uid="{00000000-0005-0000-0000-000030000000}"/>
    <cellStyle name="Navadno 10 4 2 4 2" xfId="352" xr:uid="{FE6D96B4-5278-4FF9-8734-A544032A08AC}"/>
    <cellStyle name="Navadno 10 4 2 5" xfId="347" xr:uid="{9D5A0398-DD22-44E5-A340-D44020D34852}"/>
    <cellStyle name="Navadno 10 4 2_2a.OBJEKTI-Preddela" xfId="49" xr:uid="{00000000-0005-0000-0000-000031000000}"/>
    <cellStyle name="Navadno 10 4 3" xfId="50" xr:uid="{00000000-0005-0000-0000-000032000000}"/>
    <cellStyle name="Navadno 10 4 3 2" xfId="51" xr:uid="{00000000-0005-0000-0000-000033000000}"/>
    <cellStyle name="Navadno 10 4 3 2 2" xfId="52" xr:uid="{00000000-0005-0000-0000-000034000000}"/>
    <cellStyle name="Navadno 10 4 3 2 2 2" xfId="355" xr:uid="{58D9C55F-C856-4C87-BAF9-A49C6A860CCA}"/>
    <cellStyle name="Navadno 10 4 3 2 3" xfId="354" xr:uid="{1478D57A-A4B0-4708-9278-A377EEF637E1}"/>
    <cellStyle name="Navadno 10 4 3 3" xfId="53" xr:uid="{00000000-0005-0000-0000-000035000000}"/>
    <cellStyle name="Navadno 10 4 3 3 2" xfId="356" xr:uid="{CB02BF6B-E83D-482A-8420-EA2AE4D714A7}"/>
    <cellStyle name="Navadno 10 4 3 4" xfId="353" xr:uid="{4F960C1C-1A4F-4AE0-8483-FE77A8504927}"/>
    <cellStyle name="Navadno 10 4 3_3b.OBJEKTI-PS1" xfId="54" xr:uid="{00000000-0005-0000-0000-000036000000}"/>
    <cellStyle name="Navadno 10 4 4" xfId="55" xr:uid="{00000000-0005-0000-0000-000037000000}"/>
    <cellStyle name="Navadno 10 4 4 2" xfId="56" xr:uid="{00000000-0005-0000-0000-000038000000}"/>
    <cellStyle name="Navadno 10 4 4 2 2" xfId="358" xr:uid="{7A2B6A70-F0AC-4DB2-880F-76B5F59BCB78}"/>
    <cellStyle name="Navadno 10 4 4 3" xfId="357" xr:uid="{768F1669-05C3-4024-8F05-A2CC35224C5A}"/>
    <cellStyle name="Navadno 10 4 5" xfId="57" xr:uid="{00000000-0005-0000-0000-000039000000}"/>
    <cellStyle name="Navadno 10 4 5 2" xfId="359" xr:uid="{4C55C334-9B73-4EC9-B42D-5D3C91C0E8A9}"/>
    <cellStyle name="Navadno 10 4 6" xfId="346" xr:uid="{5F92F823-B74E-4190-8175-393E91EA0334}"/>
    <cellStyle name="Navadno 10 4_2a.OBJEKTI-Preddela" xfId="58" xr:uid="{00000000-0005-0000-0000-00003A000000}"/>
    <cellStyle name="Navadno 10 5" xfId="59" xr:uid="{00000000-0005-0000-0000-00003B000000}"/>
    <cellStyle name="Navadno 10 5 2" xfId="60" xr:uid="{00000000-0005-0000-0000-00003C000000}"/>
    <cellStyle name="Navadno 10 5 2 2" xfId="61" xr:uid="{00000000-0005-0000-0000-00003D000000}"/>
    <cellStyle name="Navadno 10 5 2 2 2" xfId="62" xr:uid="{00000000-0005-0000-0000-00003E000000}"/>
    <cellStyle name="Navadno 10 5 2 2 2 2" xfId="363" xr:uid="{3192F691-7941-45D2-9ED9-80D7FEE4DB06}"/>
    <cellStyle name="Navadno 10 5 2 2 3" xfId="362" xr:uid="{B39E9012-E28F-4CA6-8D52-5D2B15DDACA6}"/>
    <cellStyle name="Navadno 10 5 2 2_3b.OBJEKTI-PS1" xfId="63" xr:uid="{00000000-0005-0000-0000-00003F000000}"/>
    <cellStyle name="Navadno 10 5 2 3" xfId="64" xr:uid="{00000000-0005-0000-0000-000040000000}"/>
    <cellStyle name="Navadno 10 5 2 3 2" xfId="65" xr:uid="{00000000-0005-0000-0000-000041000000}"/>
    <cellStyle name="Navadno 10 5 2 3 2 2" xfId="365" xr:uid="{689A1CBD-2947-443F-8FFE-5BB4D1138092}"/>
    <cellStyle name="Navadno 10 5 2 3 3" xfId="364" xr:uid="{4104E35A-C3A1-4B26-B418-5E07B5B6E229}"/>
    <cellStyle name="Navadno 10 5 2 4" xfId="66" xr:uid="{00000000-0005-0000-0000-000042000000}"/>
    <cellStyle name="Navadno 10 5 2 4 2" xfId="366" xr:uid="{B45855F0-25EE-4839-890A-246F4E1368F3}"/>
    <cellStyle name="Navadno 10 5 2 5" xfId="361" xr:uid="{09C20A55-CB7A-4BC8-B3B4-C3AEEFAD0E56}"/>
    <cellStyle name="Navadno 10 5 2_2a.OBJEKTI-Preddela" xfId="67" xr:uid="{00000000-0005-0000-0000-000043000000}"/>
    <cellStyle name="Navadno 10 5 3" xfId="68" xr:uid="{00000000-0005-0000-0000-000044000000}"/>
    <cellStyle name="Navadno 10 5 3 2" xfId="69" xr:uid="{00000000-0005-0000-0000-000045000000}"/>
    <cellStyle name="Navadno 10 5 3 2 2" xfId="70" xr:uid="{00000000-0005-0000-0000-000046000000}"/>
    <cellStyle name="Navadno 10 5 3 2 2 2" xfId="369" xr:uid="{D757CD27-C97E-4960-B221-D69AE9E30A7B}"/>
    <cellStyle name="Navadno 10 5 3 2 3" xfId="368" xr:uid="{2E452DB2-AADA-4510-9EE0-C92354A0DEE5}"/>
    <cellStyle name="Navadno 10 5 3 3" xfId="71" xr:uid="{00000000-0005-0000-0000-000047000000}"/>
    <cellStyle name="Navadno 10 5 3 3 2" xfId="370" xr:uid="{329C50C4-6019-4084-9EF6-613FB871932D}"/>
    <cellStyle name="Navadno 10 5 3 4" xfId="367" xr:uid="{F858210D-EDBF-430E-B032-E159C09A3135}"/>
    <cellStyle name="Navadno 10 5 3_3b.OBJEKTI-PS1" xfId="72" xr:uid="{00000000-0005-0000-0000-000048000000}"/>
    <cellStyle name="Navadno 10 5 4" xfId="73" xr:uid="{00000000-0005-0000-0000-000049000000}"/>
    <cellStyle name="Navadno 10 5 4 2" xfId="74" xr:uid="{00000000-0005-0000-0000-00004A000000}"/>
    <cellStyle name="Navadno 10 5 4 2 2" xfId="372" xr:uid="{F5069A11-CBA2-477D-BE48-B44A9CB5958D}"/>
    <cellStyle name="Navadno 10 5 4 3" xfId="371" xr:uid="{6F1D4B92-460F-4BCA-84FA-DA4C91EF6A91}"/>
    <cellStyle name="Navadno 10 5 5" xfId="75" xr:uid="{00000000-0005-0000-0000-00004B000000}"/>
    <cellStyle name="Navadno 10 5 5 2" xfId="373" xr:uid="{8DB5587F-B248-430F-B6F5-A9127CD6FF10}"/>
    <cellStyle name="Navadno 10 5 6" xfId="360" xr:uid="{700CD35B-B784-428E-A692-3F24781BED23}"/>
    <cellStyle name="Navadno 10 5_2a.OBJEKTI-Preddela" xfId="76" xr:uid="{00000000-0005-0000-0000-00004C000000}"/>
    <cellStyle name="Navadno 10 6" xfId="77" xr:uid="{00000000-0005-0000-0000-00004D000000}"/>
    <cellStyle name="Navadno 10 6 2" xfId="78" xr:uid="{00000000-0005-0000-0000-00004E000000}"/>
    <cellStyle name="Navadno 10 6 2 2" xfId="79" xr:uid="{00000000-0005-0000-0000-00004F000000}"/>
    <cellStyle name="Navadno 10 6 2 2 2" xfId="376" xr:uid="{2B834BC0-FA71-403F-9DD6-EA1DC6C88887}"/>
    <cellStyle name="Navadno 10 6 2 3" xfId="375" xr:uid="{F0504ADE-F69D-4657-AD6A-989D37C2618D}"/>
    <cellStyle name="Navadno 10 6 2_3b.OBJEKTI-PS1" xfId="80" xr:uid="{00000000-0005-0000-0000-000050000000}"/>
    <cellStyle name="Navadno 10 6 3" xfId="81" xr:uid="{00000000-0005-0000-0000-000051000000}"/>
    <cellStyle name="Navadno 10 6 3 2" xfId="82" xr:uid="{00000000-0005-0000-0000-000052000000}"/>
    <cellStyle name="Navadno 10 6 3 2 2" xfId="378" xr:uid="{B944CED4-9C56-4A60-8D7C-D51EDDD9EA26}"/>
    <cellStyle name="Navadno 10 6 3 3" xfId="377" xr:uid="{F270EB15-2FC1-4507-A20E-AF3C3E7C97A4}"/>
    <cellStyle name="Navadno 10 6 4" xfId="83" xr:uid="{00000000-0005-0000-0000-000053000000}"/>
    <cellStyle name="Navadno 10 6 4 2" xfId="379" xr:uid="{5E96F344-8C0E-4D13-A9A3-973B5F6B32C3}"/>
    <cellStyle name="Navadno 10 6 5" xfId="374" xr:uid="{640C9DDD-36D3-42CC-84D7-DA9DF23C8674}"/>
    <cellStyle name="Navadno 10 6_2a.OBJEKTI-Preddela" xfId="84" xr:uid="{00000000-0005-0000-0000-000054000000}"/>
    <cellStyle name="Navadno 10 7" xfId="85" xr:uid="{00000000-0005-0000-0000-000055000000}"/>
    <cellStyle name="Navadno 10 7 2" xfId="86" xr:uid="{00000000-0005-0000-0000-000056000000}"/>
    <cellStyle name="Navadno 10 7 2 2" xfId="87" xr:uid="{00000000-0005-0000-0000-000057000000}"/>
    <cellStyle name="Navadno 10 7 2 2 2" xfId="382" xr:uid="{4C017CFF-71BD-48A9-9DD3-AD2CBD9E1A24}"/>
    <cellStyle name="Navadno 10 7 2 3" xfId="381" xr:uid="{6006C175-9899-4696-8572-F2D6BA4FEB4F}"/>
    <cellStyle name="Navadno 10 7 3" xfId="88" xr:uid="{00000000-0005-0000-0000-000058000000}"/>
    <cellStyle name="Navadno 10 7 3 2" xfId="383" xr:uid="{57E99B91-2BFF-4652-BAB0-7B6044BE070B}"/>
    <cellStyle name="Navadno 10 7 4" xfId="380" xr:uid="{3AB73C88-290F-4AE6-B91D-0F85A4995A9D}"/>
    <cellStyle name="Navadno 10 7_3b.OBJEKTI-PS1" xfId="89" xr:uid="{00000000-0005-0000-0000-000059000000}"/>
    <cellStyle name="Navadno 10 8" xfId="90" xr:uid="{00000000-0005-0000-0000-00005A000000}"/>
    <cellStyle name="Navadno 10 8 2" xfId="91" xr:uid="{00000000-0005-0000-0000-00005B000000}"/>
    <cellStyle name="Navadno 10 8 2 2" xfId="385" xr:uid="{8B898E69-A62D-4E59-9FD1-C19A3BC711ED}"/>
    <cellStyle name="Navadno 10 8 3" xfId="384" xr:uid="{702E4C74-1A55-404C-9243-8C47C37AB1E4}"/>
    <cellStyle name="Navadno 10 9" xfId="92" xr:uid="{00000000-0005-0000-0000-00005C000000}"/>
    <cellStyle name="Navadno 10 9 2" xfId="386" xr:uid="{09715C9D-E08C-4046-A7C7-9EE2DABC7E7D}"/>
    <cellStyle name="Navadno 10_2a.OBJEKTI-Preddela" xfId="93" xr:uid="{00000000-0005-0000-0000-00005D000000}"/>
    <cellStyle name="Navadno 11" xfId="94" xr:uid="{00000000-0005-0000-0000-00005E000000}"/>
    <cellStyle name="Navadno 11 2" xfId="95" xr:uid="{00000000-0005-0000-0000-00005F000000}"/>
    <cellStyle name="Navadno 11 2 2" xfId="309" xr:uid="{7A6649FA-93BE-4AA6-B70C-E0B6AD1F60C4}"/>
    <cellStyle name="Navadno 11 3" xfId="274" xr:uid="{DB0B6A7B-B815-45DA-A288-95729253601F}"/>
    <cellStyle name="Navadno 11 4" xfId="294" xr:uid="{2BEE5AB0-65B6-41C4-B4A6-A84BE2F904FC}"/>
    <cellStyle name="Navadno 12" xfId="96" xr:uid="{00000000-0005-0000-0000-000060000000}"/>
    <cellStyle name="Navadno 13" xfId="97" xr:uid="{00000000-0005-0000-0000-000061000000}"/>
    <cellStyle name="Navadno 13 2" xfId="296" xr:uid="{F6199718-BCA6-4A82-B484-2FBEA7669E78}"/>
    <cellStyle name="Navadno 14" xfId="249" xr:uid="{81B3A1E0-CB29-4A6A-B848-474A27EAAC50}"/>
    <cellStyle name="Navadno 14 2" xfId="292" xr:uid="{916ED287-B60C-4ADE-B598-2DDB8E768B6F}"/>
    <cellStyle name="Navadno 15" xfId="259" xr:uid="{4BDE5A9B-D505-462C-A81B-ACC30B38C951}"/>
    <cellStyle name="Navadno 16" xfId="254" xr:uid="{A4D5B316-F999-4B25-B278-5D491D76384D}"/>
    <cellStyle name="Navadno 17" xfId="257" xr:uid="{1396DB22-86F5-4ACD-B226-3C124F4998F0}"/>
    <cellStyle name="Navadno 18" xfId="268" xr:uid="{A846D76E-2620-49A0-ADD2-627B240DC011}"/>
    <cellStyle name="Navadno 19" xfId="280" xr:uid="{60598AB9-DB22-4856-BF22-3A298054C576}"/>
    <cellStyle name="Navadno 2" xfId="98" xr:uid="{00000000-0005-0000-0000-000062000000}"/>
    <cellStyle name="Navadno 2 2" xfId="99" xr:uid="{00000000-0005-0000-0000-000063000000}"/>
    <cellStyle name="Navadno 2 2 10" xfId="264" xr:uid="{D6476600-8315-4AA6-B5AE-CE3D426C7D99}"/>
    <cellStyle name="Navadno 2 2 2" xfId="262" xr:uid="{6C5585B8-848B-4D0E-8340-689044DA5F04}"/>
    <cellStyle name="Navadno 2 2 2 2" xfId="307" xr:uid="{2313715C-F3C7-4A6B-B917-334958F0C74D}"/>
    <cellStyle name="Navadno 2 2 3" xfId="285" xr:uid="{29FA5C22-4929-4386-B9AD-0F9C856E6D56}"/>
    <cellStyle name="Navadno 2 2 4" xfId="304" xr:uid="{029BD6AE-2D3A-4D65-B86E-F621E4B9DDB0}"/>
    <cellStyle name="Navadno 2 2 4 2" xfId="463" xr:uid="{3433F07D-DEE0-4F2C-B970-0571EA0EC639}"/>
    <cellStyle name="Navadno 2 2 5" xfId="468" xr:uid="{E991ED4B-1598-4205-A1CC-49045D0A47F6}"/>
    <cellStyle name="Navadno 2 3" xfId="263" xr:uid="{61F68B0F-519B-4586-8A83-0B35DD4BC6E4}"/>
    <cellStyle name="Navadno 2 4" xfId="276" xr:uid="{FCBC83A6-9863-46FD-A4AF-E56D8C5AE8EC}"/>
    <cellStyle name="Navadno 2 4 2" xfId="461" xr:uid="{167B5DE5-A876-4798-8534-A70F8D62F119}"/>
    <cellStyle name="Navadno 2 5" xfId="314" xr:uid="{C655BE79-EC30-4C10-89B7-3F80D0581688}"/>
    <cellStyle name="Navadno 2 62 10" xfId="266" xr:uid="{8920181F-90C2-44DD-A169-4D43B74FC756}"/>
    <cellStyle name="Navadno 2 87" xfId="275" xr:uid="{4FC1DA90-EF61-413D-971F-A8E4E1F0F341}"/>
    <cellStyle name="Navadno 2 88" xfId="270" xr:uid="{B3EC1550-304C-4304-9618-5767B106BF6F}"/>
    <cellStyle name="Navadno 20" xfId="312" xr:uid="{30D87EBE-86D5-49F4-99CF-9FC3C4834DD6}"/>
    <cellStyle name="Navadno 21" xfId="313" xr:uid="{33893A36-4E00-4BD5-AA3C-4B226042D869}"/>
    <cellStyle name="Navadno 21 2" xfId="464" xr:uid="{11587599-076E-46E1-B33D-FAC5CA7A382D}"/>
    <cellStyle name="Navadno 22" xfId="315" xr:uid="{388896A6-A86B-4FD9-BABB-5BBD432BB944}"/>
    <cellStyle name="Navadno 22 2" xfId="465" xr:uid="{6B133A89-8918-4195-925A-273FB0E9E36F}"/>
    <cellStyle name="Navadno 27" xfId="467" xr:uid="{AA07F49E-EBAB-4BEB-B85B-65892BAAB1AE}"/>
    <cellStyle name="Navadno 3" xfId="100" xr:uid="{00000000-0005-0000-0000-000064000000}"/>
    <cellStyle name="Navadno 3 10" xfId="101" xr:uid="{00000000-0005-0000-0000-000065000000}"/>
    <cellStyle name="Navadno 3 10 2" xfId="387" xr:uid="{6A45FF4B-EF30-4F91-A9E4-BA43A2E82A0D}"/>
    <cellStyle name="Navadno 3 11" xfId="102" xr:uid="{00000000-0005-0000-0000-000066000000}"/>
    <cellStyle name="Navadno 3 11 2" xfId="388" xr:uid="{3A7C31F2-00AE-4B7D-BD7C-988689CCEC98}"/>
    <cellStyle name="Navadno 3 12" xfId="253" xr:uid="{05953E3D-0D94-4350-B888-0FC4984C3F73}"/>
    <cellStyle name="Navadno 3 12 2" xfId="459" xr:uid="{090DD555-9CB2-4E7A-AF5D-05A000C63060}"/>
    <cellStyle name="Navadno 3 13" xfId="297" xr:uid="{BC1EF0A7-08E8-4468-A4F4-2206A5271EEC}"/>
    <cellStyle name="Navadno 3 14" xfId="301" xr:uid="{2D62D8A7-1336-42D9-B5B4-53D394C5239A}"/>
    <cellStyle name="Navadno 3 2" xfId="103" xr:uid="{00000000-0005-0000-0000-000067000000}"/>
    <cellStyle name="Navadno 3 2 2" xfId="104" xr:uid="{00000000-0005-0000-0000-000068000000}"/>
    <cellStyle name="Navadno 3 2 3" xfId="299" xr:uid="{F93A4318-263A-4DA0-A768-820F231B7D57}"/>
    <cellStyle name="Navadno 3 2 4" xfId="308" xr:uid="{CBF4D67E-FEF5-44B9-8448-6086D432F64C}"/>
    <cellStyle name="Navadno 3 3" xfId="105" xr:uid="{00000000-0005-0000-0000-000069000000}"/>
    <cellStyle name="Navadno 3 3 2" xfId="106" xr:uid="{00000000-0005-0000-0000-00006A000000}"/>
    <cellStyle name="Navadno 3 3 2 2" xfId="107" xr:uid="{00000000-0005-0000-0000-00006B000000}"/>
    <cellStyle name="Navadno 3 3 2 2 2" xfId="108" xr:uid="{00000000-0005-0000-0000-00006C000000}"/>
    <cellStyle name="Navadno 3 3 2 2 2 2" xfId="391" xr:uid="{9C13A51B-C459-48DF-8A29-5B28259E4592}"/>
    <cellStyle name="Navadno 3 3 2 2 3" xfId="390" xr:uid="{C117FCBD-3E71-4A5C-BC1E-1DDDF495CDE6}"/>
    <cellStyle name="Navadno 3 3 2 2_3b.OBJEKTI-PS1" xfId="109" xr:uid="{00000000-0005-0000-0000-00006D000000}"/>
    <cellStyle name="Navadno 3 3 2 3" xfId="110" xr:uid="{00000000-0005-0000-0000-00006E000000}"/>
    <cellStyle name="Navadno 3 3 2 3 2" xfId="111" xr:uid="{00000000-0005-0000-0000-00006F000000}"/>
    <cellStyle name="Navadno 3 3 2 3 2 2" xfId="393" xr:uid="{5A104A95-3FF0-4D04-BA4A-F3E42B1F6BC9}"/>
    <cellStyle name="Navadno 3 3 2 3 3" xfId="392" xr:uid="{2B798E0F-0405-4C54-9DB2-69CE198C82AF}"/>
    <cellStyle name="Navadno 3 3 2 4" xfId="112" xr:uid="{00000000-0005-0000-0000-000070000000}"/>
    <cellStyle name="Navadno 3 3 2 4 2" xfId="394" xr:uid="{91AD3955-ABB3-484B-9B3A-51FAA6519D4C}"/>
    <cellStyle name="Navadno 3 3 2 5" xfId="389" xr:uid="{22E4E094-8F4D-4946-9B2E-41509B8EB3A9}"/>
    <cellStyle name="Navadno 3 3 2_2a.OBJEKTI-Preddela" xfId="113" xr:uid="{00000000-0005-0000-0000-000071000000}"/>
    <cellStyle name="Navadno 3 3 3" xfId="114" xr:uid="{00000000-0005-0000-0000-000072000000}"/>
    <cellStyle name="Navadno 3 3 3 2" xfId="115" xr:uid="{00000000-0005-0000-0000-000073000000}"/>
    <cellStyle name="Navadno 3 3 3 2 2" xfId="116" xr:uid="{00000000-0005-0000-0000-000074000000}"/>
    <cellStyle name="Navadno 3 3 3 2 2 2" xfId="397" xr:uid="{258DCD7B-A564-443B-A795-002A9A40C225}"/>
    <cellStyle name="Navadno 3 3 3 2 3" xfId="396" xr:uid="{54FFF19F-4AAD-48C3-8180-65E116B6BAAB}"/>
    <cellStyle name="Navadno 3 3 3 3" xfId="117" xr:uid="{00000000-0005-0000-0000-000075000000}"/>
    <cellStyle name="Navadno 3 3 3 3 2" xfId="398" xr:uid="{BA913438-D9E5-4A2E-99CF-87D055B0D154}"/>
    <cellStyle name="Navadno 3 3 3 4" xfId="395" xr:uid="{08FB59B0-ADC6-4B10-9245-E1493400A9F5}"/>
    <cellStyle name="Navadno 3 3 3_3b.OBJEKTI-PS1" xfId="118" xr:uid="{00000000-0005-0000-0000-000076000000}"/>
    <cellStyle name="Navadno 3 3 4" xfId="119" xr:uid="{00000000-0005-0000-0000-000077000000}"/>
    <cellStyle name="Navadno 3 3 4 2" xfId="120" xr:uid="{00000000-0005-0000-0000-000078000000}"/>
    <cellStyle name="Navadno 3 3 4 2 2" xfId="400" xr:uid="{9076DAAF-EA33-413B-83F6-0AB8283E9063}"/>
    <cellStyle name="Navadno 3 3 4 3" xfId="399" xr:uid="{B3ED4DB6-9ADE-4D42-9E7E-49250BB57434}"/>
    <cellStyle name="Navadno 3 3 5" xfId="121" xr:uid="{00000000-0005-0000-0000-000079000000}"/>
    <cellStyle name="Navadno 3 3 5 2" xfId="401" xr:uid="{8A70A73C-05D0-47F0-86D6-0D9C2CA92F21}"/>
    <cellStyle name="Navadno 3 3 6" xfId="122" xr:uid="{00000000-0005-0000-0000-00007A000000}"/>
    <cellStyle name="Navadno 3 3 6 2" xfId="402" xr:uid="{911FEA34-AB7F-431C-93EE-9BB61EE8D825}"/>
    <cellStyle name="Navadno 3 3_2a.OBJEKTI-Preddela" xfId="123" xr:uid="{00000000-0005-0000-0000-00007B000000}"/>
    <cellStyle name="Navadno 3 4" xfId="124" xr:uid="{00000000-0005-0000-0000-00007C000000}"/>
    <cellStyle name="Navadno 3 4 2" xfId="125" xr:uid="{00000000-0005-0000-0000-00007D000000}"/>
    <cellStyle name="Navadno 3 4 2 2" xfId="126" xr:uid="{00000000-0005-0000-0000-00007E000000}"/>
    <cellStyle name="Navadno 3 4 2 2 2" xfId="127" xr:uid="{00000000-0005-0000-0000-00007F000000}"/>
    <cellStyle name="Navadno 3 4 2 2 2 2" xfId="406" xr:uid="{537CCB67-D9DE-4101-B162-5F56171D5D6F}"/>
    <cellStyle name="Navadno 3 4 2 2 3" xfId="405" xr:uid="{CBCC7516-C2D4-4760-8E5E-1C0D2269EBB3}"/>
    <cellStyle name="Navadno 3 4 2 2_3b.OBJEKTI-PS1" xfId="128" xr:uid="{00000000-0005-0000-0000-000080000000}"/>
    <cellStyle name="Navadno 3 4 2 3" xfId="129" xr:uid="{00000000-0005-0000-0000-000081000000}"/>
    <cellStyle name="Navadno 3 4 2 3 2" xfId="130" xr:uid="{00000000-0005-0000-0000-000082000000}"/>
    <cellStyle name="Navadno 3 4 2 3 2 2" xfId="408" xr:uid="{0CC889C7-A7E0-4014-BDA1-3D5908385F52}"/>
    <cellStyle name="Navadno 3 4 2 3 3" xfId="407" xr:uid="{891905D7-BC70-4859-B9A3-BCA90562B39C}"/>
    <cellStyle name="Navadno 3 4 2 4" xfId="131" xr:uid="{00000000-0005-0000-0000-000083000000}"/>
    <cellStyle name="Navadno 3 4 2 4 2" xfId="409" xr:uid="{CDB667BE-3AAA-4D5F-A82D-67694B7BC94F}"/>
    <cellStyle name="Navadno 3 4 2 5" xfId="404" xr:uid="{6CFE7511-D0D1-4DD4-9046-7558772904AE}"/>
    <cellStyle name="Navadno 3 4 2_2a.OBJEKTI-Preddela" xfId="132" xr:uid="{00000000-0005-0000-0000-000084000000}"/>
    <cellStyle name="Navadno 3 4 3" xfId="133" xr:uid="{00000000-0005-0000-0000-000085000000}"/>
    <cellStyle name="Navadno 3 4 3 2" xfId="134" xr:uid="{00000000-0005-0000-0000-000086000000}"/>
    <cellStyle name="Navadno 3 4 3 2 2" xfId="135" xr:uid="{00000000-0005-0000-0000-000087000000}"/>
    <cellStyle name="Navadno 3 4 3 2 2 2" xfId="412" xr:uid="{B4EBF90D-6DB4-40F2-A5F4-0080EF86821C}"/>
    <cellStyle name="Navadno 3 4 3 2 3" xfId="411" xr:uid="{32DD90FA-9D28-431F-9A7C-9590D6F31DC4}"/>
    <cellStyle name="Navadno 3 4 3 3" xfId="136" xr:uid="{00000000-0005-0000-0000-000088000000}"/>
    <cellStyle name="Navadno 3 4 3 3 2" xfId="413" xr:uid="{B8E25770-C3D8-4ABD-A72B-170B5DBC1393}"/>
    <cellStyle name="Navadno 3 4 3 4" xfId="410" xr:uid="{96140C60-F3A5-4E5E-961D-7D942088B75A}"/>
    <cellStyle name="Navadno 3 4 3_3b.OBJEKTI-PS1" xfId="137" xr:uid="{00000000-0005-0000-0000-000089000000}"/>
    <cellStyle name="Navadno 3 4 4" xfId="138" xr:uid="{00000000-0005-0000-0000-00008A000000}"/>
    <cellStyle name="Navadno 3 4 4 2" xfId="139" xr:uid="{00000000-0005-0000-0000-00008B000000}"/>
    <cellStyle name="Navadno 3 4 4 2 2" xfId="415" xr:uid="{9FE788E9-7E15-46AD-A7DD-F7BA18363A59}"/>
    <cellStyle name="Navadno 3 4 4 3" xfId="414" xr:uid="{94EB5AA0-C598-4A1E-A0DE-E300499A6636}"/>
    <cellStyle name="Navadno 3 4 5" xfId="140" xr:uid="{00000000-0005-0000-0000-00008C000000}"/>
    <cellStyle name="Navadno 3 4 5 2" xfId="416" xr:uid="{D7BDBB8D-BB33-44E8-A549-19761DBD3847}"/>
    <cellStyle name="Navadno 3 4 6" xfId="403" xr:uid="{9DED5CB1-2D02-4F33-8683-2678047A6748}"/>
    <cellStyle name="Navadno 3 4_2a.OBJEKTI-Preddela" xfId="141" xr:uid="{00000000-0005-0000-0000-00008D000000}"/>
    <cellStyle name="Navadno 3 5" xfId="142" xr:uid="{00000000-0005-0000-0000-00008E000000}"/>
    <cellStyle name="Navadno 3 5 2" xfId="143" xr:uid="{00000000-0005-0000-0000-00008F000000}"/>
    <cellStyle name="Navadno 3 5 2 2" xfId="144" xr:uid="{00000000-0005-0000-0000-000090000000}"/>
    <cellStyle name="Navadno 3 5 2 2 2" xfId="145" xr:uid="{00000000-0005-0000-0000-000091000000}"/>
    <cellStyle name="Navadno 3 5 2 2 2 2" xfId="420" xr:uid="{88AEFE8F-2CA7-43DA-BC46-12DF2CB7009E}"/>
    <cellStyle name="Navadno 3 5 2 2 3" xfId="419" xr:uid="{93100728-C5DF-4891-90AD-026D9022AE39}"/>
    <cellStyle name="Navadno 3 5 2 2_3b.OBJEKTI-PS1" xfId="146" xr:uid="{00000000-0005-0000-0000-000092000000}"/>
    <cellStyle name="Navadno 3 5 2 3" xfId="147" xr:uid="{00000000-0005-0000-0000-000093000000}"/>
    <cellStyle name="Navadno 3 5 2 3 2" xfId="148" xr:uid="{00000000-0005-0000-0000-000094000000}"/>
    <cellStyle name="Navadno 3 5 2 3 2 2" xfId="422" xr:uid="{C320471B-2678-4D82-8A1C-DE42CAED0E3B}"/>
    <cellStyle name="Navadno 3 5 2 3 3" xfId="421" xr:uid="{46ED0BDB-5199-4E3B-82E6-E60B474FE78A}"/>
    <cellStyle name="Navadno 3 5 2 4" xfId="149" xr:uid="{00000000-0005-0000-0000-000095000000}"/>
    <cellStyle name="Navadno 3 5 2 4 2" xfId="423" xr:uid="{9B51A664-183D-414B-AF11-C062274794F4}"/>
    <cellStyle name="Navadno 3 5 2 5" xfId="418" xr:uid="{8532DA12-A619-4901-878A-7F63BE117E21}"/>
    <cellStyle name="Navadno 3 5 2_2a.OBJEKTI-Preddela" xfId="150" xr:uid="{00000000-0005-0000-0000-000096000000}"/>
    <cellStyle name="Navadno 3 5 3" xfId="151" xr:uid="{00000000-0005-0000-0000-000097000000}"/>
    <cellStyle name="Navadno 3 5 3 2" xfId="152" xr:uid="{00000000-0005-0000-0000-000098000000}"/>
    <cellStyle name="Navadno 3 5 3 2 2" xfId="153" xr:uid="{00000000-0005-0000-0000-000099000000}"/>
    <cellStyle name="Navadno 3 5 3 2 2 2" xfId="426" xr:uid="{B563331D-6310-4C1E-AC8E-9BF6801520CE}"/>
    <cellStyle name="Navadno 3 5 3 2 3" xfId="425" xr:uid="{4B1D255F-86AD-4AFC-A774-BDF81395CBAC}"/>
    <cellStyle name="Navadno 3 5 3 3" xfId="154" xr:uid="{00000000-0005-0000-0000-00009A000000}"/>
    <cellStyle name="Navadno 3 5 3 3 2" xfId="427" xr:uid="{3DEAF133-3143-4EC0-832D-9CF994AC2732}"/>
    <cellStyle name="Navadno 3 5 3 4" xfId="424" xr:uid="{47EE1F47-2D91-443D-A4AC-3C6B4C89C68D}"/>
    <cellStyle name="Navadno 3 5 3_3b.OBJEKTI-PS1" xfId="155" xr:uid="{00000000-0005-0000-0000-00009B000000}"/>
    <cellStyle name="Navadno 3 5 4" xfId="156" xr:uid="{00000000-0005-0000-0000-00009C000000}"/>
    <cellStyle name="Navadno 3 5 4 2" xfId="157" xr:uid="{00000000-0005-0000-0000-00009D000000}"/>
    <cellStyle name="Navadno 3 5 4 2 2" xfId="429" xr:uid="{B7DA6EA3-881D-4E99-87EF-1B018221E8CD}"/>
    <cellStyle name="Navadno 3 5 4 3" xfId="428" xr:uid="{45093C95-3728-4F54-9F2A-3DF26ACFCFBE}"/>
    <cellStyle name="Navadno 3 5 5" xfId="158" xr:uid="{00000000-0005-0000-0000-00009E000000}"/>
    <cellStyle name="Navadno 3 5 5 2" xfId="430" xr:uid="{D316ACB0-4ECF-4FE3-9AFB-F4DEB67EF96F}"/>
    <cellStyle name="Navadno 3 5 6" xfId="417" xr:uid="{980D1222-DAA0-4838-AFE0-7B0FADB6F615}"/>
    <cellStyle name="Navadno 3 5_2a.OBJEKTI-Preddela" xfId="159" xr:uid="{00000000-0005-0000-0000-00009F000000}"/>
    <cellStyle name="Navadno 3 6" xfId="160" xr:uid="{00000000-0005-0000-0000-0000A0000000}"/>
    <cellStyle name="Navadno 3 6 2" xfId="161" xr:uid="{00000000-0005-0000-0000-0000A1000000}"/>
    <cellStyle name="Navadno 3 6 2 2" xfId="162" xr:uid="{00000000-0005-0000-0000-0000A2000000}"/>
    <cellStyle name="Navadno 3 6 2 2 2" xfId="163" xr:uid="{00000000-0005-0000-0000-0000A3000000}"/>
    <cellStyle name="Navadno 3 6 2 2 2 2" xfId="434" xr:uid="{78340C6A-D55A-42A3-987A-D7BCFF4871E9}"/>
    <cellStyle name="Navadno 3 6 2 2 3" xfId="433" xr:uid="{D751D09D-D043-4602-9601-5D8EFDA77DD4}"/>
    <cellStyle name="Navadno 3 6 2 2_3b.OBJEKTI-PS1" xfId="164" xr:uid="{00000000-0005-0000-0000-0000A4000000}"/>
    <cellStyle name="Navadno 3 6 2 3" xfId="165" xr:uid="{00000000-0005-0000-0000-0000A5000000}"/>
    <cellStyle name="Navadno 3 6 2 3 2" xfId="166" xr:uid="{00000000-0005-0000-0000-0000A6000000}"/>
    <cellStyle name="Navadno 3 6 2 3 2 2" xfId="436" xr:uid="{05DEF79C-FB36-4727-8A19-CA1A19E730AD}"/>
    <cellStyle name="Navadno 3 6 2 3 3" xfId="435" xr:uid="{56828E2E-67FA-47B4-9629-06FE95E0C8D1}"/>
    <cellStyle name="Navadno 3 6 2 4" xfId="167" xr:uid="{00000000-0005-0000-0000-0000A7000000}"/>
    <cellStyle name="Navadno 3 6 2 4 2" xfId="437" xr:uid="{C11B0085-B752-4275-B1FA-4CCA2EA68C21}"/>
    <cellStyle name="Navadno 3 6 2 5" xfId="432" xr:uid="{32956579-D106-4684-9D45-BD62A9E11690}"/>
    <cellStyle name="Navadno 3 6 2_2a.OBJEKTI-Preddela" xfId="168" xr:uid="{00000000-0005-0000-0000-0000A8000000}"/>
    <cellStyle name="Navadno 3 6 3" xfId="169" xr:uid="{00000000-0005-0000-0000-0000A9000000}"/>
    <cellStyle name="Navadno 3 6 3 2" xfId="170" xr:uid="{00000000-0005-0000-0000-0000AA000000}"/>
    <cellStyle name="Navadno 3 6 3 2 2" xfId="171" xr:uid="{00000000-0005-0000-0000-0000AB000000}"/>
    <cellStyle name="Navadno 3 6 3 2 2 2" xfId="440" xr:uid="{C51534FE-6027-4C7A-B0CB-B356C1A22981}"/>
    <cellStyle name="Navadno 3 6 3 2 3" xfId="439" xr:uid="{9476CBD5-B1B1-4D15-890C-5389519D4409}"/>
    <cellStyle name="Navadno 3 6 3 3" xfId="172" xr:uid="{00000000-0005-0000-0000-0000AC000000}"/>
    <cellStyle name="Navadno 3 6 3 3 2" xfId="441" xr:uid="{40B9ABCB-BAA1-4F75-A64E-443263BE2837}"/>
    <cellStyle name="Navadno 3 6 3 4" xfId="438" xr:uid="{D33E65BF-7CD5-475F-A2F0-CD1ACCA6F13A}"/>
    <cellStyle name="Navadno 3 6 3_3b.OBJEKTI-PS1" xfId="173" xr:uid="{00000000-0005-0000-0000-0000AD000000}"/>
    <cellStyle name="Navadno 3 6 4" xfId="174" xr:uid="{00000000-0005-0000-0000-0000AE000000}"/>
    <cellStyle name="Navadno 3 6 4 2" xfId="175" xr:uid="{00000000-0005-0000-0000-0000AF000000}"/>
    <cellStyle name="Navadno 3 6 4 2 2" xfId="443" xr:uid="{95D4052E-8AB4-4794-953D-1769784DB309}"/>
    <cellStyle name="Navadno 3 6 4 3" xfId="442" xr:uid="{EF84FA92-643E-42E8-AF13-9626C8F0191E}"/>
    <cellStyle name="Navadno 3 6 5" xfId="176" xr:uid="{00000000-0005-0000-0000-0000B0000000}"/>
    <cellStyle name="Navadno 3 6 5 2" xfId="444" xr:uid="{966D8973-16FC-45E4-822D-F487838AAFDC}"/>
    <cellStyle name="Navadno 3 6 6" xfId="431" xr:uid="{1CD67D3A-91C8-4715-82C3-929E6E069116}"/>
    <cellStyle name="Navadno 3 6_2a.OBJEKTI-Preddela" xfId="177" xr:uid="{00000000-0005-0000-0000-0000B1000000}"/>
    <cellStyle name="Navadno 3 7" xfId="178" xr:uid="{00000000-0005-0000-0000-0000B2000000}"/>
    <cellStyle name="Navadno 3 7 2" xfId="179" xr:uid="{00000000-0005-0000-0000-0000B3000000}"/>
    <cellStyle name="Navadno 3 7 2 2" xfId="180" xr:uid="{00000000-0005-0000-0000-0000B4000000}"/>
    <cellStyle name="Navadno 3 7 2 2 2" xfId="447" xr:uid="{FDABF30A-166C-407A-B00F-1EE6BB6DABCB}"/>
    <cellStyle name="Navadno 3 7 2 3" xfId="446" xr:uid="{E60929DC-8755-4C65-A92F-77293C89FAD8}"/>
    <cellStyle name="Navadno 3 7 2_3b.OBJEKTI-PS1" xfId="181" xr:uid="{00000000-0005-0000-0000-0000B5000000}"/>
    <cellStyle name="Navadno 3 7 3" xfId="182" xr:uid="{00000000-0005-0000-0000-0000B6000000}"/>
    <cellStyle name="Navadno 3 7 3 2" xfId="183" xr:uid="{00000000-0005-0000-0000-0000B7000000}"/>
    <cellStyle name="Navadno 3 7 3 2 2" xfId="449" xr:uid="{15335484-3F7A-472C-96BC-452274C93EAC}"/>
    <cellStyle name="Navadno 3 7 3 3" xfId="448" xr:uid="{1C4E9FFB-2B79-41CE-8879-909AA22533B3}"/>
    <cellStyle name="Navadno 3 7 4" xfId="184" xr:uid="{00000000-0005-0000-0000-0000B8000000}"/>
    <cellStyle name="Navadno 3 7 4 2" xfId="450" xr:uid="{139B2DD8-2CCA-4241-9BFC-8E1DFC618473}"/>
    <cellStyle name="Navadno 3 7 5" xfId="445" xr:uid="{3B7C84DD-6686-40DD-9E56-64CD3E1A903C}"/>
    <cellStyle name="Navadno 3 7_2a.OBJEKTI-Preddela" xfId="185" xr:uid="{00000000-0005-0000-0000-0000B9000000}"/>
    <cellStyle name="Navadno 3 8" xfId="186" xr:uid="{00000000-0005-0000-0000-0000BA000000}"/>
    <cellStyle name="Navadno 3 8 2" xfId="187" xr:uid="{00000000-0005-0000-0000-0000BB000000}"/>
    <cellStyle name="Navadno 3 8 2 2" xfId="188" xr:uid="{00000000-0005-0000-0000-0000BC000000}"/>
    <cellStyle name="Navadno 3 8 2 2 2" xfId="453" xr:uid="{A1AB26FD-ABF6-49D0-9A6F-130C3C8A8EC6}"/>
    <cellStyle name="Navadno 3 8 2 3" xfId="452" xr:uid="{3FC7F0C9-EAB1-4E62-9ED4-D865715A8F47}"/>
    <cellStyle name="Navadno 3 8 3" xfId="189" xr:uid="{00000000-0005-0000-0000-0000BD000000}"/>
    <cellStyle name="Navadno 3 8 3 2" xfId="454" xr:uid="{20DD6C6C-FDC5-47AA-99DC-590CFDDA917C}"/>
    <cellStyle name="Navadno 3 8 4" xfId="451" xr:uid="{3CDA5EC0-ACF8-4573-810F-F36A62CF4775}"/>
    <cellStyle name="Navadno 3 8_3b.OBJEKTI-PS1" xfId="190" xr:uid="{00000000-0005-0000-0000-0000BE000000}"/>
    <cellStyle name="Navadno 3 9" xfId="191" xr:uid="{00000000-0005-0000-0000-0000BF000000}"/>
    <cellStyle name="Navadno 3 9 2" xfId="192" xr:uid="{00000000-0005-0000-0000-0000C0000000}"/>
    <cellStyle name="Navadno 3 9 2 2" xfId="456" xr:uid="{28D14980-3451-44E7-B5C2-94988D1FE19B}"/>
    <cellStyle name="Navadno 3 9 3" xfId="455" xr:uid="{4DE785BA-FAA6-4E63-84CC-CD64716D2A03}"/>
    <cellStyle name="Navadno 3_2a.OBJEKTI-Preddela" xfId="193" xr:uid="{00000000-0005-0000-0000-0000C1000000}"/>
    <cellStyle name="Navadno 4" xfId="194" xr:uid="{00000000-0005-0000-0000-0000C2000000}"/>
    <cellStyle name="Navadno 4 2" xfId="195" xr:uid="{00000000-0005-0000-0000-0000C3000000}"/>
    <cellStyle name="Navadno 4 3" xfId="196" xr:uid="{00000000-0005-0000-0000-0000C4000000}"/>
    <cellStyle name="Navadno 4 3 2" xfId="457" xr:uid="{6C675A46-EC8F-42AD-9DF5-80F4B0E18A4B}"/>
    <cellStyle name="Navadno 4 4" xfId="305" xr:uid="{95B01AEB-47D6-4813-B70D-A6A074B1B5D3}"/>
    <cellStyle name="Navadno 5" xfId="197" xr:uid="{00000000-0005-0000-0000-0000C5000000}"/>
    <cellStyle name="Navadno 5 2" xfId="198" xr:uid="{00000000-0005-0000-0000-0000C6000000}"/>
    <cellStyle name="Navadno 5 3" xfId="252" xr:uid="{87CA280D-9DA7-4386-B863-02C17567E8BD}"/>
    <cellStyle name="Navadno 6" xfId="199" xr:uid="{00000000-0005-0000-0000-0000C7000000}"/>
    <cellStyle name="Navadno 6 2" xfId="200" xr:uid="{00000000-0005-0000-0000-0000C8000000}"/>
    <cellStyle name="Navadno 7" xfId="201" xr:uid="{00000000-0005-0000-0000-0000C9000000}"/>
    <cellStyle name="Navadno 7 2" xfId="282" xr:uid="{E16C7985-0E10-4624-978C-F599D338CFCA}"/>
    <cellStyle name="Navadno 8" xfId="202" xr:uid="{00000000-0005-0000-0000-0000CA000000}"/>
    <cellStyle name="Navadno 8 2" xfId="255" xr:uid="{E2B12CE5-96CD-48E3-9508-C6D2A3BC61A5}"/>
    <cellStyle name="Navadno 8 2 2" xfId="311" xr:uid="{11B1FF43-F3C7-43C4-AF42-E59352D2A161}"/>
    <cellStyle name="Navadno 8 3" xfId="300" xr:uid="{2FEB40BA-A4B0-4B8A-9402-BDF975ADF974}"/>
    <cellStyle name="Navadno 9" xfId="203" xr:uid="{00000000-0005-0000-0000-0000CB000000}"/>
    <cellStyle name="Normal 10" xfId="204" xr:uid="{00000000-0005-0000-0000-0000CC000000}"/>
    <cellStyle name="Normal 11" xfId="205" xr:uid="{00000000-0005-0000-0000-0000CD000000}"/>
    <cellStyle name="Normal 12" xfId="206" xr:uid="{00000000-0005-0000-0000-0000CE000000}"/>
    <cellStyle name="Normal 12 2" xfId="269" xr:uid="{3DA71074-E2EB-47D9-B7FC-A24E9DD62472}"/>
    <cellStyle name="Normal 12 2 2" xfId="460" xr:uid="{0B973E90-3D08-4975-BCBF-CA191A131D00}"/>
    <cellStyle name="Normal 12 3" xfId="302" xr:uid="{BCBA3278-104E-4E06-A9A9-1516529C1E91}"/>
    <cellStyle name="Normal 12 3 2" xfId="462" xr:uid="{06BDC4AB-432E-421C-BF16-D25DC31F84B6}"/>
    <cellStyle name="Normal 13" xfId="207" xr:uid="{00000000-0005-0000-0000-0000CF000000}"/>
    <cellStyle name="Normal 13 2" xfId="250" xr:uid="{59980DD9-8E53-468D-8839-4A2E43AA1D72}"/>
    <cellStyle name="Normal 14" xfId="208" xr:uid="{00000000-0005-0000-0000-0000D0000000}"/>
    <cellStyle name="Normal 15" xfId="209" xr:uid="{00000000-0005-0000-0000-0000D1000000}"/>
    <cellStyle name="Normal 15 2" xfId="210" xr:uid="{00000000-0005-0000-0000-0000D2000000}"/>
    <cellStyle name="Normal 16" xfId="211" xr:uid="{00000000-0005-0000-0000-0000D3000000}"/>
    <cellStyle name="Normal 16 2" xfId="212" xr:uid="{00000000-0005-0000-0000-0000D4000000}"/>
    <cellStyle name="Normal 17" xfId="213" xr:uid="{00000000-0005-0000-0000-0000D5000000}"/>
    <cellStyle name="Normal 17 2" xfId="214" xr:uid="{00000000-0005-0000-0000-0000D6000000}"/>
    <cellStyle name="Normal 18" xfId="215" xr:uid="{00000000-0005-0000-0000-0000D7000000}"/>
    <cellStyle name="Normal 18 2" xfId="216" xr:uid="{00000000-0005-0000-0000-0000D8000000}"/>
    <cellStyle name="Normal 19" xfId="217" xr:uid="{00000000-0005-0000-0000-0000D9000000}"/>
    <cellStyle name="Normal 2" xfId="218" xr:uid="{00000000-0005-0000-0000-0000DA000000}"/>
    <cellStyle name="Normal 2 2" xfId="219" xr:uid="{00000000-0005-0000-0000-0000DB000000}"/>
    <cellStyle name="Normal 2 2 2" xfId="220" xr:uid="{00000000-0005-0000-0000-0000DC000000}"/>
    <cellStyle name="Normal 2 2 3" xfId="251" xr:uid="{402E6724-DFE9-4B13-BD4B-D0C784080EC4}"/>
    <cellStyle name="Normal 2 2 3 2" xfId="458" xr:uid="{DB541349-DFC1-4080-A6E3-5DE8EFF7F609}"/>
    <cellStyle name="Normal 2 3" xfId="221" xr:uid="{00000000-0005-0000-0000-0000DD000000}"/>
    <cellStyle name="Normal 2 4" xfId="222" xr:uid="{00000000-0005-0000-0000-0000DE000000}"/>
    <cellStyle name="Normal 2 4 2" xfId="223" xr:uid="{00000000-0005-0000-0000-0000DF000000}"/>
    <cellStyle name="Normal 20" xfId="224" xr:uid="{00000000-0005-0000-0000-0000E0000000}"/>
    <cellStyle name="Normal 21" xfId="225" xr:uid="{00000000-0005-0000-0000-0000E1000000}"/>
    <cellStyle name="Normal 21 2" xfId="226" xr:uid="{00000000-0005-0000-0000-0000E2000000}"/>
    <cellStyle name="Normal 22" xfId="227" xr:uid="{00000000-0005-0000-0000-0000E3000000}"/>
    <cellStyle name="Normal 23" xfId="228" xr:uid="{00000000-0005-0000-0000-0000E4000000}"/>
    <cellStyle name="Normal 24" xfId="229" xr:uid="{00000000-0005-0000-0000-0000E5000000}"/>
    <cellStyle name="Normal 3" xfId="230" xr:uid="{00000000-0005-0000-0000-0000E6000000}"/>
    <cellStyle name="Normal 3 2" xfId="231" xr:uid="{00000000-0005-0000-0000-0000E7000000}"/>
    <cellStyle name="Normal 3 2 2" xfId="232" xr:uid="{00000000-0005-0000-0000-0000E8000000}"/>
    <cellStyle name="Normal 3 2 3" xfId="306" xr:uid="{0FBD797C-8058-4DE3-B53D-AFA3F1DA5DE6}"/>
    <cellStyle name="Normal 3 3" xfId="272" xr:uid="{C6129F2B-571F-4B00-A595-EB1494B6AA3C}"/>
    <cellStyle name="Normal 3 4" xfId="291" xr:uid="{E947255C-A7A1-4A07-AE25-45985D166677}"/>
    <cellStyle name="Normal 4" xfId="233" xr:uid="{00000000-0005-0000-0000-0000E9000000}"/>
    <cellStyle name="Normal 4 2" xfId="234" xr:uid="{00000000-0005-0000-0000-0000EA000000}"/>
    <cellStyle name="Normal 5" xfId="235" xr:uid="{00000000-0005-0000-0000-0000EB000000}"/>
    <cellStyle name="Normal 6" xfId="236" xr:uid="{00000000-0005-0000-0000-0000EC000000}"/>
    <cellStyle name="Normal 7" xfId="237" xr:uid="{00000000-0005-0000-0000-0000ED000000}"/>
    <cellStyle name="Normal 7 2" xfId="238" xr:uid="{00000000-0005-0000-0000-0000EE000000}"/>
    <cellStyle name="Normal 7 3" xfId="256" xr:uid="{337D2D69-C1C1-4A2E-BE49-F05FCADA5A9D}"/>
    <cellStyle name="Normal 8" xfId="239" xr:uid="{00000000-0005-0000-0000-0000EF000000}"/>
    <cellStyle name="Normal 8 2" xfId="240" xr:uid="{00000000-0005-0000-0000-0000F0000000}"/>
    <cellStyle name="Normal 8 3" xfId="258" xr:uid="{4C8FF47F-6973-4867-8913-B77B9E9F2644}"/>
    <cellStyle name="Normal 9" xfId="241" xr:uid="{00000000-0005-0000-0000-0000F1000000}"/>
    <cellStyle name="Normal_I-BREZOV" xfId="273" xr:uid="{AA9E604A-E0CB-4300-BADF-E6622D28F53C}"/>
    <cellStyle name="normal1" xfId="242" xr:uid="{00000000-0005-0000-0000-0000F2000000}"/>
    <cellStyle name="Odstotek 2" xfId="261" xr:uid="{E20B1B5B-5EF1-4485-B8CE-A2696EB20603}"/>
    <cellStyle name="tekst-levo" xfId="243" xr:uid="{00000000-0005-0000-0000-0000F4000000}"/>
    <cellStyle name="Valuta 2" xfId="260" xr:uid="{EEC900CD-E3F0-490E-AE1B-A7499A2C2A4B}"/>
    <cellStyle name="Valuta 3" xfId="316" xr:uid="{BF7FD240-BAE9-4181-A5A3-7E840F06FF65}"/>
    <cellStyle name="Valuta 3 2" xfId="466" xr:uid="{6EBCB3E9-6B5B-4CDE-8556-DBBDEF14DE3C}"/>
    <cellStyle name="Vejica 2" xfId="244" xr:uid="{00000000-0005-0000-0000-0000F6000000}"/>
    <cellStyle name="Vejica 2 2" xfId="245" xr:uid="{00000000-0005-0000-0000-0000F7000000}"/>
    <cellStyle name="Vejica 2 3" xfId="246" xr:uid="{00000000-0005-0000-0000-0000F8000000}"/>
    <cellStyle name="Vejica 2 4" xfId="303" xr:uid="{AE21B67F-8F5B-4B34-89BD-AAF458A26D26}"/>
    <cellStyle name="Vejica 3" xfId="247" xr:uid="{00000000-0005-0000-0000-0000F9000000}"/>
    <cellStyle name="Vejica 3 2" xfId="279" xr:uid="{CDFA02EC-B7FF-4C50-A728-FA2096FB299A}"/>
    <cellStyle name="Vejica 4" xfId="248" xr:uid="{00000000-0005-0000-0000-0000FA000000}"/>
    <cellStyle name="Vejica 5" xfId="267" xr:uid="{1B60DEA9-CD48-4A9B-A6AC-431E4113AF3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1A1A1A"/>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10" Type="http://schemas.openxmlformats.org/officeDocument/2006/relationships/externalLink" Target="externalLinks/externalLink6.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5676900</xdr:colOff>
      <xdr:row>66</xdr:row>
      <xdr:rowOff>47625</xdr:rowOff>
    </xdr:from>
    <xdr:to>
      <xdr:col>0</xdr:col>
      <xdr:colOff>5934075</xdr:colOff>
      <xdr:row>67</xdr:row>
      <xdr:rowOff>238125</xdr:rowOff>
    </xdr:to>
    <xdr:pic>
      <xdr:nvPicPr>
        <xdr:cNvPr id="2" name="Bild 8">
          <a:extLst>
            <a:ext uri="{FF2B5EF4-FFF2-40B4-BE49-F238E27FC236}">
              <a16:creationId xmlns:a16="http://schemas.microsoft.com/office/drawing/2014/main" id="{BB9526CF-F30C-4B6B-8026-A9B6C3D8353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76900" y="31061025"/>
          <a:ext cx="257175" cy="3657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JAN2015\Users\Users\Marjan\Downloads\Popis%20Sabiana%20Kaloriferji.xls"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X:\Baza24\TEKOCI%20PROJEKTI\FAKULTETA%20ZA%20FARMACIJO\04_PZI\0_ODDANO\2025_07_11_PZI_CISTOPIS\Popisi\Popis\4-7%20ZAKLONISCI%20FFA%20popis.xlsx" TargetMode="External"/><Relationship Id="rId1" Type="http://schemas.openxmlformats.org/officeDocument/2006/relationships/externalLinkPath" Target="4-7%20ZAKLONISCI%20FFA%20popis.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X:\Baza24\TEKOCI%20PROJEKTI\FAKULTETA%20ZA%20FARMACIJO\04_PZI\0_ODDANO\2025_07_11_PZI_CISTOPIS\Popisi\Popis\10%20FFA%20PZI%20KA%20popis.xlsx" TargetMode="External"/><Relationship Id="rId1" Type="http://schemas.openxmlformats.org/officeDocument/2006/relationships/externalLinkPath" Target="10%20FFA%20PZI%20KA%20popi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Users\Marjan\Downloads\Popis%20Sabiana%20Kaloriferj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AMO2015\Samo\10_Arhiv\Arhiv_2012\12-10-07%20&#352;C_Tolmin\12-10-07-1-PZI\121007-1-Popis\121007-1_PZI-M51_TELOVADNICA.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X:\Baza24\TEKOCI%20PROJEKTI\FAKULTETA%20ZA%20FARMACIJO\04_PZI\0_ODDANO\2025_07_15_PZI%20+%20DZR%20POPISI\DZR%20popisi\Popis\1-1%20GO%20dela%20popis.xlsx" TargetMode="External"/><Relationship Id="rId1" Type="http://schemas.openxmlformats.org/officeDocument/2006/relationships/externalLinkPath" Target="1-1%20GO%20dela%20popis.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X:\Baza24\TEKOCI%20PROJEKTI\FAKULTETA%20ZA%20FARMACIJO\04_PZI\0_ODDANO\2025_07_15_PZI%20+%20DZR%20POPISI\DZR%20popisi\Popis\2-2%20FFA-VGJ%20popis.xlsx" TargetMode="External"/><Relationship Id="rId1" Type="http://schemas.openxmlformats.org/officeDocument/2006/relationships/externalLinkPath" Target="2-2%20FFA-VGJ%20popis.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X:\Baza24\TEKOCI%20PROJEKTI\FAKULTETA%20ZA%20FARMACIJO\04_PZI\0_ODDANO\2025_07_15_PZI%20+%20DZR%20POPISI\DZR%20popisi\Popis\2-3%20ZUNANJA%20UREDITEV%20popis.XLS" TargetMode="External"/><Relationship Id="rId1" Type="http://schemas.openxmlformats.org/officeDocument/2006/relationships/externalLinkPath" Target="2-3%20ZUNANJA%20UREDITEV%20popis.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X:\Baza24\TEKOCI%20PROJEKTI\FAKULTETA%20ZA%20FARMACIJO\04_PZI\0_ODDANO\2025_07_15_PZI%20+%20DZR%20POPISI\DZR%20popisi\Popis\2-4%20EKK_FFA_%20popis.xlsx" TargetMode="External"/><Relationship Id="rId1" Type="http://schemas.openxmlformats.org/officeDocument/2006/relationships/externalLinkPath" Target="2-4%20EKK_FFA_%20popis.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X:\Baza24\TEKOCI%20PROJEKTI\FAKULTETA%20ZA%20FARMACIJO\04_PZI\0_ODDANO\2025_07_11_PZI_CISTOPIS\Popisi\Popis\3%20ELEKTRO_FFA_PZI%20popis.xlsx" TargetMode="External"/><Relationship Id="rId1" Type="http://schemas.openxmlformats.org/officeDocument/2006/relationships/externalLinkPath" Target="3%20ELEKTRO_FFA_PZI%20popis.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X:\Baza24\TEKOCI%20PROJEKTI\FAKULTETA%20ZA%20FARMACIJO\04_PZI\0_ODDANO\2025_07_14_DZR%20POPISI\DZR%20POPISI\Popis\4%20STROJNE_FFA_PZI%20popis.xlsx" TargetMode="External"/><Relationship Id="rId1" Type="http://schemas.openxmlformats.org/officeDocument/2006/relationships/externalLinkPath" Target="4%20STROJNE_FFA_PZI%20pop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kapitulacija 4.7"/>
      <sheetName val="Splošne zahteve"/>
      <sheetName val="4.7 Popis zaklonišč"/>
    </sheetNames>
    <sheetDataSet>
      <sheetData sheetId="0">
        <row r="48">
          <cell r="F48">
            <v>0</v>
          </cell>
        </row>
        <row r="49">
          <cell r="F49">
            <v>0</v>
          </cell>
        </row>
      </sheetData>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plošne zahteve"/>
      <sheetName val="Rekapitulacija 10"/>
      <sheetName val="Rekapitulacija 10-1"/>
      <sheetName val="Krajinska arh 10-1"/>
      <sheetName val="Rekapitulacija 10-2"/>
      <sheetName val="Krajinska arh 10-2"/>
    </sheetNames>
    <sheetDataSet>
      <sheetData sheetId="0"/>
      <sheetData sheetId="1"/>
      <sheetData sheetId="2">
        <row r="50">
          <cell r="F50">
            <v>0</v>
          </cell>
        </row>
      </sheetData>
      <sheetData sheetId="3"/>
      <sheetData sheetId="4">
        <row r="50">
          <cell r="F50">
            <v>0</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
      <sheetName val="1.0.1"/>
      <sheetName val="1.1.1"/>
      <sheetName val="1.1.2"/>
      <sheetName val="1.1.3"/>
      <sheetName val="1.2.1"/>
      <sheetName val="1.2.2"/>
      <sheetName val="1.2.3"/>
    </sheetNames>
    <sheetDataSet>
      <sheetData sheetId="0" refreshError="1">
        <row r="38">
          <cell r="G38">
            <v>0.79181239183886853</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va stran"/>
      <sheetName val="Splošne zahteve"/>
      <sheetName val="Splošni opis"/>
      <sheetName val="Zahteve DNGB"/>
      <sheetName val="Rek GO dela"/>
      <sheetName val="Pripravljalna"/>
      <sheetName val="Zemeljska"/>
      <sheetName val="Tesarska"/>
      <sheetName val="Betonska"/>
      <sheetName val="Zidarska"/>
      <sheetName val="Ravne strehe"/>
      <sheetName val="Alu-steklarska dela"/>
      <sheetName val="Mavčna"/>
      <sheetName val="Tlakarska"/>
      <sheetName val="Keramičarska"/>
      <sheetName val="Slikopleskarska"/>
      <sheetName val="Podopolagalska"/>
      <sheetName val="Ključavničarska"/>
      <sheetName val="Stavbno in mizarska"/>
      <sheetName val="Dvigala"/>
      <sheetName val="Razna dela"/>
    </sheetNames>
    <sheetDataSet>
      <sheetData sheetId="0"/>
      <sheetData sheetId="1"/>
      <sheetData sheetId="2"/>
      <sheetData sheetId="3"/>
      <sheetData sheetId="4">
        <row r="6">
          <cell r="F6">
            <v>0</v>
          </cell>
        </row>
        <row r="7">
          <cell r="F7">
            <v>0</v>
          </cell>
        </row>
        <row r="8">
          <cell r="F8">
            <v>0</v>
          </cell>
        </row>
        <row r="9">
          <cell r="F9">
            <v>0</v>
          </cell>
        </row>
        <row r="10">
          <cell r="F10">
            <v>0</v>
          </cell>
        </row>
        <row r="17">
          <cell r="F17">
            <v>0</v>
          </cell>
        </row>
        <row r="18">
          <cell r="F18">
            <v>0</v>
          </cell>
        </row>
        <row r="19">
          <cell r="F19">
            <v>0</v>
          </cell>
        </row>
        <row r="20">
          <cell r="F20">
            <v>0</v>
          </cell>
        </row>
        <row r="21">
          <cell r="F21">
            <v>0</v>
          </cell>
        </row>
        <row r="22">
          <cell r="F22">
            <v>0</v>
          </cell>
        </row>
        <row r="23">
          <cell r="F23">
            <v>0</v>
          </cell>
        </row>
        <row r="24">
          <cell r="F24">
            <v>0</v>
          </cell>
        </row>
        <row r="25">
          <cell r="F25">
            <v>0</v>
          </cell>
        </row>
        <row r="26">
          <cell r="F26">
            <v>0</v>
          </cell>
        </row>
        <row r="27">
          <cell r="F27">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aslovnica"/>
      <sheetName val="Splošne zahteve"/>
      <sheetName val="2.2-Gr.jama+VGJ"/>
    </sheetNames>
    <sheetDataSet>
      <sheetData sheetId="0"/>
      <sheetData sheetId="1"/>
      <sheetData sheetId="2">
        <row r="4">
          <cell r="F4">
            <v>0</v>
          </cell>
        </row>
        <row r="5">
          <cell r="F5">
            <v>0</v>
          </cell>
        </row>
        <row r="6">
          <cell r="F6">
            <v>0</v>
          </cell>
        </row>
        <row r="7">
          <cell r="F7">
            <v>0</v>
          </cell>
        </row>
        <row r="8">
          <cell r="F8">
            <v>0</v>
          </cell>
        </row>
        <row r="9">
          <cell r="F9">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KAPITULACIJA "/>
      <sheetName val="SPLOŠNE ZAHTEVE"/>
      <sheetName val="SPLOSNI POGOJI"/>
      <sheetName val="PREDDELA"/>
      <sheetName val="ZEMELJSKA DELA"/>
      <sheetName val="ZGORNJI USTROJ"/>
      <sheetName val="ODVODNJAVANJE"/>
      <sheetName val="OPREMA CESTE"/>
      <sheetName val="S RETENZIJA"/>
      <sheetName val="Z RETENZIJA"/>
      <sheetName val="TUJE STORITVE"/>
    </sheetNames>
    <sheetDataSet>
      <sheetData sheetId="0">
        <row r="25">
          <cell r="G25">
            <v>0</v>
          </cell>
        </row>
        <row r="26">
          <cell r="G26">
            <v>0</v>
          </cell>
        </row>
        <row r="27">
          <cell r="G27">
            <v>0</v>
          </cell>
        </row>
        <row r="28">
          <cell r="G28">
            <v>0</v>
          </cell>
        </row>
        <row r="29">
          <cell r="G29">
            <v>0</v>
          </cell>
        </row>
        <row r="30">
          <cell r="G30">
            <v>0</v>
          </cell>
        </row>
        <row r="31">
          <cell r="G31">
            <v>0</v>
          </cell>
        </row>
        <row r="32">
          <cell r="G32">
            <v>0</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aslovnica"/>
      <sheetName val="Splošne zahteve"/>
      <sheetName val="2.4-.EKK"/>
    </sheetNames>
    <sheetDataSet>
      <sheetData sheetId="0"/>
      <sheetData sheetId="1"/>
      <sheetData sheetId="2">
        <row r="9">
          <cell r="F9">
            <v>0</v>
          </cell>
        </row>
        <row r="10">
          <cell r="F10">
            <v>0</v>
          </cell>
        </row>
        <row r="11">
          <cell r="F11">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UL Splošne zahteve in opombe"/>
      <sheetName val="Rekapitulacija elektro"/>
      <sheetName val="Rekapitulacija Ejt"/>
      <sheetName val="Uvodni list Ejt"/>
      <sheetName val="Svetilke"/>
      <sheetName val="Varnostna"/>
      <sheetName val="Upravljanje_razsv"/>
      <sheetName val="Instalacijski mat."/>
      <sheetName val="Zbiralke"/>
      <sheetName val="Razdelilniki"/>
      <sheetName val="ODT"/>
      <sheetName val="UPS"/>
      <sheetName val="DEA"/>
      <sheetName val="Polnilne Postaje"/>
      <sheetName val="strelovod"/>
      <sheetName val="CNS"/>
      <sheetName val="el. ogrevanje"/>
      <sheetName val="pož tesnjenje"/>
      <sheetName val="dokumentacija Ejt"/>
      <sheetName val="Rekapitulacija Etk"/>
      <sheetName val="Uvod Etk"/>
      <sheetName val="SSO"/>
      <sheetName val="DOMOFON"/>
      <sheetName val="EVAC"/>
      <sheetName val="AOIJP"/>
      <sheetName val="GAŠENJE"/>
      <sheetName val="DETEKCIJA CO"/>
      <sheetName val="DETEKCIJA TP"/>
      <sheetName val="Multimedijske instalacije"/>
      <sheetName val="URE"/>
      <sheetName val="SOS"/>
      <sheetName val="PROTIVLOMNI SISTEM"/>
      <sheetName val="VIDEO NADZOR"/>
      <sheetName val="KONTROLA PRISTOPA"/>
      <sheetName val="VCNS"/>
      <sheetName val="POŽARNE LOPUTE"/>
      <sheetName val="Aktivna oprema"/>
      <sheetName val="Mobilni signal "/>
      <sheetName val="Dokumentacija Etk"/>
      <sheetName val="Rekapitulacija Etr"/>
      <sheetName val="Uvod Etr"/>
      <sheetName val="SN prikljucek"/>
      <sheetName val="trafo"/>
      <sheetName val="SN celice in povezave"/>
      <sheetName val="NN povezave"/>
      <sheetName val="NN razdelilniki"/>
      <sheetName val="meritve"/>
      <sheetName val="kompenzacija"/>
      <sheetName val="dokumentacija Etr"/>
      <sheetName val="Rekapitulacija Ese"/>
      <sheetName val="Uvod Ese"/>
      <sheetName val="FFA SE"/>
      <sheetName val="Rekapitulacija Etkp"/>
      <sheetName val="Uvod Etkp"/>
      <sheetName val="TKK"/>
    </sheetNames>
    <sheetDataSet>
      <sheetData sheetId="0"/>
      <sheetData sheetId="1">
        <row r="8">
          <cell r="F8">
            <v>0</v>
          </cell>
        </row>
        <row r="10">
          <cell r="F10">
            <v>0</v>
          </cell>
        </row>
        <row r="12">
          <cell r="F12">
            <v>0</v>
          </cell>
        </row>
        <row r="14">
          <cell r="F14">
            <v>0</v>
          </cell>
        </row>
        <row r="16">
          <cell r="F16">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UL Splošne zahteve in opombe"/>
      <sheetName val="Skupna rekapitulacija S"/>
      <sheetName val="REKAPITULACIJA Skl"/>
      <sheetName val="SPLOŠNI_OPIS_NAVODILA"/>
      <sheetName val="Sistemi_ODT"/>
      <sheetName val="UČILNICE_AMFITEATRALNE_SEVER"/>
      <sheetName val="UČILNICE_SEVER"/>
      <sheetName val="UČILNICE_IN_KABINETI_JUG"/>
      <sheetName val="PREDAVALNICE_JUG"/>
      <sheetName val="RESTAVRACIJA"/>
      <sheetName val="AVLA"/>
      <sheetName val="GO 1.N-S1"/>
      <sheetName val="GO 1.N-S2"/>
      <sheetName val="GO 1.N-S3"/>
      <sheetName val="GO 1.N_GMP"/>
      <sheetName val="GO 2.N-S1"/>
      <sheetName val="GO 2.N-S2"/>
      <sheetName val="GO 2.N-S3"/>
      <sheetName val="GO 1.N-J1"/>
      <sheetName val="GO 1.N-J2"/>
      <sheetName val="GO 1.N-J3"/>
      <sheetName val="GO 2.N-J1"/>
      <sheetName val="GO 2.N-J2"/>
      <sheetName val="GO 2.N-J3"/>
      <sheetName val="GO_Terasna-S1"/>
      <sheetName val="GO_Terasna-S2"/>
      <sheetName val="GO_Terasna-S3"/>
      <sheetName val="GO_Terasna-J1"/>
      <sheetName val="GO_J2_Sejne_1N_Terasna"/>
      <sheetName val="GO_Terasna_Medetaža_J3"/>
      <sheetName val="IC_GMP_P0_1N_2N"/>
      <sheetName val="IC_GSO_1.N_2.N_Sever"/>
      <sheetName val="IC_LAB_Sever"/>
      <sheetName val="IC_EX_P0_Sever"/>
      <sheetName val="IC_LAB_P0_2.N_Jug"/>
      <sheetName val="IC_Lekarna"/>
      <sheetName val="IC_Biobanka"/>
      <sheetName val="IC_Pisarne"/>
      <sheetName val="IC_Zaklonišče"/>
      <sheetName val="Rekapitulacija Soh"/>
      <sheetName val="0-UVOD_Soh"/>
      <sheetName val="1-Sistem geosond"/>
      <sheetName val="2-Toplotna strojnica"/>
      <sheetName val="3-Sistem hlajenja-GLAVNI OB"/>
      <sheetName val="4-Hladilna strojnica-IC"/>
      <sheetName val="5-Sekundarni cevovodi"/>
      <sheetName val="6-Hlajenje IT"/>
      <sheetName val="7-Konvektorji-gl.objekt"/>
      <sheetName val="8-Konvektorji-IC"/>
      <sheetName val="9-Talno"/>
      <sheetName val="10-Reg. proge KN-Gl. objekt"/>
      <sheetName val="11-Reg. proge KN_IC"/>
      <sheetName val="12-pož tesnjenje"/>
      <sheetName val="13-Dokumentacija"/>
      <sheetName val="REKAPITULACIJA Svo"/>
      <sheetName val="UVODNI LIST Svo"/>
      <sheetName val="VODOVODNA STROJNICA"/>
      <sheetName val="HIDRANTA STROJNICA"/>
      <sheetName val="HIDRANTI GARAŽA"/>
      <sheetName val="ZUNANJI HIDRANTI"/>
      <sheetName val="MEHCANA VODA"/>
      <sheetName val="DEMI VODA IC"/>
      <sheetName val="DEMI VODA GL.OBJ."/>
      <sheetName val="Vodovod"/>
      <sheetName val="Razvod demi vode"/>
      <sheetName val="Fekalna k."/>
      <sheetName val="Meteorna k."/>
      <sheetName val="Tehnološka k."/>
      <sheetName val="Kuhinjska k."/>
      <sheetName val="Splošno Svo"/>
      <sheetName val="Rekapitulacija Ssp"/>
      <sheetName val="Splošno"/>
      <sheetName val="1-črpališče"/>
      <sheetName val="2-podpostaja"/>
      <sheetName val="3-omrežje"/>
      <sheetName val="4-skupno"/>
      <sheetName val="Rekapitulacija Spl"/>
      <sheetName val="1-UVOD_Spl"/>
      <sheetName val="3-Interna Plin"/>
      <sheetName val="4-Plinska kotlarna"/>
      <sheetName val="5-Dokumentacija"/>
      <sheetName val="Rekapitulacija Smp"/>
      <sheetName val="SPLOŠNI OPIS Smp"/>
      <sheetName val="Komprimiran zrak"/>
      <sheetName val="N2"/>
      <sheetName val="Tekoči N2"/>
      <sheetName val="CO2"/>
      <sheetName val="Argon"/>
      <sheetName val="Kisik"/>
      <sheetName val="Karbogen "/>
      <sheetName val="Helij"/>
      <sheetName val="Vodik"/>
      <sheetName val="Sintetični zrak "/>
      <sheetName val="Splošno Smp"/>
      <sheetName val="Rekapitulacija Spp"/>
      <sheetName val="SPLOŠNI OPIS Spp"/>
      <sheetName val="ZUNANJA PLINSKA"/>
      <sheetName val="gradbena dela"/>
      <sheetName val="Rekapitulacija Svp"/>
      <sheetName val="Splošni opis Svp"/>
      <sheetName val="VODOVOD-PRIKLJUČEK"/>
    </sheetNames>
    <sheetDataSet>
      <sheetData sheetId="0"/>
      <sheetData sheetId="1">
        <row r="9">
          <cell r="F9">
            <v>0</v>
          </cell>
        </row>
        <row r="10">
          <cell r="F10">
            <v>0</v>
          </cell>
        </row>
        <row r="11">
          <cell r="F11">
            <v>0</v>
          </cell>
        </row>
        <row r="12">
          <cell r="F12">
            <v>0</v>
          </cell>
        </row>
        <row r="13">
          <cell r="F13">
            <v>0</v>
          </cell>
        </row>
        <row r="14">
          <cell r="F14">
            <v>0</v>
          </cell>
        </row>
        <row r="15">
          <cell r="F15">
            <v>0</v>
          </cell>
        </row>
        <row r="16">
          <cell r="F16">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0472A-FE48-481E-A1D2-7F1F5F0F83E5}">
  <dimension ref="A1:Z44"/>
  <sheetViews>
    <sheetView view="pageBreakPreview" zoomScaleNormal="100" zoomScaleSheetLayoutView="100" workbookViewId="0">
      <selection activeCell="E27" sqref="E27"/>
    </sheetView>
  </sheetViews>
  <sheetFormatPr defaultColWidth="14.44140625" defaultRowHeight="13.8"/>
  <cols>
    <col min="1" max="1" width="6.33203125" style="1" customWidth="1"/>
    <col min="2" max="4" width="9.5546875" style="1" customWidth="1"/>
    <col min="5" max="5" width="28.44140625" style="1" customWidth="1"/>
    <col min="6" max="6" width="30.33203125" style="1" customWidth="1"/>
    <col min="7" max="7" width="9.5546875" style="1" customWidth="1"/>
    <col min="8" max="8" width="12.88671875" style="1" customWidth="1"/>
    <col min="9" max="26" width="9.88671875" style="1" customWidth="1"/>
    <col min="27" max="16384" width="14.44140625" style="1"/>
  </cols>
  <sheetData>
    <row r="1" spans="1:26" s="7" customFormat="1" ht="15">
      <c r="A1" s="6"/>
      <c r="C1" s="5"/>
      <c r="D1" s="4"/>
      <c r="E1" s="4"/>
      <c r="F1" s="11"/>
    </row>
    <row r="2" spans="1:26" s="7" customFormat="1" ht="15.6">
      <c r="A2" s="6"/>
      <c r="B2" s="3"/>
      <c r="C2" s="2"/>
      <c r="D2" s="4"/>
      <c r="E2" s="4"/>
      <c r="F2" s="11"/>
    </row>
    <row r="3" spans="1:26" s="7" customFormat="1" ht="15">
      <c r="A3" s="6"/>
      <c r="C3" s="5"/>
      <c r="D3" s="4"/>
      <c r="E3" s="4"/>
      <c r="F3" s="11"/>
    </row>
    <row r="4" spans="1:26" s="7" customFormat="1" ht="15.6">
      <c r="A4" s="6"/>
      <c r="B4" s="3"/>
      <c r="C4" s="5"/>
      <c r="D4" s="4"/>
      <c r="E4" s="4"/>
      <c r="F4" s="11"/>
    </row>
    <row r="5" spans="1:26" s="7" customFormat="1" ht="15">
      <c r="A5" s="6"/>
      <c r="C5" s="5"/>
      <c r="D5" s="4"/>
      <c r="E5" s="4"/>
      <c r="F5" s="11"/>
    </row>
    <row r="6" spans="1:26" ht="22.8">
      <c r="A6" s="19"/>
      <c r="B6" s="20" t="s">
        <v>53</v>
      </c>
      <c r="C6" s="9"/>
      <c r="D6" s="8"/>
      <c r="E6" s="8"/>
      <c r="F6" s="11"/>
      <c r="G6" s="7"/>
      <c r="H6" s="7"/>
    </row>
    <row r="7" spans="1:26" s="7" customFormat="1" ht="15.6">
      <c r="A7" s="21"/>
      <c r="B7" s="21"/>
      <c r="C7" s="5"/>
      <c r="D7" s="4"/>
      <c r="E7" s="4"/>
      <c r="F7" s="11"/>
    </row>
    <row r="8" spans="1:26" s="7" customFormat="1" ht="15.6">
      <c r="A8" s="21"/>
      <c r="B8" s="21"/>
      <c r="C8" s="5"/>
      <c r="D8" s="4"/>
      <c r="E8" s="4"/>
      <c r="F8" s="11"/>
    </row>
    <row r="9" spans="1:26" s="7" customFormat="1" ht="15.6">
      <c r="A9" s="21"/>
      <c r="B9" s="21"/>
      <c r="C9" s="5"/>
      <c r="D9" s="4"/>
      <c r="E9" s="4"/>
      <c r="F9" s="11"/>
    </row>
    <row r="10" spans="1:26" s="7" customFormat="1" ht="15">
      <c r="A10" s="6"/>
      <c r="C10" s="5"/>
      <c r="D10" s="4"/>
      <c r="E10" s="4"/>
      <c r="F10" s="11"/>
    </row>
    <row r="11" spans="1:26" s="7" customFormat="1" ht="15">
      <c r="A11" s="6"/>
      <c r="C11" s="5"/>
      <c r="D11" s="4"/>
      <c r="E11" s="4"/>
      <c r="F11" s="11"/>
    </row>
    <row r="12" spans="1:26" s="7" customFormat="1" ht="15">
      <c r="A12" s="6"/>
      <c r="C12" s="5"/>
      <c r="D12" s="4"/>
      <c r="E12" s="4"/>
      <c r="F12" s="11"/>
    </row>
    <row r="13" spans="1:26" s="7" customFormat="1" ht="15">
      <c r="A13" s="6"/>
      <c r="C13" s="5"/>
      <c r="D13" s="4"/>
      <c r="E13" s="4"/>
      <c r="F13" s="11"/>
    </row>
    <row r="14" spans="1:26" ht="17.399999999999999">
      <c r="A14" s="14" t="s">
        <v>3</v>
      </c>
      <c r="B14" s="14"/>
      <c r="C14" s="13" t="s">
        <v>5</v>
      </c>
      <c r="D14" s="13"/>
      <c r="E14" s="18"/>
      <c r="F14" s="17"/>
      <c r="G14" s="16"/>
      <c r="H14" s="16"/>
      <c r="I14" s="16"/>
      <c r="J14" s="16"/>
      <c r="K14" s="16"/>
      <c r="L14" s="16"/>
      <c r="M14" s="16"/>
      <c r="N14" s="16"/>
      <c r="O14" s="16"/>
      <c r="P14" s="16"/>
      <c r="Q14" s="16"/>
      <c r="R14" s="16"/>
      <c r="S14" s="16"/>
      <c r="T14" s="16"/>
      <c r="U14" s="16"/>
      <c r="V14" s="16"/>
      <c r="W14" s="16"/>
      <c r="X14" s="16"/>
      <c r="Y14" s="16"/>
      <c r="Z14" s="16"/>
    </row>
    <row r="15" spans="1:26" ht="17.399999999999999">
      <c r="A15" s="14"/>
      <c r="B15" s="14"/>
      <c r="C15" s="13"/>
      <c r="D15" s="13"/>
      <c r="E15" s="18"/>
      <c r="F15" s="17"/>
      <c r="G15" s="16"/>
      <c r="H15" s="16"/>
      <c r="I15" s="16"/>
      <c r="J15" s="16"/>
      <c r="K15" s="16"/>
      <c r="L15" s="16"/>
      <c r="M15" s="16"/>
      <c r="N15" s="16"/>
      <c r="O15" s="16"/>
      <c r="P15" s="16"/>
      <c r="Q15" s="16"/>
      <c r="R15" s="16"/>
      <c r="S15" s="16"/>
      <c r="T15" s="16"/>
      <c r="U15" s="16"/>
      <c r="V15" s="16"/>
      <c r="W15" s="16"/>
      <c r="X15" s="16"/>
      <c r="Y15" s="16"/>
      <c r="Z15" s="16"/>
    </row>
    <row r="16" spans="1:26" s="7" customFormat="1" ht="15.6">
      <c r="A16" s="3"/>
      <c r="B16" s="3"/>
      <c r="C16" s="22"/>
      <c r="D16" s="22"/>
      <c r="E16" s="4"/>
      <c r="F16" s="11"/>
    </row>
    <row r="17" spans="1:26" s="7" customFormat="1" ht="15.6">
      <c r="A17" s="3"/>
      <c r="B17" s="3"/>
      <c r="C17" s="22"/>
      <c r="D17" s="22"/>
      <c r="E17" s="4"/>
      <c r="F17" s="11"/>
    </row>
    <row r="18" spans="1:26" s="7" customFormat="1" ht="15.6">
      <c r="A18" s="3"/>
      <c r="C18" s="22"/>
      <c r="D18" s="22"/>
      <c r="E18" s="4"/>
      <c r="F18" s="11"/>
    </row>
    <row r="19" spans="1:26" ht="17.399999999999999">
      <c r="A19" s="14" t="s">
        <v>0</v>
      </c>
      <c r="B19" s="16"/>
      <c r="C19" s="13" t="s">
        <v>6</v>
      </c>
      <c r="D19" s="13"/>
      <c r="E19" s="18"/>
      <c r="F19" s="17"/>
      <c r="G19" s="16"/>
      <c r="H19" s="16"/>
      <c r="I19" s="16"/>
      <c r="J19" s="16"/>
      <c r="K19" s="16"/>
      <c r="L19" s="16"/>
      <c r="M19" s="16"/>
      <c r="N19" s="16"/>
      <c r="O19" s="16"/>
      <c r="P19" s="16"/>
      <c r="Q19" s="16"/>
      <c r="R19" s="16"/>
      <c r="S19" s="16"/>
      <c r="T19" s="16"/>
      <c r="U19" s="16"/>
      <c r="V19" s="16"/>
      <c r="W19" s="16"/>
      <c r="X19" s="16"/>
      <c r="Y19" s="16"/>
      <c r="Z19" s="16"/>
    </row>
    <row r="20" spans="1:26" ht="17.399999999999999">
      <c r="A20" s="14"/>
      <c r="B20" s="16"/>
      <c r="C20" s="13" t="s">
        <v>5</v>
      </c>
      <c r="D20" s="13"/>
      <c r="E20" s="18"/>
      <c r="F20" s="17"/>
      <c r="G20" s="16"/>
      <c r="H20" s="16"/>
      <c r="I20" s="16"/>
      <c r="J20" s="16"/>
      <c r="K20" s="16"/>
      <c r="L20" s="16"/>
      <c r="M20" s="16"/>
      <c r="N20" s="16"/>
      <c r="O20" s="16"/>
      <c r="P20" s="16"/>
      <c r="Q20" s="16"/>
      <c r="R20" s="16"/>
      <c r="S20" s="16"/>
      <c r="T20" s="16"/>
      <c r="U20" s="16"/>
      <c r="V20" s="16"/>
      <c r="W20" s="16"/>
      <c r="X20" s="16"/>
      <c r="Y20" s="16"/>
      <c r="Z20" s="16"/>
    </row>
    <row r="21" spans="1:26" ht="17.399999999999999">
      <c r="A21" s="14"/>
      <c r="B21" s="16"/>
      <c r="C21" s="13" t="s">
        <v>7</v>
      </c>
      <c r="D21" s="13"/>
      <c r="E21" s="18"/>
      <c r="F21" s="17"/>
      <c r="G21" s="16"/>
      <c r="H21" s="16"/>
      <c r="I21" s="16"/>
      <c r="J21" s="16"/>
      <c r="K21" s="16"/>
      <c r="L21" s="16"/>
      <c r="M21" s="16"/>
      <c r="N21" s="16"/>
      <c r="O21" s="16"/>
      <c r="P21" s="16"/>
      <c r="Q21" s="16"/>
      <c r="R21" s="16"/>
      <c r="S21" s="16"/>
      <c r="T21" s="16"/>
      <c r="U21" s="16"/>
      <c r="V21" s="16"/>
      <c r="W21" s="16"/>
      <c r="X21" s="16"/>
      <c r="Y21" s="16"/>
      <c r="Z21" s="16"/>
    </row>
    <row r="22" spans="1:26" s="7" customFormat="1" ht="17.399999999999999">
      <c r="A22" s="3"/>
      <c r="C22" s="13" t="s">
        <v>4</v>
      </c>
      <c r="D22" s="22"/>
      <c r="E22" s="4"/>
      <c r="F22" s="11"/>
    </row>
    <row r="23" spans="1:26" s="7" customFormat="1" ht="15">
      <c r="A23" s="6"/>
      <c r="C23" s="5"/>
      <c r="D23" s="4"/>
      <c r="E23" s="4"/>
      <c r="F23" s="11"/>
    </row>
    <row r="24" spans="1:26" s="7" customFormat="1" ht="15">
      <c r="A24" s="6"/>
      <c r="C24" s="5"/>
      <c r="D24" s="4"/>
      <c r="E24" s="4"/>
      <c r="F24" s="11"/>
    </row>
    <row r="25" spans="1:26" s="7" customFormat="1" ht="15.6">
      <c r="A25" s="3"/>
      <c r="C25" s="3"/>
      <c r="D25" s="4"/>
      <c r="E25" s="4"/>
      <c r="F25" s="11"/>
    </row>
    <row r="26" spans="1:26" s="7" customFormat="1" ht="15.6">
      <c r="A26" s="3"/>
      <c r="C26" s="3"/>
      <c r="D26" s="4"/>
      <c r="E26" s="4"/>
      <c r="F26" s="11"/>
    </row>
    <row r="27" spans="1:26" ht="17.399999999999999">
      <c r="A27" s="15" t="s">
        <v>2</v>
      </c>
      <c r="B27" s="14"/>
      <c r="C27" s="13" t="s">
        <v>1</v>
      </c>
      <c r="D27" s="8"/>
      <c r="E27" s="8"/>
      <c r="F27" s="11"/>
      <c r="G27" s="7"/>
      <c r="H27" s="7"/>
    </row>
    <row r="28" spans="1:26" s="28" customFormat="1" ht="15.6">
      <c r="A28" s="23"/>
      <c r="B28" s="24"/>
      <c r="C28" s="25"/>
      <c r="D28" s="26"/>
      <c r="E28" s="26"/>
      <c r="F28" s="27"/>
    </row>
    <row r="29" spans="1:26" s="28" customFormat="1" ht="15">
      <c r="A29" s="23"/>
      <c r="C29" s="29"/>
      <c r="D29" s="26"/>
      <c r="E29" s="26"/>
      <c r="F29" s="27"/>
    </row>
    <row r="30" spans="1:26" s="28" customFormat="1" ht="15">
      <c r="A30" s="23"/>
      <c r="C30" s="29"/>
      <c r="D30" s="26"/>
      <c r="E30" s="26"/>
      <c r="F30" s="27"/>
    </row>
    <row r="31" spans="1:26" s="28" customFormat="1" ht="15">
      <c r="A31" s="23"/>
      <c r="C31" s="29"/>
      <c r="D31" s="26"/>
      <c r="E31" s="26"/>
      <c r="F31" s="27"/>
    </row>
    <row r="32" spans="1:26" s="28" customFormat="1" ht="15">
      <c r="A32" s="23"/>
      <c r="C32" s="29"/>
      <c r="D32" s="26"/>
      <c r="E32" s="26"/>
      <c r="F32" s="27"/>
    </row>
    <row r="33" spans="1:6" s="28" customFormat="1" ht="15">
      <c r="A33" s="23"/>
      <c r="C33" s="29"/>
      <c r="D33" s="26"/>
      <c r="E33" s="26"/>
      <c r="F33" s="27"/>
    </row>
    <row r="34" spans="1:6" s="28" customFormat="1" ht="15">
      <c r="A34" s="23"/>
      <c r="C34" s="29"/>
      <c r="D34" s="26"/>
      <c r="E34" s="26"/>
      <c r="F34" s="27"/>
    </row>
    <row r="35" spans="1:6" s="28" customFormat="1" ht="15">
      <c r="A35" s="23"/>
      <c r="C35" s="29"/>
      <c r="D35" s="26"/>
      <c r="E35" s="26"/>
      <c r="F35" s="27"/>
    </row>
    <row r="36" spans="1:6" s="28" customFormat="1" ht="15.6">
      <c r="A36" s="23"/>
      <c r="B36" s="24"/>
      <c r="C36" s="25"/>
      <c r="D36" s="26"/>
      <c r="E36" s="26"/>
      <c r="F36" s="27"/>
    </row>
    <row r="37" spans="1:6" s="28" customFormat="1" ht="15">
      <c r="A37" s="23"/>
      <c r="C37" s="29"/>
      <c r="D37" s="26"/>
      <c r="E37" s="26"/>
      <c r="F37" s="27"/>
    </row>
    <row r="38" spans="1:6" s="28" customFormat="1" ht="15">
      <c r="A38" s="23"/>
      <c r="C38" s="29"/>
      <c r="D38" s="26"/>
      <c r="E38" s="26"/>
      <c r="F38" s="27"/>
    </row>
    <row r="39" spans="1:6" s="28" customFormat="1" ht="15">
      <c r="A39" s="23"/>
      <c r="C39" s="29"/>
      <c r="D39" s="26"/>
      <c r="E39" s="26"/>
      <c r="F39" s="27"/>
    </row>
    <row r="40" spans="1:6" s="28" customFormat="1" ht="15">
      <c r="A40" s="23"/>
      <c r="C40" s="30"/>
      <c r="D40" s="26"/>
      <c r="E40" s="26"/>
      <c r="F40" s="27"/>
    </row>
    <row r="41" spans="1:6" s="28" customFormat="1" ht="15">
      <c r="A41" s="23"/>
      <c r="C41" s="29"/>
      <c r="D41" s="26"/>
      <c r="E41" s="26"/>
      <c r="F41" s="27"/>
    </row>
    <row r="42" spans="1:6" s="31" customFormat="1">
      <c r="C42" s="32"/>
      <c r="D42" s="33"/>
      <c r="E42" s="33"/>
      <c r="F42" s="12"/>
    </row>
    <row r="43" spans="1:6" s="31" customFormat="1">
      <c r="A43" s="34"/>
      <c r="C43" s="32"/>
      <c r="D43" s="33"/>
      <c r="E43" s="33"/>
      <c r="F43" s="35"/>
    </row>
    <row r="44" spans="1:6" s="31" customFormat="1">
      <c r="A44" s="10"/>
      <c r="C44" s="32"/>
      <c r="D44" s="33"/>
      <c r="E44" s="33"/>
      <c r="F44" s="36"/>
    </row>
  </sheetData>
  <sheetProtection algorithmName="SHA-512" hashValue="aBwzh8K+JjBKSyaHDrHGK7FhvCWq2+OEWA6PlsQFNHtsitKx99GZrN34rIM1Oq8MMfOVUVViKQGyzE3YJ3viIA==" saltValue="4dYyEi5reooJvgHvXTcPfA==" spinCount="100000" sheet="1" objects="1" scenarios="1"/>
  <pageMargins left="0.98425196850393704" right="0.19685039370078741" top="0.78740157480314965" bottom="0.78740157480314965" header="0.31496062992125984" footer="0.31496062992125984"/>
  <pageSetup paperSize="9" pageOrder="overThenDown" orientation="portrait" r:id="rId1"/>
  <headerFooter>
    <oddFooter>Stran &amp;P od &amp;N</oddFooter>
  </headerFooter>
  <colBreaks count="1" manualBreakCount="1">
    <brk id="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8B29C-30E9-4046-A4D4-0D54CB8275E7}">
  <dimension ref="A2:A723"/>
  <sheetViews>
    <sheetView view="pageBreakPreview" zoomScaleNormal="100" zoomScaleSheetLayoutView="100" workbookViewId="0">
      <selection activeCell="G348" sqref="G348"/>
    </sheetView>
  </sheetViews>
  <sheetFormatPr defaultRowHeight="13.8"/>
  <sheetData>
    <row r="2" spans="1:1" s="124" customFormat="1" ht="15.6">
      <c r="A2" s="123" t="s">
        <v>130</v>
      </c>
    </row>
    <row r="4" spans="1:1">
      <c r="A4" s="125" t="s">
        <v>131</v>
      </c>
    </row>
    <row r="5" spans="1:1">
      <c r="A5" s="12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5" spans="1:1">
      <c r="A15" s="125" t="s">
        <v>141</v>
      </c>
    </row>
    <row r="17" spans="1:1">
      <c r="A17" t="s">
        <v>142</v>
      </c>
    </row>
    <row r="18" spans="1:1">
      <c r="A18" t="s">
        <v>143</v>
      </c>
    </row>
    <row r="19" spans="1:1">
      <c r="A19" t="s">
        <v>144</v>
      </c>
    </row>
    <row r="20" spans="1:1">
      <c r="A20" t="s">
        <v>145</v>
      </c>
    </row>
    <row r="21" spans="1:1">
      <c r="A21" t="s">
        <v>146</v>
      </c>
    </row>
    <row r="22" spans="1:1">
      <c r="A22" t="s">
        <v>147</v>
      </c>
    </row>
    <row r="23" spans="1:1">
      <c r="A23" t="s">
        <v>148</v>
      </c>
    </row>
    <row r="24" spans="1:1">
      <c r="A24" t="s">
        <v>149</v>
      </c>
    </row>
    <row r="25" spans="1:1">
      <c r="A25" t="s">
        <v>150</v>
      </c>
    </row>
    <row r="26" spans="1:1">
      <c r="A26" t="s">
        <v>151</v>
      </c>
    </row>
    <row r="27" spans="1:1">
      <c r="A27" t="s">
        <v>152</v>
      </c>
    </row>
    <row r="28" spans="1:1">
      <c r="A28" t="s">
        <v>153</v>
      </c>
    </row>
    <row r="29" spans="1:1">
      <c r="A29" t="s">
        <v>154</v>
      </c>
    </row>
    <row r="30" spans="1:1">
      <c r="A30" t="s">
        <v>155</v>
      </c>
    </row>
    <row r="31" spans="1:1">
      <c r="A31" t="s">
        <v>156</v>
      </c>
    </row>
    <row r="32" spans="1:1">
      <c r="A32" t="s">
        <v>157</v>
      </c>
    </row>
    <row r="33" spans="1:1">
      <c r="A33" t="s">
        <v>158</v>
      </c>
    </row>
    <row r="34" spans="1:1">
      <c r="A34" t="s">
        <v>159</v>
      </c>
    </row>
    <row r="35" spans="1:1">
      <c r="A35" t="s">
        <v>160</v>
      </c>
    </row>
    <row r="36" spans="1:1">
      <c r="A36" t="s">
        <v>161</v>
      </c>
    </row>
    <row r="37" spans="1:1">
      <c r="A37" t="s">
        <v>162</v>
      </c>
    </row>
    <row r="38" spans="1:1">
      <c r="A38" t="s">
        <v>163</v>
      </c>
    </row>
    <row r="39" spans="1:1">
      <c r="A39" t="s">
        <v>164</v>
      </c>
    </row>
    <row r="40" spans="1:1">
      <c r="A40" t="s">
        <v>165</v>
      </c>
    </row>
    <row r="41" spans="1:1">
      <c r="A41" t="s">
        <v>166</v>
      </c>
    </row>
    <row r="42" spans="1:1">
      <c r="A42" t="s">
        <v>167</v>
      </c>
    </row>
    <row r="43" spans="1:1">
      <c r="A43" t="s">
        <v>168</v>
      </c>
    </row>
    <row r="44" spans="1:1">
      <c r="A44" t="s">
        <v>169</v>
      </c>
    </row>
    <row r="45" spans="1:1">
      <c r="A45" t="s">
        <v>170</v>
      </c>
    </row>
    <row r="46" spans="1:1">
      <c r="A46" t="s">
        <v>171</v>
      </c>
    </row>
    <row r="47" spans="1:1">
      <c r="A47" t="s">
        <v>172</v>
      </c>
    </row>
    <row r="48" spans="1:1">
      <c r="A48" t="s">
        <v>173</v>
      </c>
    </row>
    <row r="49" spans="1:1">
      <c r="A49" t="s">
        <v>174</v>
      </c>
    </row>
    <row r="50" spans="1:1">
      <c r="A50" t="s">
        <v>175</v>
      </c>
    </row>
    <row r="51" spans="1:1">
      <c r="A51" t="s">
        <v>176</v>
      </c>
    </row>
    <row r="52" spans="1:1">
      <c r="A52" t="s">
        <v>177</v>
      </c>
    </row>
    <row r="53" spans="1:1">
      <c r="A53" t="s">
        <v>178</v>
      </c>
    </row>
    <row r="54" spans="1:1">
      <c r="A54" t="s">
        <v>179</v>
      </c>
    </row>
    <row r="55" spans="1:1">
      <c r="A55" t="s">
        <v>180</v>
      </c>
    </row>
    <row r="56" spans="1:1">
      <c r="A56" t="s">
        <v>181</v>
      </c>
    </row>
    <row r="57" spans="1:1">
      <c r="A57" t="s">
        <v>182</v>
      </c>
    </row>
    <row r="58" spans="1:1">
      <c r="A58" t="s">
        <v>183</v>
      </c>
    </row>
    <row r="59" spans="1:1">
      <c r="A59" t="s">
        <v>184</v>
      </c>
    </row>
    <row r="60" spans="1:1">
      <c r="A60" t="s">
        <v>185</v>
      </c>
    </row>
    <row r="61" spans="1:1">
      <c r="A61" t="s">
        <v>186</v>
      </c>
    </row>
    <row r="62" spans="1:1">
      <c r="A62" t="s">
        <v>187</v>
      </c>
    </row>
    <row r="63" spans="1:1">
      <c r="A63" t="s">
        <v>188</v>
      </c>
    </row>
    <row r="64" spans="1:1">
      <c r="A64" t="s">
        <v>189</v>
      </c>
    </row>
    <row r="65" spans="1:1">
      <c r="A65" t="s">
        <v>190</v>
      </c>
    </row>
    <row r="66" spans="1:1">
      <c r="A66" t="s">
        <v>191</v>
      </c>
    </row>
    <row r="67" spans="1:1">
      <c r="A67" t="s">
        <v>192</v>
      </c>
    </row>
    <row r="68" spans="1:1">
      <c r="A68" t="s">
        <v>193</v>
      </c>
    </row>
    <row r="69" spans="1:1">
      <c r="A69" t="s">
        <v>194</v>
      </c>
    </row>
    <row r="70" spans="1:1">
      <c r="A70" t="s">
        <v>195</v>
      </c>
    </row>
    <row r="71" spans="1:1">
      <c r="A71" t="s">
        <v>196</v>
      </c>
    </row>
    <row r="72" spans="1:1">
      <c r="A72" t="s">
        <v>197</v>
      </c>
    </row>
    <row r="73" spans="1:1">
      <c r="A73" t="s">
        <v>198</v>
      </c>
    </row>
    <row r="74" spans="1:1">
      <c r="A74" t="s">
        <v>199</v>
      </c>
    </row>
    <row r="75" spans="1:1">
      <c r="A75" t="s">
        <v>200</v>
      </c>
    </row>
    <row r="76" spans="1:1">
      <c r="A76" t="s">
        <v>201</v>
      </c>
    </row>
    <row r="77" spans="1:1">
      <c r="A77" t="s">
        <v>202</v>
      </c>
    </row>
    <row r="78" spans="1:1">
      <c r="A78" t="s">
        <v>203</v>
      </c>
    </row>
    <row r="79" spans="1:1">
      <c r="A79" t="s">
        <v>204</v>
      </c>
    </row>
    <row r="80" spans="1:1">
      <c r="A80" t="s">
        <v>205</v>
      </c>
    </row>
    <row r="81" spans="1:1">
      <c r="A81" t="s">
        <v>206</v>
      </c>
    </row>
    <row r="82" spans="1:1">
      <c r="A82" t="s">
        <v>207</v>
      </c>
    </row>
    <row r="83" spans="1:1">
      <c r="A83" t="s">
        <v>208</v>
      </c>
    </row>
    <row r="84" spans="1:1">
      <c r="A84" t="s">
        <v>209</v>
      </c>
    </row>
    <row r="85" spans="1:1">
      <c r="A85" t="s">
        <v>210</v>
      </c>
    </row>
    <row r="86" spans="1:1">
      <c r="A86" t="s">
        <v>211</v>
      </c>
    </row>
    <row r="87" spans="1:1">
      <c r="A87" t="s">
        <v>212</v>
      </c>
    </row>
    <row r="88" spans="1:1">
      <c r="A88" t="s">
        <v>213</v>
      </c>
    </row>
    <row r="89" spans="1:1">
      <c r="A89" t="s">
        <v>214</v>
      </c>
    </row>
    <row r="90" spans="1:1">
      <c r="A90" t="s">
        <v>215</v>
      </c>
    </row>
    <row r="91" spans="1:1">
      <c r="A91" t="s">
        <v>216</v>
      </c>
    </row>
    <row r="92" spans="1:1">
      <c r="A92" t="s">
        <v>217</v>
      </c>
    </row>
    <row r="93" spans="1:1">
      <c r="A93" t="s">
        <v>218</v>
      </c>
    </row>
    <row r="94" spans="1:1">
      <c r="A94" t="s">
        <v>219</v>
      </c>
    </row>
    <row r="95" spans="1:1">
      <c r="A95" t="s">
        <v>220</v>
      </c>
    </row>
    <row r="96" spans="1:1">
      <c r="A96" t="s">
        <v>221</v>
      </c>
    </row>
    <row r="97" spans="1:1">
      <c r="A97" t="s">
        <v>222</v>
      </c>
    </row>
    <row r="98" spans="1:1">
      <c r="A98" t="s">
        <v>223</v>
      </c>
    </row>
    <row r="99" spans="1:1">
      <c r="A99" t="s">
        <v>224</v>
      </c>
    </row>
    <row r="100" spans="1:1">
      <c r="A100" t="s">
        <v>225</v>
      </c>
    </row>
    <row r="101" spans="1:1">
      <c r="A101" t="s">
        <v>226</v>
      </c>
    </row>
    <row r="102" spans="1:1">
      <c r="A102" t="s">
        <v>227</v>
      </c>
    </row>
    <row r="103" spans="1:1">
      <c r="A103" t="s">
        <v>228</v>
      </c>
    </row>
    <row r="104" spans="1:1">
      <c r="A104" t="s">
        <v>229</v>
      </c>
    </row>
    <row r="105" spans="1:1">
      <c r="A105" t="s">
        <v>230</v>
      </c>
    </row>
    <row r="106" spans="1:1">
      <c r="A106" t="s">
        <v>231</v>
      </c>
    </row>
    <row r="107" spans="1:1">
      <c r="A107" t="s">
        <v>232</v>
      </c>
    </row>
    <row r="108" spans="1:1">
      <c r="A108" t="s">
        <v>233</v>
      </c>
    </row>
    <row r="109" spans="1:1">
      <c r="A109" t="s">
        <v>234</v>
      </c>
    </row>
    <row r="110" spans="1:1">
      <c r="A110" t="s">
        <v>235</v>
      </c>
    </row>
    <row r="111" spans="1:1">
      <c r="A111" t="s">
        <v>236</v>
      </c>
    </row>
    <row r="112" spans="1:1">
      <c r="A112" t="s">
        <v>237</v>
      </c>
    </row>
    <row r="113" spans="1:1">
      <c r="A113" t="s">
        <v>238</v>
      </c>
    </row>
    <row r="114" spans="1:1">
      <c r="A114" t="s">
        <v>239</v>
      </c>
    </row>
    <row r="115" spans="1:1">
      <c r="A115" t="s">
        <v>240</v>
      </c>
    </row>
    <row r="116" spans="1:1">
      <c r="A116" t="s">
        <v>241</v>
      </c>
    </row>
    <row r="117" spans="1:1">
      <c r="A117" t="s">
        <v>242</v>
      </c>
    </row>
    <row r="118" spans="1:1">
      <c r="A118" t="s">
        <v>243</v>
      </c>
    </row>
    <row r="119" spans="1:1">
      <c r="A119" t="s">
        <v>244</v>
      </c>
    </row>
    <row r="120" spans="1:1">
      <c r="A120" t="s">
        <v>245</v>
      </c>
    </row>
    <row r="121" spans="1:1">
      <c r="A121" t="s">
        <v>246</v>
      </c>
    </row>
    <row r="122" spans="1:1">
      <c r="A122" t="s">
        <v>247</v>
      </c>
    </row>
    <row r="123" spans="1:1">
      <c r="A123" t="s">
        <v>248</v>
      </c>
    </row>
    <row r="124" spans="1:1">
      <c r="A124" t="s">
        <v>249</v>
      </c>
    </row>
    <row r="125" spans="1:1">
      <c r="A125" t="s">
        <v>250</v>
      </c>
    </row>
    <row r="126" spans="1:1">
      <c r="A126" t="s">
        <v>251</v>
      </c>
    </row>
    <row r="127" spans="1:1">
      <c r="A127" t="s">
        <v>252</v>
      </c>
    </row>
    <row r="128" spans="1:1">
      <c r="A128" t="s">
        <v>253</v>
      </c>
    </row>
    <row r="129" spans="1:1">
      <c r="A129" t="s">
        <v>254</v>
      </c>
    </row>
    <row r="130" spans="1:1">
      <c r="A130" t="s">
        <v>255</v>
      </c>
    </row>
    <row r="131" spans="1:1">
      <c r="A131" t="s">
        <v>256</v>
      </c>
    </row>
    <row r="132" spans="1:1">
      <c r="A132" t="s">
        <v>257</v>
      </c>
    </row>
    <row r="133" spans="1:1">
      <c r="A133" t="s">
        <v>258</v>
      </c>
    </row>
    <row r="134" spans="1:1">
      <c r="A134" t="s">
        <v>259</v>
      </c>
    </row>
    <row r="135" spans="1:1">
      <c r="A135" t="s">
        <v>260</v>
      </c>
    </row>
    <row r="136" spans="1:1">
      <c r="A136" t="s">
        <v>261</v>
      </c>
    </row>
    <row r="137" spans="1:1">
      <c r="A137" t="s">
        <v>262</v>
      </c>
    </row>
    <row r="138" spans="1:1">
      <c r="A138" t="s">
        <v>263</v>
      </c>
    </row>
    <row r="139" spans="1:1">
      <c r="A139" t="s">
        <v>264</v>
      </c>
    </row>
    <row r="140" spans="1:1">
      <c r="A140" t="s">
        <v>265</v>
      </c>
    </row>
    <row r="141" spans="1:1">
      <c r="A141" t="s">
        <v>266</v>
      </c>
    </row>
    <row r="142" spans="1:1">
      <c r="A142" t="s">
        <v>267</v>
      </c>
    </row>
    <row r="143" spans="1:1">
      <c r="A143" t="s">
        <v>268</v>
      </c>
    </row>
    <row r="144" spans="1:1">
      <c r="A144" t="s">
        <v>269</v>
      </c>
    </row>
    <row r="145" spans="1:1">
      <c r="A145" t="s">
        <v>270</v>
      </c>
    </row>
    <row r="146" spans="1:1">
      <c r="A146" t="s">
        <v>271</v>
      </c>
    </row>
    <row r="147" spans="1:1">
      <c r="A147" t="s">
        <v>272</v>
      </c>
    </row>
    <row r="148" spans="1:1">
      <c r="A148" t="s">
        <v>273</v>
      </c>
    </row>
    <row r="149" spans="1:1">
      <c r="A149" t="s">
        <v>274</v>
      </c>
    </row>
    <row r="150" spans="1:1">
      <c r="A150" t="s">
        <v>275</v>
      </c>
    </row>
    <row r="151" spans="1:1">
      <c r="A151" t="s">
        <v>276</v>
      </c>
    </row>
    <row r="152" spans="1:1">
      <c r="A152" t="s">
        <v>277</v>
      </c>
    </row>
    <row r="153" spans="1:1">
      <c r="A153" t="s">
        <v>278</v>
      </c>
    </row>
    <row r="154" spans="1:1">
      <c r="A154" t="s">
        <v>279</v>
      </c>
    </row>
    <row r="155" spans="1:1">
      <c r="A155" t="s">
        <v>280</v>
      </c>
    </row>
    <row r="156" spans="1:1">
      <c r="A156" t="s">
        <v>281</v>
      </c>
    </row>
    <row r="157" spans="1:1">
      <c r="A157" t="s">
        <v>282</v>
      </c>
    </row>
    <row r="158" spans="1:1">
      <c r="A158" t="s">
        <v>283</v>
      </c>
    </row>
    <row r="159" spans="1:1">
      <c r="A159" t="s">
        <v>284</v>
      </c>
    </row>
    <row r="160" spans="1:1">
      <c r="A160" t="s">
        <v>285</v>
      </c>
    </row>
    <row r="161" spans="1:1">
      <c r="A161" t="s">
        <v>286</v>
      </c>
    </row>
    <row r="162" spans="1:1">
      <c r="A162" t="s">
        <v>287</v>
      </c>
    </row>
    <row r="163" spans="1:1">
      <c r="A163" t="s">
        <v>288</v>
      </c>
    </row>
    <row r="164" spans="1:1">
      <c r="A164" t="s">
        <v>289</v>
      </c>
    </row>
    <row r="165" spans="1:1">
      <c r="A165" t="s">
        <v>290</v>
      </c>
    </row>
    <row r="166" spans="1:1">
      <c r="A166" t="s">
        <v>291</v>
      </c>
    </row>
    <row r="167" spans="1:1">
      <c r="A167" t="s">
        <v>292</v>
      </c>
    </row>
    <row r="168" spans="1:1">
      <c r="A168" t="s">
        <v>293</v>
      </c>
    </row>
    <row r="169" spans="1:1">
      <c r="A169" t="s">
        <v>294</v>
      </c>
    </row>
    <row r="170" spans="1:1">
      <c r="A170" t="s">
        <v>295</v>
      </c>
    </row>
    <row r="171" spans="1:1">
      <c r="A171" t="s">
        <v>296</v>
      </c>
    </row>
    <row r="172" spans="1:1">
      <c r="A172" t="s">
        <v>297</v>
      </c>
    </row>
    <row r="173" spans="1:1">
      <c r="A173" t="s">
        <v>298</v>
      </c>
    </row>
    <row r="174" spans="1:1">
      <c r="A174" t="s">
        <v>299</v>
      </c>
    </row>
    <row r="175" spans="1:1">
      <c r="A175" t="s">
        <v>300</v>
      </c>
    </row>
    <row r="176" spans="1:1">
      <c r="A176" t="s">
        <v>301</v>
      </c>
    </row>
    <row r="177" spans="1:1">
      <c r="A177" t="s">
        <v>302</v>
      </c>
    </row>
    <row r="178" spans="1:1">
      <c r="A178" t="s">
        <v>303</v>
      </c>
    </row>
    <row r="179" spans="1:1">
      <c r="A179" t="s">
        <v>304</v>
      </c>
    </row>
    <row r="180" spans="1:1">
      <c r="A180" s="125" t="s">
        <v>305</v>
      </c>
    </row>
    <row r="181" spans="1:1">
      <c r="A181" t="s">
        <v>306</v>
      </c>
    </row>
    <row r="182" spans="1:1">
      <c r="A182" t="s">
        <v>307</v>
      </c>
    </row>
    <row r="183" spans="1:1">
      <c r="A183" t="s">
        <v>308</v>
      </c>
    </row>
    <row r="184" spans="1:1">
      <c r="A184" t="s">
        <v>309</v>
      </c>
    </row>
    <row r="185" spans="1:1">
      <c r="A185" t="s">
        <v>310</v>
      </c>
    </row>
    <row r="186" spans="1:1">
      <c r="A186" t="s">
        <v>311</v>
      </c>
    </row>
    <row r="187" spans="1:1">
      <c r="A187" t="s">
        <v>312</v>
      </c>
    </row>
    <row r="188" spans="1:1">
      <c r="A188" t="s">
        <v>313</v>
      </c>
    </row>
    <row r="189" spans="1:1">
      <c r="A189" t="s">
        <v>314</v>
      </c>
    </row>
    <row r="190" spans="1:1">
      <c r="A190" t="s">
        <v>315</v>
      </c>
    </row>
    <row r="191" spans="1:1">
      <c r="A191" t="s">
        <v>316</v>
      </c>
    </row>
    <row r="192" spans="1:1">
      <c r="A192" t="s">
        <v>317</v>
      </c>
    </row>
    <row r="193" spans="1:1">
      <c r="A193" t="s">
        <v>318</v>
      </c>
    </row>
    <row r="194" spans="1:1">
      <c r="A194" t="s">
        <v>319</v>
      </c>
    </row>
    <row r="195" spans="1:1">
      <c r="A195" t="s">
        <v>320</v>
      </c>
    </row>
    <row r="196" spans="1:1">
      <c r="A196" t="s">
        <v>321</v>
      </c>
    </row>
    <row r="197" spans="1:1">
      <c r="A197" t="s">
        <v>322</v>
      </c>
    </row>
    <row r="198" spans="1:1">
      <c r="A198" t="s">
        <v>323</v>
      </c>
    </row>
    <row r="199" spans="1:1">
      <c r="A199" t="s">
        <v>324</v>
      </c>
    </row>
    <row r="200" spans="1:1">
      <c r="A200" t="s">
        <v>325</v>
      </c>
    </row>
    <row r="201" spans="1:1">
      <c r="A201" t="s">
        <v>326</v>
      </c>
    </row>
    <row r="202" spans="1:1">
      <c r="A202" t="s">
        <v>327</v>
      </c>
    </row>
    <row r="203" spans="1:1">
      <c r="A203" t="s">
        <v>328</v>
      </c>
    </row>
    <row r="204" spans="1:1">
      <c r="A204" t="s">
        <v>329</v>
      </c>
    </row>
    <row r="205" spans="1:1">
      <c r="A205" t="s">
        <v>330</v>
      </c>
    </row>
    <row r="206" spans="1:1">
      <c r="A206" t="s">
        <v>331</v>
      </c>
    </row>
    <row r="207" spans="1:1">
      <c r="A207" t="s">
        <v>332</v>
      </c>
    </row>
    <row r="208" spans="1:1">
      <c r="A208" t="s">
        <v>333</v>
      </c>
    </row>
    <row r="209" spans="1:1">
      <c r="A209" t="s">
        <v>334</v>
      </c>
    </row>
    <row r="210" spans="1:1">
      <c r="A210" t="s">
        <v>335</v>
      </c>
    </row>
    <row r="211" spans="1:1">
      <c r="A211" t="s">
        <v>336</v>
      </c>
    </row>
    <row r="212" spans="1:1">
      <c r="A212" t="s">
        <v>337</v>
      </c>
    </row>
    <row r="213" spans="1:1">
      <c r="A213" t="s">
        <v>338</v>
      </c>
    </row>
    <row r="214" spans="1:1">
      <c r="A214" t="s">
        <v>339</v>
      </c>
    </row>
    <row r="215" spans="1:1">
      <c r="A215" t="s">
        <v>340</v>
      </c>
    </row>
    <row r="216" spans="1:1">
      <c r="A216" t="s">
        <v>341</v>
      </c>
    </row>
    <row r="217" spans="1:1">
      <c r="A217" t="s">
        <v>342</v>
      </c>
    </row>
    <row r="218" spans="1:1">
      <c r="A218" t="s">
        <v>343</v>
      </c>
    </row>
    <row r="219" spans="1:1">
      <c r="A219" t="s">
        <v>344</v>
      </c>
    </row>
    <row r="220" spans="1:1">
      <c r="A220" t="s">
        <v>345</v>
      </c>
    </row>
    <row r="221" spans="1:1">
      <c r="A221" t="s">
        <v>346</v>
      </c>
    </row>
    <row r="222" spans="1:1">
      <c r="A222" t="s">
        <v>347</v>
      </c>
    </row>
    <row r="223" spans="1:1">
      <c r="A223" t="s">
        <v>348</v>
      </c>
    </row>
    <row r="224" spans="1:1">
      <c r="A224" t="s">
        <v>349</v>
      </c>
    </row>
    <row r="225" spans="1:1">
      <c r="A225" t="s">
        <v>350</v>
      </c>
    </row>
    <row r="226" spans="1:1">
      <c r="A226" t="s">
        <v>351</v>
      </c>
    </row>
    <row r="227" spans="1:1">
      <c r="A227" t="s">
        <v>352</v>
      </c>
    </row>
    <row r="228" spans="1:1">
      <c r="A228" t="s">
        <v>353</v>
      </c>
    </row>
    <row r="229" spans="1:1">
      <c r="A229" t="s">
        <v>354</v>
      </c>
    </row>
    <row r="230" spans="1:1">
      <c r="A230" t="s">
        <v>355</v>
      </c>
    </row>
    <row r="231" spans="1:1">
      <c r="A231" t="s">
        <v>356</v>
      </c>
    </row>
    <row r="232" spans="1:1">
      <c r="A232" t="s">
        <v>357</v>
      </c>
    </row>
    <row r="233" spans="1:1">
      <c r="A233" t="s">
        <v>358</v>
      </c>
    </row>
    <row r="234" spans="1:1">
      <c r="A234" t="s">
        <v>359</v>
      </c>
    </row>
    <row r="235" spans="1:1">
      <c r="A235" t="s">
        <v>360</v>
      </c>
    </row>
    <row r="236" spans="1:1">
      <c r="A236" t="s">
        <v>361</v>
      </c>
    </row>
    <row r="237" spans="1:1">
      <c r="A237" t="s">
        <v>362</v>
      </c>
    </row>
    <row r="238" spans="1:1">
      <c r="A238" t="s">
        <v>363</v>
      </c>
    </row>
    <row r="239" spans="1:1">
      <c r="A239" t="s">
        <v>364</v>
      </c>
    </row>
    <row r="240" spans="1:1">
      <c r="A240" t="s">
        <v>365</v>
      </c>
    </row>
    <row r="241" spans="1:1">
      <c r="A241" t="s">
        <v>366</v>
      </c>
    </row>
    <row r="242" spans="1:1">
      <c r="A242" t="s">
        <v>367</v>
      </c>
    </row>
    <row r="243" spans="1:1">
      <c r="A243" t="s">
        <v>368</v>
      </c>
    </row>
    <row r="244" spans="1:1">
      <c r="A244" t="s">
        <v>369</v>
      </c>
    </row>
    <row r="245" spans="1:1">
      <c r="A245" t="s">
        <v>370</v>
      </c>
    </row>
    <row r="246" spans="1:1">
      <c r="A246" t="s">
        <v>371</v>
      </c>
    </row>
    <row r="247" spans="1:1">
      <c r="A247" t="s">
        <v>372</v>
      </c>
    </row>
    <row r="248" spans="1:1">
      <c r="A248" t="s">
        <v>373</v>
      </c>
    </row>
    <row r="249" spans="1:1">
      <c r="A249" t="s">
        <v>374</v>
      </c>
    </row>
    <row r="250" spans="1:1">
      <c r="A250" t="s">
        <v>375</v>
      </c>
    </row>
    <row r="251" spans="1:1">
      <c r="A251" t="s">
        <v>376</v>
      </c>
    </row>
    <row r="252" spans="1:1">
      <c r="A252" t="s">
        <v>377</v>
      </c>
    </row>
    <row r="253" spans="1:1">
      <c r="A253" t="s">
        <v>378</v>
      </c>
    </row>
    <row r="254" spans="1:1">
      <c r="A254" t="s">
        <v>379</v>
      </c>
    </row>
    <row r="255" spans="1:1">
      <c r="A255" t="s">
        <v>380</v>
      </c>
    </row>
    <row r="256" spans="1:1">
      <c r="A256" t="s">
        <v>381</v>
      </c>
    </row>
    <row r="257" spans="1:1">
      <c r="A257" t="s">
        <v>382</v>
      </c>
    </row>
    <row r="258" spans="1:1">
      <c r="A258" t="s">
        <v>383</v>
      </c>
    </row>
    <row r="259" spans="1:1">
      <c r="A259" t="s">
        <v>384</v>
      </c>
    </row>
    <row r="260" spans="1:1">
      <c r="A260" t="s">
        <v>385</v>
      </c>
    </row>
    <row r="261" spans="1:1">
      <c r="A261" t="s">
        <v>386</v>
      </c>
    </row>
    <row r="262" spans="1:1">
      <c r="A262" t="s">
        <v>387</v>
      </c>
    </row>
    <row r="263" spans="1:1">
      <c r="A263" t="s">
        <v>388</v>
      </c>
    </row>
    <row r="264" spans="1:1">
      <c r="A264" t="s">
        <v>389</v>
      </c>
    </row>
    <row r="265" spans="1:1">
      <c r="A265" t="s">
        <v>390</v>
      </c>
    </row>
    <row r="266" spans="1:1">
      <c r="A266" t="s">
        <v>391</v>
      </c>
    </row>
    <row r="267" spans="1:1">
      <c r="A267" t="s">
        <v>392</v>
      </c>
    </row>
    <row r="268" spans="1:1">
      <c r="A268" t="s">
        <v>393</v>
      </c>
    </row>
    <row r="269" spans="1:1">
      <c r="A269" t="s">
        <v>394</v>
      </c>
    </row>
    <row r="270" spans="1:1">
      <c r="A270" t="s">
        <v>395</v>
      </c>
    </row>
    <row r="271" spans="1:1">
      <c r="A271" t="s">
        <v>396</v>
      </c>
    </row>
    <row r="272" spans="1:1">
      <c r="A272" t="s">
        <v>397</v>
      </c>
    </row>
    <row r="273" spans="1:1">
      <c r="A273" t="s">
        <v>398</v>
      </c>
    </row>
    <row r="274" spans="1:1">
      <c r="A274" t="s">
        <v>399</v>
      </c>
    </row>
    <row r="275" spans="1:1">
      <c r="A275" t="s">
        <v>400</v>
      </c>
    </row>
    <row r="276" spans="1:1">
      <c r="A276" t="s">
        <v>401</v>
      </c>
    </row>
    <row r="277" spans="1:1">
      <c r="A277" t="s">
        <v>402</v>
      </c>
    </row>
    <row r="278" spans="1:1">
      <c r="A278" t="s">
        <v>403</v>
      </c>
    </row>
    <row r="279" spans="1:1">
      <c r="A279" t="s">
        <v>404</v>
      </c>
    </row>
    <row r="280" spans="1:1">
      <c r="A280" t="s">
        <v>405</v>
      </c>
    </row>
    <row r="281" spans="1:1">
      <c r="A281" t="s">
        <v>406</v>
      </c>
    </row>
    <row r="282" spans="1:1">
      <c r="A282" t="s">
        <v>407</v>
      </c>
    </row>
    <row r="283" spans="1:1">
      <c r="A283" t="s">
        <v>408</v>
      </c>
    </row>
    <row r="284" spans="1:1">
      <c r="A284" t="s">
        <v>409</v>
      </c>
    </row>
    <row r="285" spans="1:1">
      <c r="A285" t="s">
        <v>410</v>
      </c>
    </row>
    <row r="286" spans="1:1">
      <c r="A286" t="s">
        <v>411</v>
      </c>
    </row>
    <row r="287" spans="1:1">
      <c r="A287" t="s">
        <v>412</v>
      </c>
    </row>
    <row r="288" spans="1:1">
      <c r="A288" t="s">
        <v>413</v>
      </c>
    </row>
    <row r="289" spans="1:1">
      <c r="A289" t="s">
        <v>414</v>
      </c>
    </row>
    <row r="290" spans="1:1">
      <c r="A290" t="s">
        <v>415</v>
      </c>
    </row>
    <row r="291" spans="1:1">
      <c r="A291" t="s">
        <v>416</v>
      </c>
    </row>
    <row r="292" spans="1:1">
      <c r="A292" t="s">
        <v>417</v>
      </c>
    </row>
    <row r="293" spans="1:1">
      <c r="A293" t="s">
        <v>418</v>
      </c>
    </row>
    <row r="294" spans="1:1">
      <c r="A294" t="s">
        <v>419</v>
      </c>
    </row>
    <row r="295" spans="1:1">
      <c r="A295" t="s">
        <v>420</v>
      </c>
    </row>
    <row r="296" spans="1:1">
      <c r="A296" t="s">
        <v>421</v>
      </c>
    </row>
    <row r="297" spans="1:1">
      <c r="A297" t="s">
        <v>422</v>
      </c>
    </row>
    <row r="298" spans="1:1">
      <c r="A298" t="s">
        <v>423</v>
      </c>
    </row>
    <row r="299" spans="1:1">
      <c r="A299" t="s">
        <v>424</v>
      </c>
    </row>
    <row r="300" spans="1:1">
      <c r="A300" t="s">
        <v>425</v>
      </c>
    </row>
    <row r="301" spans="1:1">
      <c r="A301" t="s">
        <v>426</v>
      </c>
    </row>
    <row r="302" spans="1:1">
      <c r="A302" t="s">
        <v>427</v>
      </c>
    </row>
    <row r="303" spans="1:1">
      <c r="A303" t="s">
        <v>428</v>
      </c>
    </row>
    <row r="304" spans="1:1">
      <c r="A304" t="s">
        <v>429</v>
      </c>
    </row>
    <row r="305" spans="1:1">
      <c r="A305" t="s">
        <v>430</v>
      </c>
    </row>
    <row r="306" spans="1:1">
      <c r="A306" t="s">
        <v>431</v>
      </c>
    </row>
    <row r="307" spans="1:1">
      <c r="A307" t="s">
        <v>432</v>
      </c>
    </row>
    <row r="308" spans="1:1">
      <c r="A308" t="s">
        <v>433</v>
      </c>
    </row>
    <row r="309" spans="1:1">
      <c r="A309" t="s">
        <v>434</v>
      </c>
    </row>
    <row r="310" spans="1:1">
      <c r="A310" t="s">
        <v>435</v>
      </c>
    </row>
    <row r="311" spans="1:1">
      <c r="A311" t="s">
        <v>436</v>
      </c>
    </row>
    <row r="312" spans="1:1">
      <c r="A312" t="s">
        <v>437</v>
      </c>
    </row>
    <row r="313" spans="1:1">
      <c r="A313" t="s">
        <v>438</v>
      </c>
    </row>
    <row r="314" spans="1:1">
      <c r="A314" t="s">
        <v>439</v>
      </c>
    </row>
    <row r="315" spans="1:1">
      <c r="A315" t="s">
        <v>440</v>
      </c>
    </row>
    <row r="316" spans="1:1">
      <c r="A316" t="s">
        <v>441</v>
      </c>
    </row>
    <row r="317" spans="1:1">
      <c r="A317" t="s">
        <v>442</v>
      </c>
    </row>
    <row r="318" spans="1:1">
      <c r="A318" t="s">
        <v>443</v>
      </c>
    </row>
    <row r="319" spans="1:1">
      <c r="A319" t="s">
        <v>444</v>
      </c>
    </row>
    <row r="320" spans="1:1">
      <c r="A320" t="s">
        <v>445</v>
      </c>
    </row>
    <row r="321" spans="1:1">
      <c r="A321" t="s">
        <v>446</v>
      </c>
    </row>
    <row r="322" spans="1:1">
      <c r="A322" t="s">
        <v>447</v>
      </c>
    </row>
    <row r="323" spans="1:1">
      <c r="A323" t="s">
        <v>448</v>
      </c>
    </row>
    <row r="324" spans="1:1">
      <c r="A324" t="s">
        <v>449</v>
      </c>
    </row>
    <row r="325" spans="1:1">
      <c r="A325" t="s">
        <v>450</v>
      </c>
    </row>
    <row r="326" spans="1:1">
      <c r="A326" t="s">
        <v>451</v>
      </c>
    </row>
    <row r="327" spans="1:1">
      <c r="A327" t="s">
        <v>452</v>
      </c>
    </row>
    <row r="328" spans="1:1">
      <c r="A328" t="s">
        <v>453</v>
      </c>
    </row>
    <row r="329" spans="1:1">
      <c r="A329" t="s">
        <v>454</v>
      </c>
    </row>
    <row r="330" spans="1:1">
      <c r="A330" t="s">
        <v>455</v>
      </c>
    </row>
    <row r="331" spans="1:1">
      <c r="A331" t="s">
        <v>456</v>
      </c>
    </row>
    <row r="332" spans="1:1">
      <c r="A332" t="s">
        <v>457</v>
      </c>
    </row>
    <row r="333" spans="1:1">
      <c r="A333" t="s">
        <v>458</v>
      </c>
    </row>
    <row r="334" spans="1:1">
      <c r="A334" t="s">
        <v>459</v>
      </c>
    </row>
    <row r="335" spans="1:1">
      <c r="A335" t="s">
        <v>460</v>
      </c>
    </row>
    <row r="336" spans="1:1">
      <c r="A336" t="s">
        <v>461</v>
      </c>
    </row>
    <row r="337" spans="1:1">
      <c r="A337" t="s">
        <v>462</v>
      </c>
    </row>
    <row r="338" spans="1:1">
      <c r="A338" t="s">
        <v>463</v>
      </c>
    </row>
    <row r="339" spans="1:1">
      <c r="A339" t="s">
        <v>464</v>
      </c>
    </row>
    <row r="340" spans="1:1">
      <c r="A340" t="s">
        <v>465</v>
      </c>
    </row>
    <row r="341" spans="1:1">
      <c r="A341" t="s">
        <v>466</v>
      </c>
    </row>
    <row r="342" spans="1:1">
      <c r="A342" t="s">
        <v>467</v>
      </c>
    </row>
    <row r="343" spans="1:1">
      <c r="A343" t="s">
        <v>468</v>
      </c>
    </row>
    <row r="344" spans="1:1">
      <c r="A344" t="s">
        <v>469</v>
      </c>
    </row>
    <row r="345" spans="1:1">
      <c r="A345" t="s">
        <v>470</v>
      </c>
    </row>
    <row r="346" spans="1:1">
      <c r="A346" t="s">
        <v>471</v>
      </c>
    </row>
    <row r="347" spans="1:1">
      <c r="A347" t="s">
        <v>472</v>
      </c>
    </row>
    <row r="348" spans="1:1">
      <c r="A348" t="s">
        <v>473</v>
      </c>
    </row>
    <row r="349" spans="1:1">
      <c r="A349" t="s">
        <v>474</v>
      </c>
    </row>
    <row r="350" spans="1:1">
      <c r="A350" t="s">
        <v>475</v>
      </c>
    </row>
    <row r="351" spans="1:1">
      <c r="A351" t="s">
        <v>476</v>
      </c>
    </row>
    <row r="352" spans="1:1">
      <c r="A352" t="s">
        <v>477</v>
      </c>
    </row>
    <row r="353" spans="1:1">
      <c r="A353" t="s">
        <v>478</v>
      </c>
    </row>
    <row r="354" spans="1:1">
      <c r="A354" t="s">
        <v>479</v>
      </c>
    </row>
    <row r="355" spans="1:1">
      <c r="A355" t="s">
        <v>480</v>
      </c>
    </row>
    <row r="356" spans="1:1">
      <c r="A356" t="s">
        <v>481</v>
      </c>
    </row>
    <row r="357" spans="1:1">
      <c r="A357" t="s">
        <v>482</v>
      </c>
    </row>
    <row r="358" spans="1:1">
      <c r="A358" t="s">
        <v>483</v>
      </c>
    </row>
    <row r="359" spans="1:1">
      <c r="A359" t="s">
        <v>484</v>
      </c>
    </row>
    <row r="360" spans="1:1">
      <c r="A360" t="s">
        <v>485</v>
      </c>
    </row>
    <row r="361" spans="1:1">
      <c r="A361" t="s">
        <v>486</v>
      </c>
    </row>
    <row r="362" spans="1:1">
      <c r="A362" t="s">
        <v>487</v>
      </c>
    </row>
    <row r="363" spans="1:1">
      <c r="A363" t="s">
        <v>488</v>
      </c>
    </row>
    <row r="364" spans="1:1">
      <c r="A364" t="s">
        <v>489</v>
      </c>
    </row>
    <row r="365" spans="1:1">
      <c r="A365" t="s">
        <v>490</v>
      </c>
    </row>
    <row r="366" spans="1:1">
      <c r="A366" t="s">
        <v>491</v>
      </c>
    </row>
    <row r="367" spans="1:1">
      <c r="A367" t="s">
        <v>492</v>
      </c>
    </row>
    <row r="368" spans="1:1">
      <c r="A368" t="s">
        <v>493</v>
      </c>
    </row>
    <row r="369" spans="1:1">
      <c r="A369" t="s">
        <v>494</v>
      </c>
    </row>
    <row r="370" spans="1:1">
      <c r="A370" t="s">
        <v>495</v>
      </c>
    </row>
    <row r="371" spans="1:1">
      <c r="A371" t="s">
        <v>496</v>
      </c>
    </row>
    <row r="372" spans="1:1">
      <c r="A372" t="s">
        <v>497</v>
      </c>
    </row>
    <row r="373" spans="1:1">
      <c r="A373" t="s">
        <v>498</v>
      </c>
    </row>
    <row r="374" spans="1:1">
      <c r="A374" t="s">
        <v>499</v>
      </c>
    </row>
    <row r="375" spans="1:1">
      <c r="A375" t="s">
        <v>500</v>
      </c>
    </row>
    <row r="376" spans="1:1">
      <c r="A376" t="s">
        <v>501</v>
      </c>
    </row>
    <row r="377" spans="1:1">
      <c r="A377" t="s">
        <v>502</v>
      </c>
    </row>
    <row r="378" spans="1:1">
      <c r="A378" t="s">
        <v>503</v>
      </c>
    </row>
    <row r="379" spans="1:1">
      <c r="A379" t="s">
        <v>504</v>
      </c>
    </row>
    <row r="380" spans="1:1">
      <c r="A380" t="s">
        <v>505</v>
      </c>
    </row>
    <row r="381" spans="1:1">
      <c r="A381" t="s">
        <v>506</v>
      </c>
    </row>
    <row r="382" spans="1:1">
      <c r="A382" t="s">
        <v>507</v>
      </c>
    </row>
    <row r="383" spans="1:1">
      <c r="A383" t="s">
        <v>508</v>
      </c>
    </row>
    <row r="384" spans="1:1">
      <c r="A384" t="s">
        <v>509</v>
      </c>
    </row>
    <row r="385" spans="1:1">
      <c r="A385" t="s">
        <v>510</v>
      </c>
    </row>
    <row r="386" spans="1:1">
      <c r="A386" t="s">
        <v>511</v>
      </c>
    </row>
    <row r="387" spans="1:1">
      <c r="A387" t="s">
        <v>512</v>
      </c>
    </row>
    <row r="388" spans="1:1">
      <c r="A388" t="s">
        <v>513</v>
      </c>
    </row>
    <row r="389" spans="1:1">
      <c r="A389" t="s">
        <v>514</v>
      </c>
    </row>
    <row r="390" spans="1:1">
      <c r="A390" t="s">
        <v>515</v>
      </c>
    </row>
    <row r="391" spans="1:1">
      <c r="A391" t="s">
        <v>516</v>
      </c>
    </row>
    <row r="392" spans="1:1">
      <c r="A392" t="s">
        <v>517</v>
      </c>
    </row>
    <row r="393" spans="1:1">
      <c r="A393" t="s">
        <v>518</v>
      </c>
    </row>
    <row r="394" spans="1:1">
      <c r="A394" t="s">
        <v>519</v>
      </c>
    </row>
    <row r="395" spans="1:1">
      <c r="A395" t="s">
        <v>520</v>
      </c>
    </row>
    <row r="396" spans="1:1">
      <c r="A396" t="s">
        <v>521</v>
      </c>
    </row>
    <row r="397" spans="1:1">
      <c r="A397" t="s">
        <v>522</v>
      </c>
    </row>
    <row r="398" spans="1:1">
      <c r="A398" t="s">
        <v>523</v>
      </c>
    </row>
    <row r="399" spans="1:1">
      <c r="A399" t="s">
        <v>524</v>
      </c>
    </row>
    <row r="400" spans="1:1">
      <c r="A400" t="s">
        <v>525</v>
      </c>
    </row>
    <row r="401" spans="1:1">
      <c r="A401" t="s">
        <v>526</v>
      </c>
    </row>
    <row r="402" spans="1:1">
      <c r="A402" t="s">
        <v>527</v>
      </c>
    </row>
    <row r="403" spans="1:1">
      <c r="A403" t="s">
        <v>528</v>
      </c>
    </row>
    <row r="404" spans="1:1">
      <c r="A404" t="s">
        <v>529</v>
      </c>
    </row>
    <row r="405" spans="1:1">
      <c r="A405" t="s">
        <v>530</v>
      </c>
    </row>
    <row r="406" spans="1:1">
      <c r="A406" t="s">
        <v>531</v>
      </c>
    </row>
    <row r="407" spans="1:1">
      <c r="A407" t="s">
        <v>532</v>
      </c>
    </row>
    <row r="408" spans="1:1">
      <c r="A408" t="s">
        <v>533</v>
      </c>
    </row>
    <row r="409" spans="1:1">
      <c r="A409" t="s">
        <v>534</v>
      </c>
    </row>
    <row r="410" spans="1:1">
      <c r="A410" t="s">
        <v>535</v>
      </c>
    </row>
    <row r="411" spans="1:1">
      <c r="A411" t="s">
        <v>536</v>
      </c>
    </row>
    <row r="412" spans="1:1">
      <c r="A412" t="s">
        <v>537</v>
      </c>
    </row>
    <row r="413" spans="1:1">
      <c r="A413" t="s">
        <v>538</v>
      </c>
    </row>
    <row r="414" spans="1:1">
      <c r="A414" t="s">
        <v>539</v>
      </c>
    </row>
    <row r="415" spans="1:1">
      <c r="A415" t="s">
        <v>540</v>
      </c>
    </row>
    <row r="416" spans="1:1">
      <c r="A416" t="s">
        <v>541</v>
      </c>
    </row>
    <row r="417" spans="1:1">
      <c r="A417" t="s">
        <v>542</v>
      </c>
    </row>
    <row r="418" spans="1:1">
      <c r="A418" t="s">
        <v>543</v>
      </c>
    </row>
    <row r="419" spans="1:1">
      <c r="A419" t="s">
        <v>544</v>
      </c>
    </row>
    <row r="420" spans="1:1">
      <c r="A420" t="s">
        <v>545</v>
      </c>
    </row>
    <row r="421" spans="1:1">
      <c r="A421" t="s">
        <v>546</v>
      </c>
    </row>
    <row r="422" spans="1:1">
      <c r="A422" t="s">
        <v>547</v>
      </c>
    </row>
    <row r="423" spans="1:1">
      <c r="A423" t="s">
        <v>548</v>
      </c>
    </row>
    <row r="424" spans="1:1">
      <c r="A424" t="s">
        <v>549</v>
      </c>
    </row>
    <row r="425" spans="1:1">
      <c r="A425" t="s">
        <v>550</v>
      </c>
    </row>
    <row r="426" spans="1:1">
      <c r="A426" t="s">
        <v>551</v>
      </c>
    </row>
    <row r="427" spans="1:1">
      <c r="A427" t="s">
        <v>552</v>
      </c>
    </row>
    <row r="428" spans="1:1">
      <c r="A428" t="s">
        <v>553</v>
      </c>
    </row>
    <row r="429" spans="1:1">
      <c r="A429" t="s">
        <v>554</v>
      </c>
    </row>
    <row r="430" spans="1:1">
      <c r="A430" t="s">
        <v>555</v>
      </c>
    </row>
    <row r="431" spans="1:1">
      <c r="A431" t="s">
        <v>556</v>
      </c>
    </row>
    <row r="432" spans="1:1">
      <c r="A432" t="s">
        <v>557</v>
      </c>
    </row>
    <row r="433" spans="1:1">
      <c r="A433" t="s">
        <v>558</v>
      </c>
    </row>
    <row r="434" spans="1:1">
      <c r="A434" t="s">
        <v>559</v>
      </c>
    </row>
    <row r="435" spans="1:1">
      <c r="A435" t="s">
        <v>560</v>
      </c>
    </row>
    <row r="436" spans="1:1">
      <c r="A436" t="s">
        <v>561</v>
      </c>
    </row>
    <row r="437" spans="1:1">
      <c r="A437" t="s">
        <v>562</v>
      </c>
    </row>
    <row r="438" spans="1:1">
      <c r="A438" t="s">
        <v>563</v>
      </c>
    </row>
    <row r="439" spans="1:1">
      <c r="A439" t="s">
        <v>564</v>
      </c>
    </row>
    <row r="440" spans="1:1">
      <c r="A440" t="s">
        <v>565</v>
      </c>
    </row>
    <row r="441" spans="1:1">
      <c r="A441" t="s">
        <v>566</v>
      </c>
    </row>
    <row r="442" spans="1:1">
      <c r="A442" t="s">
        <v>567</v>
      </c>
    </row>
    <row r="443" spans="1:1">
      <c r="A443" t="s">
        <v>568</v>
      </c>
    </row>
    <row r="444" spans="1:1">
      <c r="A444" t="s">
        <v>569</v>
      </c>
    </row>
    <row r="445" spans="1:1">
      <c r="A445" t="s">
        <v>570</v>
      </c>
    </row>
    <row r="446" spans="1:1">
      <c r="A446" t="s">
        <v>571</v>
      </c>
    </row>
    <row r="447" spans="1:1">
      <c r="A447" t="s">
        <v>572</v>
      </c>
    </row>
    <row r="448" spans="1:1">
      <c r="A448" t="s">
        <v>573</v>
      </c>
    </row>
    <row r="449" spans="1:1">
      <c r="A449" t="s">
        <v>574</v>
      </c>
    </row>
    <row r="450" spans="1:1">
      <c r="A450" t="s">
        <v>575</v>
      </c>
    </row>
    <row r="451" spans="1:1">
      <c r="A451" t="s">
        <v>576</v>
      </c>
    </row>
    <row r="452" spans="1:1">
      <c r="A452" t="s">
        <v>577</v>
      </c>
    </row>
    <row r="453" spans="1:1">
      <c r="A453" t="s">
        <v>578</v>
      </c>
    </row>
    <row r="454" spans="1:1">
      <c r="A454" t="s">
        <v>579</v>
      </c>
    </row>
    <row r="455" spans="1:1">
      <c r="A455" t="s">
        <v>580</v>
      </c>
    </row>
    <row r="456" spans="1:1">
      <c r="A456" t="s">
        <v>581</v>
      </c>
    </row>
    <row r="457" spans="1:1">
      <c r="A457" t="s">
        <v>582</v>
      </c>
    </row>
    <row r="458" spans="1:1">
      <c r="A458" t="s">
        <v>583</v>
      </c>
    </row>
    <row r="459" spans="1:1">
      <c r="A459" t="s">
        <v>584</v>
      </c>
    </row>
    <row r="460" spans="1:1">
      <c r="A460" t="s">
        <v>585</v>
      </c>
    </row>
    <row r="461" spans="1:1">
      <c r="A461" t="s">
        <v>586</v>
      </c>
    </row>
    <row r="462" spans="1:1">
      <c r="A462" t="s">
        <v>587</v>
      </c>
    </row>
    <row r="463" spans="1:1">
      <c r="A463" t="s">
        <v>588</v>
      </c>
    </row>
    <row r="464" spans="1:1">
      <c r="A464" t="s">
        <v>589</v>
      </c>
    </row>
    <row r="465" spans="1:1">
      <c r="A465" t="s">
        <v>590</v>
      </c>
    </row>
    <row r="466" spans="1:1">
      <c r="A466" t="s">
        <v>591</v>
      </c>
    </row>
    <row r="467" spans="1:1">
      <c r="A467" t="s">
        <v>592</v>
      </c>
    </row>
    <row r="468" spans="1:1">
      <c r="A468" t="s">
        <v>593</v>
      </c>
    </row>
    <row r="469" spans="1:1">
      <c r="A469" t="s">
        <v>594</v>
      </c>
    </row>
    <row r="470" spans="1:1">
      <c r="A470" t="s">
        <v>595</v>
      </c>
    </row>
    <row r="471" spans="1:1">
      <c r="A471" t="s">
        <v>596</v>
      </c>
    </row>
    <row r="472" spans="1:1">
      <c r="A472" t="s">
        <v>597</v>
      </c>
    </row>
    <row r="473" spans="1:1">
      <c r="A473" t="s">
        <v>598</v>
      </c>
    </row>
    <row r="474" spans="1:1">
      <c r="A474" t="s">
        <v>599</v>
      </c>
    </row>
    <row r="475" spans="1:1">
      <c r="A475" t="s">
        <v>600</v>
      </c>
    </row>
    <row r="476" spans="1:1">
      <c r="A476" t="s">
        <v>601</v>
      </c>
    </row>
    <row r="477" spans="1:1">
      <c r="A477" t="s">
        <v>602</v>
      </c>
    </row>
    <row r="478" spans="1:1">
      <c r="A478" t="s">
        <v>603</v>
      </c>
    </row>
    <row r="479" spans="1:1">
      <c r="A479" t="s">
        <v>604</v>
      </c>
    </row>
    <row r="480" spans="1:1">
      <c r="A480" t="s">
        <v>605</v>
      </c>
    </row>
    <row r="481" spans="1:1">
      <c r="A481" t="s">
        <v>606</v>
      </c>
    </row>
    <row r="482" spans="1:1">
      <c r="A482" t="s">
        <v>607</v>
      </c>
    </row>
    <row r="483" spans="1:1">
      <c r="A483" t="s">
        <v>608</v>
      </c>
    </row>
    <row r="484" spans="1:1">
      <c r="A484" t="s">
        <v>609</v>
      </c>
    </row>
    <row r="485" spans="1:1">
      <c r="A485" t="s">
        <v>610</v>
      </c>
    </row>
    <row r="486" spans="1:1">
      <c r="A486" t="s">
        <v>611</v>
      </c>
    </row>
    <row r="487" spans="1:1">
      <c r="A487" t="s">
        <v>612</v>
      </c>
    </row>
    <row r="488" spans="1:1">
      <c r="A488" t="s">
        <v>613</v>
      </c>
    </row>
    <row r="489" spans="1:1">
      <c r="A489" t="s">
        <v>614</v>
      </c>
    </row>
    <row r="490" spans="1:1">
      <c r="A490" t="s">
        <v>615</v>
      </c>
    </row>
    <row r="491" spans="1:1">
      <c r="A491" t="s">
        <v>616</v>
      </c>
    </row>
    <row r="492" spans="1:1">
      <c r="A492" t="s">
        <v>617</v>
      </c>
    </row>
    <row r="493" spans="1:1">
      <c r="A493" t="s">
        <v>618</v>
      </c>
    </row>
    <row r="494" spans="1:1">
      <c r="A494" t="s">
        <v>619</v>
      </c>
    </row>
    <row r="495" spans="1:1">
      <c r="A495" t="s">
        <v>620</v>
      </c>
    </row>
    <row r="496" spans="1:1">
      <c r="A496" t="s">
        <v>621</v>
      </c>
    </row>
    <row r="497" spans="1:1">
      <c r="A497" t="s">
        <v>622</v>
      </c>
    </row>
    <row r="498" spans="1:1">
      <c r="A498" t="s">
        <v>623</v>
      </c>
    </row>
    <row r="499" spans="1:1">
      <c r="A499" t="s">
        <v>624</v>
      </c>
    </row>
    <row r="500" spans="1:1">
      <c r="A500" t="s">
        <v>625</v>
      </c>
    </row>
    <row r="501" spans="1:1">
      <c r="A501" t="s">
        <v>626</v>
      </c>
    </row>
    <row r="502" spans="1:1">
      <c r="A502" t="s">
        <v>627</v>
      </c>
    </row>
    <row r="503" spans="1:1">
      <c r="A503" t="s">
        <v>628</v>
      </c>
    </row>
    <row r="504" spans="1:1">
      <c r="A504" t="s">
        <v>629</v>
      </c>
    </row>
    <row r="505" spans="1:1">
      <c r="A505" t="s">
        <v>630</v>
      </c>
    </row>
    <row r="506" spans="1:1">
      <c r="A506" t="s">
        <v>631</v>
      </c>
    </row>
    <row r="507" spans="1:1">
      <c r="A507" t="s">
        <v>632</v>
      </c>
    </row>
    <row r="508" spans="1:1">
      <c r="A508" t="s">
        <v>633</v>
      </c>
    </row>
    <row r="509" spans="1:1">
      <c r="A509" t="s">
        <v>634</v>
      </c>
    </row>
    <row r="510" spans="1:1">
      <c r="A510" t="s">
        <v>635</v>
      </c>
    </row>
    <row r="511" spans="1:1">
      <c r="A511" t="s">
        <v>636</v>
      </c>
    </row>
    <row r="512" spans="1:1">
      <c r="A512" t="s">
        <v>637</v>
      </c>
    </row>
    <row r="513" spans="1:1">
      <c r="A513" t="s">
        <v>638</v>
      </c>
    </row>
    <row r="514" spans="1:1">
      <c r="A514" t="s">
        <v>639</v>
      </c>
    </row>
    <row r="515" spans="1:1">
      <c r="A515" t="s">
        <v>640</v>
      </c>
    </row>
    <row r="516" spans="1:1">
      <c r="A516" t="s">
        <v>641</v>
      </c>
    </row>
    <row r="517" spans="1:1">
      <c r="A517" t="s">
        <v>642</v>
      </c>
    </row>
    <row r="518" spans="1:1">
      <c r="A518" t="s">
        <v>643</v>
      </c>
    </row>
    <row r="519" spans="1:1">
      <c r="A519" t="s">
        <v>644</v>
      </c>
    </row>
    <row r="520" spans="1:1">
      <c r="A520" t="s">
        <v>645</v>
      </c>
    </row>
    <row r="521" spans="1:1">
      <c r="A521" t="s">
        <v>646</v>
      </c>
    </row>
    <row r="522" spans="1:1">
      <c r="A522" t="s">
        <v>647</v>
      </c>
    </row>
    <row r="523" spans="1:1">
      <c r="A523" t="s">
        <v>648</v>
      </c>
    </row>
    <row r="524" spans="1:1">
      <c r="A524" t="s">
        <v>649</v>
      </c>
    </row>
    <row r="525" spans="1:1">
      <c r="A525" t="s">
        <v>650</v>
      </c>
    </row>
    <row r="526" spans="1:1">
      <c r="A526" t="s">
        <v>651</v>
      </c>
    </row>
    <row r="527" spans="1:1">
      <c r="A527" t="s">
        <v>652</v>
      </c>
    </row>
    <row r="528" spans="1:1">
      <c r="A528" t="s">
        <v>653</v>
      </c>
    </row>
    <row r="529" spans="1:1">
      <c r="A529" t="s">
        <v>654</v>
      </c>
    </row>
    <row r="530" spans="1:1">
      <c r="A530" t="s">
        <v>655</v>
      </c>
    </row>
    <row r="531" spans="1:1">
      <c r="A531" t="s">
        <v>656</v>
      </c>
    </row>
    <row r="532" spans="1:1">
      <c r="A532" t="s">
        <v>657</v>
      </c>
    </row>
    <row r="533" spans="1:1">
      <c r="A533" t="s">
        <v>658</v>
      </c>
    </row>
    <row r="534" spans="1:1">
      <c r="A534" t="s">
        <v>659</v>
      </c>
    </row>
    <row r="535" spans="1:1">
      <c r="A535" t="s">
        <v>660</v>
      </c>
    </row>
    <row r="536" spans="1:1">
      <c r="A536" t="s">
        <v>661</v>
      </c>
    </row>
    <row r="537" spans="1:1">
      <c r="A537" t="s">
        <v>662</v>
      </c>
    </row>
    <row r="538" spans="1:1">
      <c r="A538" t="s">
        <v>663</v>
      </c>
    </row>
    <row r="539" spans="1:1">
      <c r="A539" t="s">
        <v>664</v>
      </c>
    </row>
    <row r="540" spans="1:1">
      <c r="A540" t="s">
        <v>665</v>
      </c>
    </row>
    <row r="541" spans="1:1">
      <c r="A541" t="s">
        <v>666</v>
      </c>
    </row>
    <row r="542" spans="1:1">
      <c r="A542" t="s">
        <v>667</v>
      </c>
    </row>
    <row r="543" spans="1:1">
      <c r="A543" t="s">
        <v>668</v>
      </c>
    </row>
    <row r="544" spans="1:1">
      <c r="A544" t="s">
        <v>669</v>
      </c>
    </row>
    <row r="545" spans="1:1">
      <c r="A545" t="s">
        <v>670</v>
      </c>
    </row>
    <row r="546" spans="1:1">
      <c r="A546" t="s">
        <v>671</v>
      </c>
    </row>
    <row r="547" spans="1:1">
      <c r="A547" t="s">
        <v>672</v>
      </c>
    </row>
    <row r="548" spans="1:1">
      <c r="A548" t="s">
        <v>673</v>
      </c>
    </row>
    <row r="549" spans="1:1">
      <c r="A549" t="s">
        <v>674</v>
      </c>
    </row>
    <row r="550" spans="1:1">
      <c r="A550" t="s">
        <v>675</v>
      </c>
    </row>
    <row r="551" spans="1:1">
      <c r="A551" t="s">
        <v>676</v>
      </c>
    </row>
    <row r="552" spans="1:1">
      <c r="A552" t="s">
        <v>677</v>
      </c>
    </row>
    <row r="553" spans="1:1">
      <c r="A553" t="s">
        <v>678</v>
      </c>
    </row>
    <row r="554" spans="1:1">
      <c r="A554" t="s">
        <v>679</v>
      </c>
    </row>
    <row r="555" spans="1:1">
      <c r="A555" t="s">
        <v>680</v>
      </c>
    </row>
    <row r="556" spans="1:1">
      <c r="A556" t="s">
        <v>681</v>
      </c>
    </row>
    <row r="557" spans="1:1">
      <c r="A557" t="s">
        <v>682</v>
      </c>
    </row>
    <row r="558" spans="1:1">
      <c r="A558" t="s">
        <v>683</v>
      </c>
    </row>
    <row r="559" spans="1:1">
      <c r="A559" t="s">
        <v>684</v>
      </c>
    </row>
    <row r="560" spans="1:1">
      <c r="A560" t="s">
        <v>685</v>
      </c>
    </row>
    <row r="561" spans="1:1">
      <c r="A561" t="s">
        <v>686</v>
      </c>
    </row>
    <row r="562" spans="1:1">
      <c r="A562" t="s">
        <v>687</v>
      </c>
    </row>
    <row r="563" spans="1:1">
      <c r="A563" t="s">
        <v>688</v>
      </c>
    </row>
    <row r="564" spans="1:1">
      <c r="A564" t="s">
        <v>689</v>
      </c>
    </row>
    <row r="565" spans="1:1">
      <c r="A565" t="s">
        <v>690</v>
      </c>
    </row>
    <row r="566" spans="1:1">
      <c r="A566" t="s">
        <v>691</v>
      </c>
    </row>
    <row r="567" spans="1:1">
      <c r="A567" t="s">
        <v>692</v>
      </c>
    </row>
    <row r="568" spans="1:1">
      <c r="A568" t="s">
        <v>693</v>
      </c>
    </row>
    <row r="569" spans="1:1">
      <c r="A569" t="s">
        <v>694</v>
      </c>
    </row>
    <row r="570" spans="1:1">
      <c r="A570" t="s">
        <v>695</v>
      </c>
    </row>
    <row r="571" spans="1:1">
      <c r="A571" t="s">
        <v>696</v>
      </c>
    </row>
    <row r="572" spans="1:1">
      <c r="A572" t="s">
        <v>697</v>
      </c>
    </row>
    <row r="573" spans="1:1">
      <c r="A573" t="s">
        <v>698</v>
      </c>
    </row>
    <row r="574" spans="1:1">
      <c r="A574" t="s">
        <v>699</v>
      </c>
    </row>
    <row r="575" spans="1:1">
      <c r="A575" t="s">
        <v>700</v>
      </c>
    </row>
    <row r="576" spans="1:1">
      <c r="A576" t="s">
        <v>701</v>
      </c>
    </row>
    <row r="577" spans="1:1">
      <c r="A577" t="s">
        <v>702</v>
      </c>
    </row>
    <row r="578" spans="1:1">
      <c r="A578" t="s">
        <v>703</v>
      </c>
    </row>
    <row r="579" spans="1:1">
      <c r="A579" t="s">
        <v>704</v>
      </c>
    </row>
    <row r="580" spans="1:1">
      <c r="A580" t="s">
        <v>705</v>
      </c>
    </row>
    <row r="581" spans="1:1">
      <c r="A581" t="s">
        <v>706</v>
      </c>
    </row>
    <row r="582" spans="1:1">
      <c r="A582" t="s">
        <v>707</v>
      </c>
    </row>
    <row r="583" spans="1:1">
      <c r="A583" t="s">
        <v>708</v>
      </c>
    </row>
    <row r="584" spans="1:1">
      <c r="A584" t="s">
        <v>709</v>
      </c>
    </row>
    <row r="585" spans="1:1">
      <c r="A585" t="s">
        <v>710</v>
      </c>
    </row>
    <row r="586" spans="1:1">
      <c r="A586" t="s">
        <v>711</v>
      </c>
    </row>
    <row r="587" spans="1:1">
      <c r="A587" t="s">
        <v>712</v>
      </c>
    </row>
    <row r="588" spans="1:1">
      <c r="A588" t="s">
        <v>713</v>
      </c>
    </row>
    <row r="589" spans="1:1">
      <c r="A589" t="s">
        <v>714</v>
      </c>
    </row>
    <row r="590" spans="1:1">
      <c r="A590" t="s">
        <v>715</v>
      </c>
    </row>
    <row r="591" spans="1:1">
      <c r="A591" t="s">
        <v>716</v>
      </c>
    </row>
    <row r="592" spans="1:1">
      <c r="A592" t="s">
        <v>717</v>
      </c>
    </row>
    <row r="593" spans="1:1">
      <c r="A593" t="s">
        <v>718</v>
      </c>
    </row>
    <row r="594" spans="1:1">
      <c r="A594" t="s">
        <v>719</v>
      </c>
    </row>
    <row r="595" spans="1:1">
      <c r="A595" t="s">
        <v>720</v>
      </c>
    </row>
    <row r="596" spans="1:1">
      <c r="A596" t="s">
        <v>721</v>
      </c>
    </row>
    <row r="597" spans="1:1">
      <c r="A597" t="s">
        <v>722</v>
      </c>
    </row>
    <row r="598" spans="1:1">
      <c r="A598" t="s">
        <v>723</v>
      </c>
    </row>
    <row r="599" spans="1:1">
      <c r="A599" t="s">
        <v>724</v>
      </c>
    </row>
    <row r="600" spans="1:1">
      <c r="A600" t="s">
        <v>725</v>
      </c>
    </row>
    <row r="601" spans="1:1">
      <c r="A601" t="s">
        <v>726</v>
      </c>
    </row>
    <row r="602" spans="1:1">
      <c r="A602" t="s">
        <v>727</v>
      </c>
    </row>
    <row r="603" spans="1:1">
      <c r="A603" t="s">
        <v>728</v>
      </c>
    </row>
    <row r="604" spans="1:1">
      <c r="A604" t="s">
        <v>729</v>
      </c>
    </row>
    <row r="605" spans="1:1">
      <c r="A605" t="s">
        <v>730</v>
      </c>
    </row>
    <row r="606" spans="1:1">
      <c r="A606" t="s">
        <v>731</v>
      </c>
    </row>
    <row r="607" spans="1:1">
      <c r="A607" t="s">
        <v>732</v>
      </c>
    </row>
    <row r="608" spans="1:1">
      <c r="A608" t="s">
        <v>733</v>
      </c>
    </row>
    <row r="609" spans="1:1">
      <c r="A609" t="s">
        <v>734</v>
      </c>
    </row>
    <row r="610" spans="1:1">
      <c r="A610" t="s">
        <v>735</v>
      </c>
    </row>
    <row r="611" spans="1:1">
      <c r="A611" t="s">
        <v>736</v>
      </c>
    </row>
    <row r="612" spans="1:1">
      <c r="A612" t="s">
        <v>737</v>
      </c>
    </row>
    <row r="613" spans="1:1">
      <c r="A613" t="s">
        <v>738</v>
      </c>
    </row>
    <row r="614" spans="1:1">
      <c r="A614" t="s">
        <v>739</v>
      </c>
    </row>
    <row r="615" spans="1:1">
      <c r="A615" t="s">
        <v>740</v>
      </c>
    </row>
    <row r="616" spans="1:1">
      <c r="A616" t="s">
        <v>741</v>
      </c>
    </row>
    <row r="617" spans="1:1">
      <c r="A617" t="s">
        <v>742</v>
      </c>
    </row>
    <row r="618" spans="1:1">
      <c r="A618" t="s">
        <v>743</v>
      </c>
    </row>
    <row r="619" spans="1:1">
      <c r="A619" t="s">
        <v>744</v>
      </c>
    </row>
    <row r="620" spans="1:1">
      <c r="A620" t="s">
        <v>745</v>
      </c>
    </row>
    <row r="621" spans="1:1">
      <c r="A621" t="s">
        <v>746</v>
      </c>
    </row>
    <row r="622" spans="1:1">
      <c r="A622" t="s">
        <v>747</v>
      </c>
    </row>
    <row r="623" spans="1:1">
      <c r="A623" t="s">
        <v>748</v>
      </c>
    </row>
    <row r="624" spans="1:1">
      <c r="A624" t="s">
        <v>749</v>
      </c>
    </row>
    <row r="625" spans="1:1">
      <c r="A625" t="s">
        <v>750</v>
      </c>
    </row>
    <row r="626" spans="1:1">
      <c r="A626" t="s">
        <v>751</v>
      </c>
    </row>
    <row r="627" spans="1:1">
      <c r="A627" t="s">
        <v>752</v>
      </c>
    </row>
    <row r="628" spans="1:1">
      <c r="A628" t="s">
        <v>753</v>
      </c>
    </row>
    <row r="629" spans="1:1">
      <c r="A629" t="s">
        <v>754</v>
      </c>
    </row>
    <row r="630" spans="1:1">
      <c r="A630" t="s">
        <v>755</v>
      </c>
    </row>
    <row r="631" spans="1:1">
      <c r="A631" t="s">
        <v>756</v>
      </c>
    </row>
    <row r="632" spans="1:1">
      <c r="A632" t="s">
        <v>757</v>
      </c>
    </row>
    <row r="633" spans="1:1">
      <c r="A633" t="s">
        <v>758</v>
      </c>
    </row>
    <row r="634" spans="1:1">
      <c r="A634" t="s">
        <v>759</v>
      </c>
    </row>
    <row r="635" spans="1:1">
      <c r="A635" t="s">
        <v>760</v>
      </c>
    </row>
    <row r="636" spans="1:1">
      <c r="A636" t="s">
        <v>761</v>
      </c>
    </row>
    <row r="637" spans="1:1">
      <c r="A637" t="s">
        <v>762</v>
      </c>
    </row>
    <row r="638" spans="1:1">
      <c r="A638" t="s">
        <v>763</v>
      </c>
    </row>
    <row r="639" spans="1:1">
      <c r="A639" t="s">
        <v>764</v>
      </c>
    </row>
    <row r="640" spans="1:1">
      <c r="A640" t="s">
        <v>765</v>
      </c>
    </row>
    <row r="641" spans="1:1">
      <c r="A641" t="s">
        <v>766</v>
      </c>
    </row>
    <row r="642" spans="1:1">
      <c r="A642" t="s">
        <v>767</v>
      </c>
    </row>
    <row r="643" spans="1:1">
      <c r="A643" t="s">
        <v>768</v>
      </c>
    </row>
    <row r="644" spans="1:1">
      <c r="A644" t="s">
        <v>769</v>
      </c>
    </row>
    <row r="645" spans="1:1">
      <c r="A645" t="s">
        <v>770</v>
      </c>
    </row>
    <row r="646" spans="1:1">
      <c r="A646" t="s">
        <v>771</v>
      </c>
    </row>
    <row r="647" spans="1:1">
      <c r="A647" t="s">
        <v>772</v>
      </c>
    </row>
    <row r="648" spans="1:1">
      <c r="A648" t="s">
        <v>773</v>
      </c>
    </row>
    <row r="649" spans="1:1">
      <c r="A649" t="s">
        <v>774</v>
      </c>
    </row>
    <row r="650" spans="1:1">
      <c r="A650" t="s">
        <v>775</v>
      </c>
    </row>
    <row r="651" spans="1:1">
      <c r="A651" t="s">
        <v>776</v>
      </c>
    </row>
    <row r="652" spans="1:1">
      <c r="A652" t="s">
        <v>777</v>
      </c>
    </row>
    <row r="653" spans="1:1">
      <c r="A653" t="s">
        <v>778</v>
      </c>
    </row>
    <row r="654" spans="1:1">
      <c r="A654" t="s">
        <v>779</v>
      </c>
    </row>
    <row r="655" spans="1:1">
      <c r="A655" t="s">
        <v>780</v>
      </c>
    </row>
    <row r="656" spans="1:1">
      <c r="A656" t="s">
        <v>781</v>
      </c>
    </row>
    <row r="657" spans="1:1">
      <c r="A657" t="s">
        <v>782</v>
      </c>
    </row>
    <row r="658" spans="1:1">
      <c r="A658" t="s">
        <v>783</v>
      </c>
    </row>
    <row r="659" spans="1:1">
      <c r="A659" t="s">
        <v>784</v>
      </c>
    </row>
    <row r="660" spans="1:1">
      <c r="A660" t="s">
        <v>785</v>
      </c>
    </row>
    <row r="661" spans="1:1">
      <c r="A661" t="s">
        <v>786</v>
      </c>
    </row>
    <row r="662" spans="1:1">
      <c r="A662" t="s">
        <v>787</v>
      </c>
    </row>
    <row r="663" spans="1:1">
      <c r="A663" t="s">
        <v>788</v>
      </c>
    </row>
    <row r="664" spans="1:1">
      <c r="A664" t="s">
        <v>789</v>
      </c>
    </row>
    <row r="665" spans="1:1">
      <c r="A665" t="s">
        <v>790</v>
      </c>
    </row>
    <row r="666" spans="1:1">
      <c r="A666" t="s">
        <v>791</v>
      </c>
    </row>
    <row r="667" spans="1:1">
      <c r="A667" t="s">
        <v>792</v>
      </c>
    </row>
    <row r="668" spans="1:1">
      <c r="A668" t="s">
        <v>793</v>
      </c>
    </row>
    <row r="669" spans="1:1">
      <c r="A669" t="s">
        <v>794</v>
      </c>
    </row>
    <row r="670" spans="1:1">
      <c r="A670" t="s">
        <v>795</v>
      </c>
    </row>
    <row r="671" spans="1:1">
      <c r="A671" t="s">
        <v>796</v>
      </c>
    </row>
    <row r="672" spans="1:1">
      <c r="A672" t="s">
        <v>797</v>
      </c>
    </row>
    <row r="673" spans="1:1">
      <c r="A673" t="s">
        <v>798</v>
      </c>
    </row>
    <row r="674" spans="1:1">
      <c r="A674" t="s">
        <v>799</v>
      </c>
    </row>
    <row r="675" spans="1:1">
      <c r="A675" t="s">
        <v>800</v>
      </c>
    </row>
    <row r="676" spans="1:1">
      <c r="A676" t="s">
        <v>801</v>
      </c>
    </row>
    <row r="677" spans="1:1">
      <c r="A677" t="s">
        <v>802</v>
      </c>
    </row>
    <row r="678" spans="1:1">
      <c r="A678" t="s">
        <v>803</v>
      </c>
    </row>
    <row r="679" spans="1:1">
      <c r="A679" t="s">
        <v>798</v>
      </c>
    </row>
    <row r="680" spans="1:1">
      <c r="A680" t="s">
        <v>804</v>
      </c>
    </row>
    <row r="681" spans="1:1">
      <c r="A681" t="s">
        <v>805</v>
      </c>
    </row>
    <row r="682" spans="1:1">
      <c r="A682" t="s">
        <v>806</v>
      </c>
    </row>
    <row r="683" spans="1:1">
      <c r="A683" t="s">
        <v>807</v>
      </c>
    </row>
    <row r="684" spans="1:1">
      <c r="A684" t="s">
        <v>808</v>
      </c>
    </row>
    <row r="685" spans="1:1">
      <c r="A685" t="s">
        <v>797</v>
      </c>
    </row>
    <row r="686" spans="1:1">
      <c r="A686" t="s">
        <v>809</v>
      </c>
    </row>
    <row r="687" spans="1:1">
      <c r="A687" t="s">
        <v>810</v>
      </c>
    </row>
    <row r="688" spans="1:1">
      <c r="A688" t="s">
        <v>811</v>
      </c>
    </row>
    <row r="689" spans="1:1">
      <c r="A689" t="s">
        <v>812</v>
      </c>
    </row>
    <row r="690" spans="1:1">
      <c r="A690" t="s">
        <v>813</v>
      </c>
    </row>
    <row r="691" spans="1:1">
      <c r="A691" t="s">
        <v>814</v>
      </c>
    </row>
    <row r="692" spans="1:1">
      <c r="A692" t="s">
        <v>809</v>
      </c>
    </row>
    <row r="693" spans="1:1">
      <c r="A693" t="s">
        <v>815</v>
      </c>
    </row>
    <row r="694" spans="1:1">
      <c r="A694" t="s">
        <v>816</v>
      </c>
    </row>
    <row r="695" spans="1:1">
      <c r="A695" t="s">
        <v>817</v>
      </c>
    </row>
    <row r="696" spans="1:1">
      <c r="A696" t="s">
        <v>818</v>
      </c>
    </row>
    <row r="697" spans="1:1">
      <c r="A697" t="s">
        <v>819</v>
      </c>
    </row>
    <row r="698" spans="1:1">
      <c r="A698" t="s">
        <v>809</v>
      </c>
    </row>
    <row r="699" spans="1:1">
      <c r="A699" t="s">
        <v>820</v>
      </c>
    </row>
    <row r="700" spans="1:1">
      <c r="A700" t="s">
        <v>821</v>
      </c>
    </row>
    <row r="701" spans="1:1">
      <c r="A701" t="s">
        <v>822</v>
      </c>
    </row>
    <row r="702" spans="1:1">
      <c r="A702" t="s">
        <v>823</v>
      </c>
    </row>
    <row r="703" spans="1:1">
      <c r="A703" t="s">
        <v>824</v>
      </c>
    </row>
    <row r="704" spans="1:1">
      <c r="A704" t="s">
        <v>825</v>
      </c>
    </row>
    <row r="705" spans="1:1">
      <c r="A705" t="s">
        <v>814</v>
      </c>
    </row>
    <row r="706" spans="1:1">
      <c r="A706" t="s">
        <v>809</v>
      </c>
    </row>
    <row r="707" spans="1:1">
      <c r="A707" t="s">
        <v>826</v>
      </c>
    </row>
    <row r="708" spans="1:1">
      <c r="A708" t="s">
        <v>827</v>
      </c>
    </row>
    <row r="709" spans="1:1">
      <c r="A709" t="s">
        <v>828</v>
      </c>
    </row>
    <row r="710" spans="1:1">
      <c r="A710" t="s">
        <v>829</v>
      </c>
    </row>
    <row r="711" spans="1:1">
      <c r="A711" t="s">
        <v>830</v>
      </c>
    </row>
    <row r="712" spans="1:1">
      <c r="A712" t="s">
        <v>831</v>
      </c>
    </row>
    <row r="713" spans="1:1">
      <c r="A713" t="s">
        <v>832</v>
      </c>
    </row>
    <row r="714" spans="1:1">
      <c r="A714" t="s">
        <v>833</v>
      </c>
    </row>
    <row r="715" spans="1:1">
      <c r="A715" t="s">
        <v>834</v>
      </c>
    </row>
    <row r="716" spans="1:1">
      <c r="A716" t="s">
        <v>835</v>
      </c>
    </row>
    <row r="717" spans="1:1">
      <c r="A717" t="s">
        <v>836</v>
      </c>
    </row>
    <row r="718" spans="1:1">
      <c r="A718" t="s">
        <v>837</v>
      </c>
    </row>
    <row r="719" spans="1:1">
      <c r="A719" t="s">
        <v>838</v>
      </c>
    </row>
    <row r="720" spans="1:1">
      <c r="A720" t="s">
        <v>839</v>
      </c>
    </row>
    <row r="721" spans="1:1">
      <c r="A721" t="s">
        <v>840</v>
      </c>
    </row>
    <row r="722" spans="1:1">
      <c r="A722" t="s">
        <v>841</v>
      </c>
    </row>
    <row r="723" spans="1:1">
      <c r="A723" t="s">
        <v>842</v>
      </c>
    </row>
  </sheetData>
  <sheetProtection algorithmName="SHA-512" hashValue="T51mTBVmhdzhDPuQZiaVj4UTfr96tTAIhG+t248jSBeRFx8pRex2i0PDdG++y5mCaA4JMDqxK6V7PF9N9lVhhw==" saltValue="bcK7UaCIVvalmZ15IFkBNg==" spinCount="100000" sheet="1" objects="1" scenarios="1"/>
  <pageMargins left="0.98425196850393704" right="0.19685039370078741" top="0.78740157480314965" bottom="0.78740157480314965" header="0.31496062992125984" footer="0.31496062992125984"/>
  <pageSetup paperSize="9" orientation="portrait" r:id="rId1"/>
  <headerFooter>
    <oddFooter>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178C-E27B-4D06-96D8-6B79B35CB4D9}">
  <dimension ref="A2:C104"/>
  <sheetViews>
    <sheetView view="pageBreakPreview" topLeftCell="A34" zoomScaleNormal="100" zoomScaleSheetLayoutView="100" workbookViewId="0">
      <selection activeCell="A34" sqref="A1:XFD1048576"/>
    </sheetView>
  </sheetViews>
  <sheetFormatPr defaultColWidth="11.44140625" defaultRowHeight="13.2"/>
  <cols>
    <col min="1" max="1" width="100.6640625" style="127" customWidth="1"/>
    <col min="2" max="16384" width="11.44140625" style="127"/>
  </cols>
  <sheetData>
    <row r="2" spans="1:1">
      <c r="A2" s="126" t="s">
        <v>843</v>
      </c>
    </row>
    <row r="3" spans="1:1">
      <c r="A3" s="126"/>
    </row>
    <row r="4" spans="1:1" ht="39.6">
      <c r="A4" s="128" t="s">
        <v>844</v>
      </c>
    </row>
    <row r="5" spans="1:1" ht="105.6">
      <c r="A5" s="128" t="s">
        <v>845</v>
      </c>
    </row>
    <row r="6" spans="1:1" ht="79.2">
      <c r="A6" s="128" t="s">
        <v>846</v>
      </c>
    </row>
    <row r="7" spans="1:1" ht="39.6">
      <c r="A7" s="128" t="s">
        <v>847</v>
      </c>
    </row>
    <row r="8" spans="1:1" ht="26.4">
      <c r="A8" s="128" t="s">
        <v>848</v>
      </c>
    </row>
    <row r="9" spans="1:1" ht="66">
      <c r="A9" s="128" t="s">
        <v>849</v>
      </c>
    </row>
    <row r="10" spans="1:1" ht="52.8">
      <c r="A10" s="129" t="s">
        <v>850</v>
      </c>
    </row>
    <row r="12" spans="1:1">
      <c r="A12" s="130" t="s">
        <v>851</v>
      </c>
    </row>
    <row r="13" spans="1:1">
      <c r="A13" s="131" t="s">
        <v>852</v>
      </c>
    </row>
    <row r="14" spans="1:1" ht="26.4">
      <c r="A14" s="131" t="s">
        <v>853</v>
      </c>
    </row>
    <row r="15" spans="1:1">
      <c r="A15" s="131" t="s">
        <v>854</v>
      </c>
    </row>
    <row r="16" spans="1:1">
      <c r="A16" s="131" t="s">
        <v>855</v>
      </c>
    </row>
    <row r="17" spans="1:2" ht="26.4">
      <c r="A17" s="131" t="s">
        <v>856</v>
      </c>
    </row>
    <row r="18" spans="1:2">
      <c r="A18" s="131" t="s">
        <v>857</v>
      </c>
    </row>
    <row r="19" spans="1:2">
      <c r="A19" s="131" t="s">
        <v>858</v>
      </c>
    </row>
    <row r="20" spans="1:2">
      <c r="A20" s="131" t="s">
        <v>859</v>
      </c>
    </row>
    <row r="21" spans="1:2">
      <c r="A21" s="131" t="s">
        <v>860</v>
      </c>
    </row>
    <row r="22" spans="1:2">
      <c r="A22" s="131" t="s">
        <v>861</v>
      </c>
    </row>
    <row r="24" spans="1:2">
      <c r="A24" s="128" t="s">
        <v>862</v>
      </c>
      <c r="B24" s="132"/>
    </row>
    <row r="25" spans="1:2">
      <c r="A25" s="128"/>
      <c r="B25" s="132"/>
    </row>
    <row r="26" spans="1:2">
      <c r="A26" s="128" t="s">
        <v>863</v>
      </c>
      <c r="B26" s="132"/>
    </row>
    <row r="27" spans="1:2">
      <c r="A27" s="128"/>
      <c r="B27" s="132"/>
    </row>
    <row r="28" spans="1:2">
      <c r="A28" s="128" t="s">
        <v>864</v>
      </c>
      <c r="B28" s="132"/>
    </row>
    <row r="29" spans="1:2" ht="26.4">
      <c r="A29" s="128" t="s">
        <v>865</v>
      </c>
      <c r="B29" s="132"/>
    </row>
    <row r="30" spans="1:2" ht="52.8">
      <c r="A30" s="128" t="s">
        <v>866</v>
      </c>
      <c r="B30" s="132"/>
    </row>
    <row r="31" spans="1:2" ht="26.4">
      <c r="A31" s="128" t="s">
        <v>867</v>
      </c>
      <c r="B31" s="132"/>
    </row>
    <row r="32" spans="1:2">
      <c r="A32" s="128" t="s">
        <v>868</v>
      </c>
      <c r="B32" s="132"/>
    </row>
    <row r="33" spans="1:2" ht="52.8">
      <c r="A33" s="128" t="s">
        <v>869</v>
      </c>
      <c r="B33" s="132"/>
    </row>
    <row r="34" spans="1:2" ht="39.6">
      <c r="A34" s="128" t="s">
        <v>870</v>
      </c>
      <c r="B34" s="132"/>
    </row>
    <row r="35" spans="1:2" ht="52.8">
      <c r="A35" s="128" t="s">
        <v>871</v>
      </c>
      <c r="B35" s="132"/>
    </row>
    <row r="36" spans="1:2" ht="39.6">
      <c r="A36" s="128" t="s">
        <v>872</v>
      </c>
      <c r="B36" s="132"/>
    </row>
    <row r="37" spans="1:2">
      <c r="A37" s="128"/>
      <c r="B37" s="132"/>
    </row>
    <row r="38" spans="1:2">
      <c r="A38" s="128"/>
      <c r="B38" s="132"/>
    </row>
    <row r="39" spans="1:2">
      <c r="A39" s="128"/>
      <c r="B39" s="132"/>
    </row>
    <row r="40" spans="1:2" ht="39.6">
      <c r="A40" s="128" t="s">
        <v>873</v>
      </c>
      <c r="B40" s="132"/>
    </row>
    <row r="41" spans="1:2" ht="26.4">
      <c r="A41" s="128" t="s">
        <v>874</v>
      </c>
      <c r="B41" s="132"/>
    </row>
    <row r="42" spans="1:2">
      <c r="A42" s="128" t="s">
        <v>875</v>
      </c>
      <c r="B42" s="132"/>
    </row>
    <row r="43" spans="1:2" ht="26.4">
      <c r="A43" s="128" t="s">
        <v>876</v>
      </c>
      <c r="B43" s="132"/>
    </row>
    <row r="44" spans="1:2" ht="26.4">
      <c r="A44" s="128" t="s">
        <v>877</v>
      </c>
      <c r="B44" s="132"/>
    </row>
    <row r="45" spans="1:2" ht="39.6">
      <c r="A45" s="128" t="s">
        <v>878</v>
      </c>
      <c r="B45" s="132"/>
    </row>
    <row r="46" spans="1:2">
      <c r="A46" s="128"/>
      <c r="B46" s="132"/>
    </row>
    <row r="47" spans="1:2" ht="39.6">
      <c r="A47" s="128" t="s">
        <v>879</v>
      </c>
      <c r="B47" s="132"/>
    </row>
    <row r="48" spans="1:2">
      <c r="A48" s="128"/>
      <c r="B48" s="132"/>
    </row>
    <row r="49" spans="1:2">
      <c r="A49" s="128" t="s">
        <v>903</v>
      </c>
      <c r="B49" s="132"/>
    </row>
    <row r="50" spans="1:2">
      <c r="A50" s="128"/>
      <c r="B50" s="132"/>
    </row>
    <row r="51" spans="1:2" ht="26.4">
      <c r="A51" s="128" t="s">
        <v>880</v>
      </c>
      <c r="B51" s="132"/>
    </row>
    <row r="52" spans="1:2">
      <c r="A52" s="128"/>
      <c r="B52" s="132"/>
    </row>
    <row r="53" spans="1:2">
      <c r="A53" s="128" t="s">
        <v>881</v>
      </c>
      <c r="B53" s="133"/>
    </row>
    <row r="54" spans="1:2">
      <c r="A54" s="128"/>
      <c r="B54" s="132"/>
    </row>
    <row r="55" spans="1:2">
      <c r="A55" s="128" t="s">
        <v>882</v>
      </c>
      <c r="B55" s="133"/>
    </row>
    <row r="56" spans="1:2">
      <c r="A56" s="128"/>
      <c r="B56" s="132"/>
    </row>
    <row r="57" spans="1:2" ht="26.4">
      <c r="A57" s="128" t="s">
        <v>883</v>
      </c>
      <c r="B57" s="133"/>
    </row>
    <row r="58" spans="1:2">
      <c r="A58" s="128"/>
      <c r="B58" s="132"/>
    </row>
    <row r="59" spans="1:2" ht="26.4">
      <c r="A59" s="128" t="s">
        <v>884</v>
      </c>
      <c r="B59" s="133"/>
    </row>
    <row r="60" spans="1:2">
      <c r="A60" s="128"/>
      <c r="B60" s="132"/>
    </row>
    <row r="61" spans="1:2">
      <c r="A61" s="128" t="s">
        <v>885</v>
      </c>
      <c r="B61" s="133"/>
    </row>
    <row r="62" spans="1:2">
      <c r="A62" s="128"/>
      <c r="B62" s="132"/>
    </row>
    <row r="63" spans="1:2" ht="39.6">
      <c r="A63" s="128" t="s">
        <v>886</v>
      </c>
      <c r="B63" s="133"/>
    </row>
    <row r="65" spans="1:3">
      <c r="A65" s="131" t="s">
        <v>887</v>
      </c>
    </row>
    <row r="67" spans="1:3" ht="13.8">
      <c r="A67" s="134" t="s">
        <v>888</v>
      </c>
      <c r="B67" s="135"/>
      <c r="C67" s="135"/>
    </row>
    <row r="68" spans="1:3" ht="28.8">
      <c r="A68" s="136" t="s">
        <v>889</v>
      </c>
      <c r="B68" s="135"/>
      <c r="C68" s="135"/>
    </row>
    <row r="69" spans="1:3" ht="13.8">
      <c r="A69" s="137"/>
      <c r="B69" s="135"/>
      <c r="C69" s="135"/>
    </row>
    <row r="70" spans="1:3" ht="13.8">
      <c r="A70" s="138" t="s">
        <v>890</v>
      </c>
      <c r="B70" s="135"/>
      <c r="C70" s="135"/>
    </row>
    <row r="71" spans="1:3" ht="13.8">
      <c r="A71" s="139"/>
      <c r="B71" s="135"/>
      <c r="C71" s="135"/>
    </row>
    <row r="72" spans="1:3" ht="13.8">
      <c r="A72" s="140" t="s">
        <v>891</v>
      </c>
      <c r="B72" s="135"/>
      <c r="C72" s="135"/>
    </row>
    <row r="73" spans="1:3" ht="13.8">
      <c r="A73" s="139"/>
      <c r="B73" s="135"/>
      <c r="C73" s="135"/>
    </row>
    <row r="74" spans="1:3" ht="13.8">
      <c r="A74" s="139" t="s">
        <v>892</v>
      </c>
      <c r="B74" s="135"/>
      <c r="C74" s="135"/>
    </row>
    <row r="75" spans="1:3" ht="13.8">
      <c r="A75" s="139"/>
      <c r="B75" s="135"/>
      <c r="C75" s="135"/>
    </row>
    <row r="76" spans="1:3" ht="13.8">
      <c r="A76" s="139" t="s">
        <v>893</v>
      </c>
      <c r="B76" s="135"/>
      <c r="C76" s="135"/>
    </row>
    <row r="77" spans="1:3" ht="13.8">
      <c r="A77" s="139"/>
      <c r="B77" s="135"/>
      <c r="C77" s="135"/>
    </row>
    <row r="78" spans="1:3" ht="13.8">
      <c r="A78" s="144" t="s">
        <v>894</v>
      </c>
      <c r="B78" s="144"/>
      <c r="C78" s="135"/>
    </row>
    <row r="79" spans="1:3" ht="13.8">
      <c r="A79" s="144"/>
      <c r="B79" s="144"/>
      <c r="C79" s="135"/>
    </row>
    <row r="80" spans="1:3" ht="13.8">
      <c r="A80" s="144" t="s">
        <v>895</v>
      </c>
      <c r="B80" s="144"/>
      <c r="C80" s="135"/>
    </row>
    <row r="81" spans="1:3" ht="13.8">
      <c r="A81" s="144"/>
      <c r="B81" s="144"/>
      <c r="C81" s="135"/>
    </row>
    <row r="82" spans="1:3" ht="13.8">
      <c r="A82" s="144" t="s">
        <v>896</v>
      </c>
      <c r="B82" s="144"/>
      <c r="C82" s="135"/>
    </row>
    <row r="83" spans="1:3" ht="13.8">
      <c r="A83" s="144"/>
      <c r="B83" s="144"/>
      <c r="C83" s="135"/>
    </row>
    <row r="84" spans="1:3" ht="13.8">
      <c r="A84" s="139"/>
      <c r="B84" s="135"/>
      <c r="C84" s="135"/>
    </row>
    <row r="85" spans="1:3" ht="13.8">
      <c r="A85" s="139"/>
      <c r="B85" s="135"/>
      <c r="C85" s="135"/>
    </row>
    <row r="86" spans="1:3" ht="24">
      <c r="A86" s="142" t="s">
        <v>897</v>
      </c>
      <c r="B86" s="135"/>
      <c r="C86" s="135"/>
    </row>
    <row r="87" spans="1:3" ht="13.8">
      <c r="A87" s="139"/>
      <c r="B87" s="135"/>
      <c r="C87" s="135"/>
    </row>
    <row r="88" spans="1:3" ht="13.8">
      <c r="A88" s="139"/>
      <c r="B88" s="135"/>
      <c r="C88" s="135"/>
    </row>
    <row r="89" spans="1:3" ht="34.200000000000003">
      <c r="A89" s="139" t="s">
        <v>898</v>
      </c>
      <c r="B89" s="135"/>
      <c r="C89" s="135"/>
    </row>
    <row r="90" spans="1:3" ht="13.8">
      <c r="A90" s="139"/>
      <c r="B90" s="135"/>
      <c r="C90" s="135"/>
    </row>
    <row r="91" spans="1:3" ht="13.8">
      <c r="A91" s="139"/>
      <c r="B91" s="135"/>
      <c r="C91" s="135"/>
    </row>
    <row r="92" spans="1:3" ht="22.8">
      <c r="A92" s="143" t="s">
        <v>899</v>
      </c>
      <c r="B92" s="143"/>
      <c r="C92" s="143"/>
    </row>
    <row r="93" spans="1:3">
      <c r="A93" s="141"/>
      <c r="B93" s="141"/>
      <c r="C93" s="141"/>
    </row>
    <row r="94" spans="1:3">
      <c r="A94" s="141"/>
      <c r="B94" s="141"/>
      <c r="C94" s="141"/>
    </row>
    <row r="95" spans="1:3">
      <c r="A95" s="141"/>
      <c r="B95" s="141"/>
      <c r="C95" s="141"/>
    </row>
    <row r="96" spans="1:3">
      <c r="A96" s="141"/>
      <c r="B96" s="141"/>
      <c r="C96" s="141"/>
    </row>
    <row r="97" spans="1:3">
      <c r="A97" s="141"/>
      <c r="B97" s="141"/>
      <c r="C97" s="141"/>
    </row>
    <row r="98" spans="1:3">
      <c r="A98" s="141"/>
      <c r="B98" s="141"/>
      <c r="C98" s="141"/>
    </row>
    <row r="99" spans="1:3" ht="13.8">
      <c r="A99" s="139"/>
      <c r="B99" s="135"/>
      <c r="C99" s="135"/>
    </row>
    <row r="100" spans="1:3" ht="13.8">
      <c r="A100" s="139"/>
      <c r="B100" s="135"/>
      <c r="C100" s="135"/>
    </row>
    <row r="101" spans="1:3" ht="13.8">
      <c r="A101" s="139" t="s">
        <v>900</v>
      </c>
      <c r="B101" s="135"/>
      <c r="C101" s="135"/>
    </row>
    <row r="102" spans="1:3" ht="13.8">
      <c r="A102" s="139"/>
      <c r="B102" s="135"/>
      <c r="C102" s="135"/>
    </row>
    <row r="103" spans="1:3" ht="13.8">
      <c r="A103" s="139" t="s">
        <v>901</v>
      </c>
      <c r="B103" s="135"/>
      <c r="C103" s="135"/>
    </row>
    <row r="104" spans="1:3" ht="13.8">
      <c r="A104" s="139" t="s">
        <v>902</v>
      </c>
      <c r="B104" s="135"/>
      <c r="C104" s="135"/>
    </row>
  </sheetData>
  <sheetProtection algorithmName="SHA-512" hashValue="boQlXGkzLnHM+xUp8mZMMu7h1amvf9IUaVu2jxKJWPqt0/DfyVKvAeXWeiXVT333bN5rWP+lchWw9TQFl0YQmw==" saltValue="3Lw4bftiv4lXh7NTR5qtLA==" spinCount="100000" sheet="1" objects="1" scenarios="1"/>
  <mergeCells count="6">
    <mergeCell ref="A78:A79"/>
    <mergeCell ref="B78:B79"/>
    <mergeCell ref="A80:A81"/>
    <mergeCell ref="B80:B81"/>
    <mergeCell ref="A82:A83"/>
    <mergeCell ref="B82:B83"/>
  </mergeCells>
  <pageMargins left="0.98425196850393704" right="0.19685039370078741" top="0.78740157480314965" bottom="0.78740157480314965" header="0.31496062992125984" footer="0.31496062992125984"/>
  <pageSetup paperSize="9" orientation="portrait" r:id="rId1"/>
  <headerFooter>
    <oddFooter>Stran &amp;P od &amp;N</oddFooter>
  </headerFooter>
  <rowBreaks count="2" manualBreakCount="2">
    <brk id="23" max="16383" man="1"/>
    <brk id="6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B0B90-72EE-4FAE-B02C-E2D3F6F5AFEE}">
  <dimension ref="A1:E64"/>
  <sheetViews>
    <sheetView tabSelected="1" view="pageBreakPreview" topLeftCell="A43" zoomScaleNormal="100" zoomScaleSheetLayoutView="100" workbookViewId="0">
      <selection activeCell="C45" sqref="C45"/>
    </sheetView>
  </sheetViews>
  <sheetFormatPr defaultColWidth="14.44140625" defaultRowHeight="13.8"/>
  <cols>
    <col min="1" max="1" width="8.6640625" style="122" customWidth="1"/>
    <col min="2" max="2" width="37.33203125" style="1" customWidth="1"/>
    <col min="3" max="3" width="17.21875" style="1" customWidth="1"/>
    <col min="4" max="4" width="15.6640625" style="1" customWidth="1"/>
    <col min="5" max="5" width="18.6640625" style="1" customWidth="1"/>
    <col min="6" max="23" width="9.88671875" style="1" customWidth="1"/>
    <col min="24" max="16384" width="14.44140625" style="1"/>
  </cols>
  <sheetData>
    <row r="1" spans="1:5" s="37" customFormat="1" ht="22.8">
      <c r="A1" s="42"/>
      <c r="B1" s="43" t="s">
        <v>9</v>
      </c>
      <c r="C1" s="44"/>
      <c r="D1" s="43"/>
      <c r="E1" s="45"/>
    </row>
    <row r="2" spans="1:5" s="37" customFormat="1" ht="22.8">
      <c r="A2" s="42"/>
      <c r="B2" s="43" t="s">
        <v>126</v>
      </c>
      <c r="C2" s="44"/>
      <c r="D2" s="43"/>
      <c r="E2" s="45"/>
    </row>
    <row r="3" spans="1:5" ht="15.6">
      <c r="A3" s="46"/>
      <c r="B3" s="3"/>
      <c r="C3" s="47"/>
      <c r="D3" s="3"/>
      <c r="E3" s="48"/>
    </row>
    <row r="4" spans="1:5" ht="15.6">
      <c r="A4" s="49"/>
      <c r="B4" s="50" t="s">
        <v>54</v>
      </c>
      <c r="C4" s="51" t="s">
        <v>55</v>
      </c>
      <c r="D4" s="52" t="s">
        <v>56</v>
      </c>
      <c r="E4" s="51" t="s">
        <v>55</v>
      </c>
    </row>
    <row r="5" spans="1:5" s="38" customFormat="1" ht="15.6">
      <c r="A5" s="53" t="s">
        <v>12</v>
      </c>
      <c r="B5" s="54" t="s">
        <v>11</v>
      </c>
      <c r="C5" s="55">
        <f>C6+C7+C8+C9+C10</f>
        <v>0</v>
      </c>
      <c r="D5" s="56">
        <f>C5*0.22</f>
        <v>0</v>
      </c>
      <c r="E5" s="56">
        <f>C5+D5</f>
        <v>0</v>
      </c>
    </row>
    <row r="6" spans="1:5" s="40" customFormat="1" ht="13.2">
      <c r="A6" s="57" t="s">
        <v>57</v>
      </c>
      <c r="B6" s="58" t="s">
        <v>13</v>
      </c>
      <c r="C6" s="59">
        <f>'[4]Rek GO dela'!$F$6</f>
        <v>0</v>
      </c>
      <c r="D6" s="59"/>
      <c r="E6" s="59"/>
    </row>
    <row r="7" spans="1:5" s="40" customFormat="1" ht="13.2">
      <c r="A7" s="57" t="s">
        <v>58</v>
      </c>
      <c r="B7" s="58" t="s">
        <v>15</v>
      </c>
      <c r="C7" s="59">
        <f>'[4]Rek GO dela'!$F$7</f>
        <v>0</v>
      </c>
      <c r="D7" s="59"/>
      <c r="E7" s="59"/>
    </row>
    <row r="8" spans="1:5" s="40" customFormat="1" ht="13.2">
      <c r="A8" s="57" t="s">
        <v>59</v>
      </c>
      <c r="B8" s="58" t="s">
        <v>17</v>
      </c>
      <c r="C8" s="59">
        <f>'[4]Rek GO dela'!$F$8</f>
        <v>0</v>
      </c>
      <c r="D8" s="59"/>
      <c r="E8" s="59"/>
    </row>
    <row r="9" spans="1:5" s="40" customFormat="1" ht="13.2">
      <c r="A9" s="57" t="s">
        <v>60</v>
      </c>
      <c r="B9" s="58" t="s">
        <v>19</v>
      </c>
      <c r="C9" s="59">
        <f>'[4]Rek GO dela'!$F$9</f>
        <v>0</v>
      </c>
      <c r="D9" s="59"/>
      <c r="E9" s="59"/>
    </row>
    <row r="10" spans="1:5" s="40" customFormat="1" ht="13.2">
      <c r="A10" s="57" t="s">
        <v>61</v>
      </c>
      <c r="B10" s="58" t="s">
        <v>21</v>
      </c>
      <c r="C10" s="59">
        <f>'[4]Rek GO dela'!$F$10</f>
        <v>0</v>
      </c>
      <c r="D10" s="59"/>
      <c r="E10" s="59"/>
    </row>
    <row r="11" spans="1:5" s="38" customFormat="1" ht="15.6">
      <c r="A11" s="60" t="s">
        <v>14</v>
      </c>
      <c r="B11" s="61" t="s">
        <v>22</v>
      </c>
      <c r="C11" s="62">
        <f>SUM(C12:C22)</f>
        <v>0</v>
      </c>
      <c r="D11" s="63">
        <f>C11*0.22</f>
        <v>0</v>
      </c>
      <c r="E11" s="63">
        <f>C11+D11</f>
        <v>0</v>
      </c>
    </row>
    <row r="12" spans="1:5" s="40" customFormat="1" ht="13.2">
      <c r="A12" s="57" t="s">
        <v>62</v>
      </c>
      <c r="B12" s="58" t="s">
        <v>23</v>
      </c>
      <c r="C12" s="59">
        <f>'[4]Rek GO dela'!$F$17</f>
        <v>0</v>
      </c>
      <c r="D12" s="59"/>
      <c r="E12" s="59"/>
    </row>
    <row r="13" spans="1:5" s="40" customFormat="1" ht="13.2">
      <c r="A13" s="57" t="s">
        <v>63</v>
      </c>
      <c r="B13" s="58" t="s">
        <v>24</v>
      </c>
      <c r="C13" s="59">
        <f>'[4]Rek GO dela'!$F$18</f>
        <v>0</v>
      </c>
      <c r="D13" s="59"/>
      <c r="E13" s="59"/>
    </row>
    <row r="14" spans="1:5" s="40" customFormat="1" ht="13.2">
      <c r="A14" s="57" t="s">
        <v>64</v>
      </c>
      <c r="B14" s="58" t="s">
        <v>25</v>
      </c>
      <c r="C14" s="59">
        <f>'[4]Rek GO dela'!$F$19</f>
        <v>0</v>
      </c>
      <c r="D14" s="59"/>
      <c r="E14" s="59"/>
    </row>
    <row r="15" spans="1:5" s="40" customFormat="1" ht="13.2">
      <c r="A15" s="57" t="s">
        <v>65</v>
      </c>
      <c r="B15" s="58" t="s">
        <v>26</v>
      </c>
      <c r="C15" s="59">
        <f>'[4]Rek GO dela'!$F$20</f>
        <v>0</v>
      </c>
      <c r="D15" s="59"/>
      <c r="E15" s="59"/>
    </row>
    <row r="16" spans="1:5" s="40" customFormat="1" ht="13.2">
      <c r="A16" s="57" t="s">
        <v>66</v>
      </c>
      <c r="B16" s="58" t="s">
        <v>27</v>
      </c>
      <c r="C16" s="59">
        <f>'[4]Rek GO dela'!$F$21</f>
        <v>0</v>
      </c>
      <c r="D16" s="59"/>
      <c r="E16" s="59"/>
    </row>
    <row r="17" spans="1:5" s="40" customFormat="1" ht="13.2">
      <c r="A17" s="57" t="s">
        <v>67</v>
      </c>
      <c r="B17" s="58" t="s">
        <v>29</v>
      </c>
      <c r="C17" s="59">
        <f>'[4]Rek GO dela'!$F$22</f>
        <v>0</v>
      </c>
      <c r="D17" s="59"/>
      <c r="E17" s="59"/>
    </row>
    <row r="18" spans="1:5" s="40" customFormat="1" ht="13.2">
      <c r="A18" s="57" t="s">
        <v>68</v>
      </c>
      <c r="B18" s="58" t="s">
        <v>31</v>
      </c>
      <c r="C18" s="59">
        <f>'[4]Rek GO dela'!$F$23</f>
        <v>0</v>
      </c>
      <c r="D18" s="59"/>
      <c r="E18" s="59"/>
    </row>
    <row r="19" spans="1:5" s="40" customFormat="1" ht="13.2">
      <c r="A19" s="57" t="s">
        <v>69</v>
      </c>
      <c r="B19" s="58" t="s">
        <v>33</v>
      </c>
      <c r="C19" s="59">
        <f>'[4]Rek GO dela'!$F$24</f>
        <v>0</v>
      </c>
      <c r="D19" s="59"/>
      <c r="E19" s="59"/>
    </row>
    <row r="20" spans="1:5" s="40" customFormat="1" ht="26.4">
      <c r="A20" s="57" t="s">
        <v>70</v>
      </c>
      <c r="B20" s="58" t="s">
        <v>34</v>
      </c>
      <c r="C20" s="59">
        <f>'[4]Rek GO dela'!$F$25</f>
        <v>0</v>
      </c>
      <c r="D20" s="59"/>
      <c r="E20" s="59"/>
    </row>
    <row r="21" spans="1:5" s="40" customFormat="1" ht="13.2">
      <c r="A21" s="57" t="s">
        <v>71</v>
      </c>
      <c r="B21" s="58" t="s">
        <v>35</v>
      </c>
      <c r="C21" s="59">
        <f>'[4]Rek GO dela'!$F$26</f>
        <v>0</v>
      </c>
      <c r="D21" s="59"/>
      <c r="E21" s="59"/>
    </row>
    <row r="22" spans="1:5" s="40" customFormat="1" ht="13.2">
      <c r="A22" s="57" t="s">
        <v>72</v>
      </c>
      <c r="B22" s="58" t="s">
        <v>36</v>
      </c>
      <c r="C22" s="59">
        <f>'[4]Rek GO dela'!$F$27</f>
        <v>0</v>
      </c>
      <c r="D22" s="59"/>
      <c r="E22" s="59"/>
    </row>
    <row r="23" spans="1:5" s="39" customFormat="1" ht="31.2">
      <c r="A23" s="64" t="s">
        <v>16</v>
      </c>
      <c r="B23" s="65" t="s">
        <v>95</v>
      </c>
      <c r="C23" s="66">
        <f>C24+C25+C26+C27+C28+C29</f>
        <v>0</v>
      </c>
      <c r="D23" s="66">
        <f>C23*0.22</f>
        <v>0</v>
      </c>
      <c r="E23" s="67">
        <f>C23+D23</f>
        <v>0</v>
      </c>
    </row>
    <row r="24" spans="1:5" s="40" customFormat="1" ht="13.2">
      <c r="A24" s="68" t="s">
        <v>73</v>
      </c>
      <c r="B24" s="69" t="s">
        <v>37</v>
      </c>
      <c r="C24" s="59">
        <f>'[5]2.2-Gr.jama+VGJ'!$F$4</f>
        <v>0</v>
      </c>
      <c r="D24" s="70"/>
      <c r="E24" s="59"/>
    </row>
    <row r="25" spans="1:5" s="40" customFormat="1" ht="13.2">
      <c r="A25" s="68" t="s">
        <v>74</v>
      </c>
      <c r="B25" s="69" t="s">
        <v>38</v>
      </c>
      <c r="C25" s="59">
        <f>'[5]2.2-Gr.jama+VGJ'!$F$5</f>
        <v>0</v>
      </c>
      <c r="D25" s="70"/>
      <c r="E25" s="59"/>
    </row>
    <row r="26" spans="1:5" s="40" customFormat="1" ht="13.2">
      <c r="A26" s="68" t="s">
        <v>75</v>
      </c>
      <c r="B26" s="69" t="s">
        <v>39</v>
      </c>
      <c r="C26" s="59">
        <f>'[5]2.2-Gr.jama+VGJ'!$F$6</f>
        <v>0</v>
      </c>
      <c r="D26" s="70"/>
      <c r="E26" s="59"/>
    </row>
    <row r="27" spans="1:5" s="40" customFormat="1" ht="13.2">
      <c r="A27" s="68" t="s">
        <v>76</v>
      </c>
      <c r="B27" s="69" t="s">
        <v>40</v>
      </c>
      <c r="C27" s="59">
        <f>'[5]2.2-Gr.jama+VGJ'!$F$7</f>
        <v>0</v>
      </c>
      <c r="D27" s="70"/>
      <c r="E27" s="59"/>
    </row>
    <row r="28" spans="1:5" s="40" customFormat="1" ht="13.2">
      <c r="A28" s="68" t="s">
        <v>77</v>
      </c>
      <c r="B28" s="69" t="s">
        <v>41</v>
      </c>
      <c r="C28" s="59">
        <f>'[5]2.2-Gr.jama+VGJ'!$F$8</f>
        <v>0</v>
      </c>
      <c r="D28" s="70"/>
      <c r="E28" s="59"/>
    </row>
    <row r="29" spans="1:5" s="40" customFormat="1" ht="13.2">
      <c r="A29" s="68" t="s">
        <v>78</v>
      </c>
      <c r="B29" s="69" t="s">
        <v>42</v>
      </c>
      <c r="C29" s="59">
        <f>'[5]2.2-Gr.jama+VGJ'!$F$9</f>
        <v>0</v>
      </c>
      <c r="D29" s="70"/>
      <c r="E29" s="59"/>
    </row>
    <row r="30" spans="1:5" s="39" customFormat="1" ht="15.6">
      <c r="A30" s="71" t="s">
        <v>18</v>
      </c>
      <c r="B30" s="72" t="s">
        <v>96</v>
      </c>
      <c r="C30" s="73">
        <f>C31+C32+C33+C34+C35+C36+C37+C38</f>
        <v>0</v>
      </c>
      <c r="D30" s="73">
        <f>C30*0.22</f>
        <v>0</v>
      </c>
      <c r="E30" s="74">
        <f>C30+D30</f>
        <v>0</v>
      </c>
    </row>
    <row r="31" spans="1:5" s="40" customFormat="1" ht="13.2">
      <c r="A31" s="57" t="s">
        <v>79</v>
      </c>
      <c r="B31" s="58" t="s">
        <v>43</v>
      </c>
      <c r="C31" s="59">
        <f>'[6]REKAPITULACIJA '!$G$25</f>
        <v>0</v>
      </c>
      <c r="D31" s="75"/>
      <c r="E31" s="59"/>
    </row>
    <row r="32" spans="1:5" s="40" customFormat="1" ht="13.2">
      <c r="A32" s="57" t="s">
        <v>80</v>
      </c>
      <c r="B32" s="58" t="s">
        <v>15</v>
      </c>
      <c r="C32" s="59">
        <f>'[6]REKAPITULACIJA '!$G$26</f>
        <v>0</v>
      </c>
      <c r="D32" s="75"/>
      <c r="E32" s="59"/>
    </row>
    <row r="33" spans="1:5" s="40" customFormat="1" ht="13.2">
      <c r="A33" s="57" t="s">
        <v>81</v>
      </c>
      <c r="B33" s="58" t="s">
        <v>44</v>
      </c>
      <c r="C33" s="59">
        <f>'[6]REKAPITULACIJA '!$G$27</f>
        <v>0</v>
      </c>
      <c r="D33" s="75"/>
      <c r="E33" s="59"/>
    </row>
    <row r="34" spans="1:5" s="40" customFormat="1" ht="13.2">
      <c r="A34" s="57" t="s">
        <v>82</v>
      </c>
      <c r="B34" s="76" t="s">
        <v>45</v>
      </c>
      <c r="C34" s="59">
        <f>'[6]REKAPITULACIJA '!$G$28</f>
        <v>0</v>
      </c>
      <c r="D34" s="75"/>
      <c r="E34" s="59"/>
    </row>
    <row r="35" spans="1:5" s="40" customFormat="1" ht="13.2">
      <c r="A35" s="57" t="s">
        <v>83</v>
      </c>
      <c r="B35" s="76" t="s">
        <v>46</v>
      </c>
      <c r="C35" s="59">
        <f>'[6]REKAPITULACIJA '!$G$29</f>
        <v>0</v>
      </c>
      <c r="D35" s="75"/>
      <c r="E35" s="59"/>
    </row>
    <row r="36" spans="1:5" s="40" customFormat="1" ht="13.2">
      <c r="A36" s="57" t="s">
        <v>84</v>
      </c>
      <c r="B36" s="58" t="s">
        <v>47</v>
      </c>
      <c r="C36" s="59">
        <f>'[6]REKAPITULACIJA '!$G$30</f>
        <v>0</v>
      </c>
      <c r="D36" s="75"/>
      <c r="E36" s="59"/>
    </row>
    <row r="37" spans="1:5" s="40" customFormat="1" ht="13.2">
      <c r="A37" s="57" t="s">
        <v>85</v>
      </c>
      <c r="B37" s="58" t="s">
        <v>48</v>
      </c>
      <c r="C37" s="59">
        <f>'[6]REKAPITULACIJA '!$G$31</f>
        <v>0</v>
      </c>
      <c r="D37" s="75"/>
      <c r="E37" s="59"/>
    </row>
    <row r="38" spans="1:5" s="40" customFormat="1" ht="13.2">
      <c r="A38" s="57" t="s">
        <v>86</v>
      </c>
      <c r="B38" s="58" t="s">
        <v>49</v>
      </c>
      <c r="C38" s="59">
        <f>'[6]REKAPITULACIJA '!$G$32</f>
        <v>0</v>
      </c>
      <c r="D38" s="75"/>
      <c r="E38" s="59"/>
    </row>
    <row r="39" spans="1:5" s="39" customFormat="1" ht="31.2">
      <c r="A39" s="77" t="s">
        <v>20</v>
      </c>
      <c r="B39" s="78" t="s">
        <v>97</v>
      </c>
      <c r="C39" s="79">
        <f>C40+C41+C42</f>
        <v>0</v>
      </c>
      <c r="D39" s="79">
        <f>C39*0.22</f>
        <v>0</v>
      </c>
      <c r="E39" s="80">
        <f>C39+D39</f>
        <v>0</v>
      </c>
    </row>
    <row r="40" spans="1:5" s="40" customFormat="1" ht="13.2">
      <c r="A40" s="81" t="s">
        <v>87</v>
      </c>
      <c r="B40" s="69" t="s">
        <v>50</v>
      </c>
      <c r="C40" s="59">
        <f>'[7]2.4-.EKK'!$F$9</f>
        <v>0</v>
      </c>
      <c r="D40" s="70"/>
      <c r="E40" s="59"/>
    </row>
    <row r="41" spans="1:5" s="40" customFormat="1" ht="13.2">
      <c r="A41" s="81" t="s">
        <v>88</v>
      </c>
      <c r="B41" s="69" t="s">
        <v>15</v>
      </c>
      <c r="C41" s="59">
        <f>'[7]2.4-.EKK'!$F$10</f>
        <v>0</v>
      </c>
      <c r="D41" s="70"/>
      <c r="E41" s="59"/>
    </row>
    <row r="42" spans="1:5" s="40" customFormat="1" ht="13.2">
      <c r="A42" s="81" t="s">
        <v>89</v>
      </c>
      <c r="B42" s="69" t="s">
        <v>11</v>
      </c>
      <c r="C42" s="59">
        <f>'[7]2.4-.EKK'!$F$11</f>
        <v>0</v>
      </c>
      <c r="D42" s="70"/>
      <c r="E42" s="59"/>
    </row>
    <row r="43" spans="1:5" s="39" customFormat="1" ht="15.6">
      <c r="A43" s="82" t="s">
        <v>28</v>
      </c>
      <c r="B43" s="83" t="s">
        <v>123</v>
      </c>
      <c r="C43" s="84">
        <f>C44+C45+C46+C47+C48</f>
        <v>0</v>
      </c>
      <c r="D43" s="84">
        <f>C43*0.22</f>
        <v>0</v>
      </c>
      <c r="E43" s="85">
        <f>C43+D43</f>
        <v>0</v>
      </c>
    </row>
    <row r="44" spans="1:5" s="40" customFormat="1" ht="13.2">
      <c r="A44" s="86" t="s">
        <v>90</v>
      </c>
      <c r="B44" s="87" t="s">
        <v>98</v>
      </c>
      <c r="C44" s="59">
        <f>'[8]Rekapitulacija elektro'!$F$8</f>
        <v>0</v>
      </c>
      <c r="D44" s="88"/>
      <c r="E44" s="59"/>
    </row>
    <row r="45" spans="1:5" s="40" customFormat="1" ht="26.4">
      <c r="A45" s="86" t="s">
        <v>91</v>
      </c>
      <c r="B45" s="87" t="s">
        <v>99</v>
      </c>
      <c r="C45" s="59">
        <f>'[8]Rekapitulacija elektro'!$F$10</f>
        <v>0</v>
      </c>
      <c r="D45" s="88"/>
      <c r="E45" s="59"/>
    </row>
    <row r="46" spans="1:5" s="40" customFormat="1" ht="13.2">
      <c r="A46" s="86" t="s">
        <v>92</v>
      </c>
      <c r="B46" s="87" t="s">
        <v>100</v>
      </c>
      <c r="C46" s="59">
        <f>'[8]Rekapitulacija elektro'!$F$12</f>
        <v>0</v>
      </c>
      <c r="D46" s="88"/>
      <c r="E46" s="59"/>
    </row>
    <row r="47" spans="1:5" s="40" customFormat="1" ht="13.2">
      <c r="A47" s="86" t="s">
        <v>93</v>
      </c>
      <c r="B47" s="87" t="s">
        <v>101</v>
      </c>
      <c r="C47" s="59">
        <f>'[8]Rekapitulacija elektro'!$F$14</f>
        <v>0</v>
      </c>
      <c r="D47" s="88"/>
      <c r="E47" s="59"/>
    </row>
    <row r="48" spans="1:5" s="40" customFormat="1" ht="13.2">
      <c r="A48" s="86" t="s">
        <v>94</v>
      </c>
      <c r="B48" s="87" t="s">
        <v>102</v>
      </c>
      <c r="C48" s="59">
        <f>'[8]Rekapitulacija elektro'!$F$16</f>
        <v>0</v>
      </c>
      <c r="D48" s="88"/>
      <c r="E48" s="59"/>
    </row>
    <row r="49" spans="1:5" ht="15.6">
      <c r="A49" s="89" t="s">
        <v>30</v>
      </c>
      <c r="B49" s="90" t="s">
        <v>124</v>
      </c>
      <c r="C49" s="91">
        <f>C50+C51+C52+C53+C54+C55+C56+C57</f>
        <v>0</v>
      </c>
      <c r="D49" s="91">
        <f>C49*0.22</f>
        <v>0</v>
      </c>
      <c r="E49" s="92">
        <f>C49+D49</f>
        <v>0</v>
      </c>
    </row>
    <row r="50" spans="1:5">
      <c r="A50" s="93" t="s">
        <v>103</v>
      </c>
      <c r="B50" s="94" t="s">
        <v>115</v>
      </c>
      <c r="C50" s="59">
        <f>'[9]Skupna rekapitulacija S'!$F$9</f>
        <v>0</v>
      </c>
      <c r="D50" s="95"/>
      <c r="E50" s="96"/>
    </row>
    <row r="51" spans="1:5">
      <c r="A51" s="93" t="s">
        <v>104</v>
      </c>
      <c r="B51" s="94" t="s">
        <v>116</v>
      </c>
      <c r="C51" s="59">
        <f>'[9]Skupna rekapitulacija S'!$F$10</f>
        <v>0</v>
      </c>
      <c r="D51" s="97"/>
      <c r="E51" s="98"/>
    </row>
    <row r="52" spans="1:5" ht="26.4">
      <c r="A52" s="93" t="s">
        <v>105</v>
      </c>
      <c r="B52" s="99" t="s">
        <v>117</v>
      </c>
      <c r="C52" s="59">
        <f>'[9]Skupna rekapitulacija S'!$F$11</f>
        <v>0</v>
      </c>
      <c r="D52" s="97"/>
      <c r="E52" s="98"/>
    </row>
    <row r="53" spans="1:5">
      <c r="A53" s="100" t="s">
        <v>106</v>
      </c>
      <c r="B53" s="101" t="s">
        <v>118</v>
      </c>
      <c r="C53" s="59">
        <f>'[9]Skupna rekapitulacija S'!$F$12</f>
        <v>0</v>
      </c>
      <c r="D53" s="97"/>
      <c r="E53" s="98"/>
    </row>
    <row r="54" spans="1:5">
      <c r="A54" s="93" t="s">
        <v>107</v>
      </c>
      <c r="B54" s="102" t="s">
        <v>119</v>
      </c>
      <c r="C54" s="59">
        <f>'[9]Skupna rekapitulacija S'!$F$13</f>
        <v>0</v>
      </c>
      <c r="D54" s="103"/>
      <c r="E54" s="98"/>
    </row>
    <row r="55" spans="1:5">
      <c r="A55" s="93" t="s">
        <v>108</v>
      </c>
      <c r="B55" s="102" t="s">
        <v>120</v>
      </c>
      <c r="C55" s="59">
        <f>'[9]Skupna rekapitulacija S'!$F$14</f>
        <v>0</v>
      </c>
      <c r="D55" s="103"/>
      <c r="E55" s="98"/>
    </row>
    <row r="56" spans="1:5">
      <c r="A56" s="93" t="s">
        <v>109</v>
      </c>
      <c r="B56" s="102" t="s">
        <v>121</v>
      </c>
      <c r="C56" s="59">
        <f>'[9]Skupna rekapitulacija S'!$F$15</f>
        <v>0</v>
      </c>
      <c r="D56" s="103"/>
      <c r="E56" s="98"/>
    </row>
    <row r="57" spans="1:5">
      <c r="A57" s="93" t="s">
        <v>110</v>
      </c>
      <c r="B57" s="102" t="s">
        <v>122</v>
      </c>
      <c r="C57" s="59">
        <f>'[9]Skupna rekapitulacija S'!$F$16</f>
        <v>0</v>
      </c>
      <c r="D57" s="103"/>
      <c r="E57" s="98"/>
    </row>
    <row r="58" spans="1:5" ht="15.6">
      <c r="A58" s="104" t="s">
        <v>32</v>
      </c>
      <c r="B58" s="105" t="s">
        <v>125</v>
      </c>
      <c r="C58" s="106">
        <f>C59+C60</f>
        <v>0</v>
      </c>
      <c r="D58" s="106">
        <f>C58*0.22</f>
        <v>0</v>
      </c>
      <c r="E58" s="107">
        <f>C58+D58</f>
        <v>0</v>
      </c>
    </row>
    <row r="59" spans="1:5" s="40" customFormat="1" ht="13.2">
      <c r="A59" s="57" t="s">
        <v>111</v>
      </c>
      <c r="B59" s="40" t="s">
        <v>51</v>
      </c>
      <c r="C59" s="108">
        <f>'[10]Rekapitulacija 4.7'!$F$48</f>
        <v>0</v>
      </c>
      <c r="D59" s="109"/>
      <c r="E59" s="110"/>
    </row>
    <row r="60" spans="1:5" s="40" customFormat="1" ht="13.2">
      <c r="A60" s="57" t="s">
        <v>112</v>
      </c>
      <c r="B60" s="40" t="s">
        <v>52</v>
      </c>
      <c r="C60" s="111">
        <f>'[10]Rekapitulacija 4.7'!$F$49</f>
        <v>0</v>
      </c>
      <c r="D60" s="75"/>
      <c r="E60" s="59"/>
    </row>
    <row r="61" spans="1:5" s="39" customFormat="1" ht="15.6">
      <c r="A61" s="112" t="s">
        <v>10</v>
      </c>
      <c r="B61" s="113" t="s">
        <v>127</v>
      </c>
      <c r="C61" s="114">
        <f>C62+C63</f>
        <v>0</v>
      </c>
      <c r="D61" s="114">
        <f>C61*0.22</f>
        <v>0</v>
      </c>
      <c r="E61" s="115">
        <f>C61+D61</f>
        <v>0</v>
      </c>
    </row>
    <row r="62" spans="1:5" s="41" customFormat="1" ht="13.2">
      <c r="A62" s="116" t="s">
        <v>113</v>
      </c>
      <c r="B62" s="41" t="s">
        <v>128</v>
      </c>
      <c r="C62" s="96">
        <f>'[11]Rekapitulacija 10-1'!$F$50</f>
        <v>0</v>
      </c>
      <c r="D62" s="95"/>
      <c r="E62" s="96"/>
    </row>
    <row r="63" spans="1:5" s="41" customFormat="1" ht="13.2">
      <c r="A63" s="117" t="s">
        <v>114</v>
      </c>
      <c r="B63" s="41" t="s">
        <v>129</v>
      </c>
      <c r="C63" s="98">
        <f>'[11]Rekapitulacija 10-2'!$F$50</f>
        <v>0</v>
      </c>
      <c r="D63" s="97"/>
      <c r="E63" s="98"/>
    </row>
    <row r="64" spans="1:5" s="7" customFormat="1" ht="15.6">
      <c r="A64" s="118"/>
      <c r="B64" s="119" t="s">
        <v>8</v>
      </c>
      <c r="C64" s="120">
        <f>C5+C11+C23+C30+C39+C43+C49+C58+C61</f>
        <v>0</v>
      </c>
      <c r="D64" s="120">
        <f>C64*0.22</f>
        <v>0</v>
      </c>
      <c r="E64" s="121">
        <f>E61+E49+E43+E39+E30+E23+E11+E5+E58</f>
        <v>0</v>
      </c>
    </row>
  </sheetData>
  <pageMargins left="0.98425196850393704" right="0.19685039370078741" top="0.78740157480314965" bottom="0.78740157480314965" header="0.31496062992125984" footer="0.31496062992125984"/>
  <pageSetup paperSize="9" pageOrder="overThenDown" orientation="portrait" r:id="rId1"/>
  <headerFooter>
    <oddFooter>Stran &amp;P od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3A6F2934-3387-4DF9-B74B-80FB544D6FB5}"/>
</file>

<file path=customXml/itemProps2.xml><?xml version="1.0" encoding="utf-8"?>
<ds:datastoreItem xmlns:ds="http://schemas.openxmlformats.org/officeDocument/2006/customXml" ds:itemID="{EFA80C67-5F14-48F7-B131-8D68DCD91760}"/>
</file>

<file path=customXml/itemProps3.xml><?xml version="1.0" encoding="utf-8"?>
<ds:datastoreItem xmlns:ds="http://schemas.openxmlformats.org/officeDocument/2006/customXml" ds:itemID="{7B6636AF-3390-4783-A6C1-2584EC7D4AD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3</vt:i4>
      </vt:variant>
    </vt:vector>
  </HeadingPairs>
  <TitlesOfParts>
    <vt:vector size="7" baseType="lpstr">
      <vt:lpstr>Prva stran</vt:lpstr>
      <vt:lpstr>Splošne zahteve</vt:lpstr>
      <vt:lpstr>Zahteve DNGB</vt:lpstr>
      <vt:lpstr>Rek GOI dela</vt:lpstr>
      <vt:lpstr>'Prva stran'!Področje_tiskanja</vt:lpstr>
      <vt:lpstr>'Rek GOI dela'!Področje_tiskanja</vt:lpstr>
      <vt:lpstr>'Zahteve DNGB'!Področje_tiskanja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MatejB</dc:creator>
  <cp:lastModifiedBy>Tanja Paulin</cp:lastModifiedBy>
  <cp:lastPrinted>2025-07-16T07:43:49Z</cp:lastPrinted>
  <dcterms:created xsi:type="dcterms:W3CDTF">2013-10-14T08:36:17Z</dcterms:created>
  <dcterms:modified xsi:type="dcterms:W3CDTF">2025-07-16T12:49:28Z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