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a_delovni_zvezek" defaultThemeVersion="124226"/>
  <mc:AlternateContent xmlns:mc="http://schemas.openxmlformats.org/markup-compatibility/2006">
    <mc:Choice Requires="x15">
      <x15ac:absPath xmlns:x15ac="http://schemas.microsoft.com/office/spreadsheetml/2010/11/ac" url="P:\Projekti\JPS\JPS-RIS\UL_FS_FFA\JULFSF-D549-095_UL FS in FFA_ZU\01_DELOVNO\50_DZR\02_KONČNO\04_IZVIRNE_DATOTEKE\TEST\"/>
    </mc:Choice>
  </mc:AlternateContent>
  <xr:revisionPtr revIDLastSave="0" documentId="13_ncr:1_{2A6DD784-51F7-4CDE-8826-B0D61DDE98F4}" xr6:coauthVersionLast="47" xr6:coauthVersionMax="47" xr10:uidLastSave="{00000000-0000-0000-0000-000000000000}"/>
  <workbookProtection workbookAlgorithmName="SHA-512" workbookHashValue="lF7PyLjFG+y+b4A6jv47010kIfomB1u9fNPFXueq4hkuv5ZXyQo3hiK75oEe+lpeclFslIbWWk/jo2Rzuuvc/A==" workbookSaltValue="jawGMp2gc+0n1Sg0HI9lnQ==" workbookSpinCount="100000" lockStructure="1"/>
  <bookViews>
    <workbookView xWindow="-120" yWindow="-120" windowWidth="57840" windowHeight="23520" tabRatio="837" xr2:uid="{00000000-000D-0000-FFFF-FFFF00000000}"/>
  </bookViews>
  <sheets>
    <sheet name="0_Naslovnica" sheetId="57" r:id="rId1"/>
    <sheet name="0_Osebe" sheetId="53" r:id="rId2"/>
    <sheet name="0.1_Uvod-STP" sheetId="54" r:id="rId3"/>
    <sheet name="0.2_Uvod-DGNB" sheetId="55" r:id="rId4"/>
    <sheet name="0_Rekapitulacija" sheetId="49" r:id="rId5"/>
    <sheet name="1_Rekapitulacija gradbena dela" sheetId="13" r:id="rId6"/>
    <sheet name="1.1_Rušitvena dela" sheetId="58" r:id="rId7"/>
    <sheet name="1.2_Fekalna kanalizacija" sheetId="40" r:id="rId8"/>
    <sheet name="1.3_Meteorna kanalizacija" sheetId="8" r:id="rId9"/>
    <sheet name="1.4_Zadrževalniki" sheetId="17" r:id="rId10"/>
    <sheet name="1.5_NN, TK in razsvetljava" sheetId="9" r:id="rId11"/>
  </sheets>
  <definedNames>
    <definedName name="_____dol2" localSheetId="2">#REF!</definedName>
    <definedName name="_____dol2" localSheetId="3">#REF!</definedName>
    <definedName name="_____dol2" localSheetId="6">#REF!</definedName>
    <definedName name="_____dol2">#REF!</definedName>
    <definedName name="____dol2" localSheetId="6">#REF!</definedName>
    <definedName name="____dol2">#REF!</definedName>
    <definedName name="___dol2" localSheetId="6">#REF!</definedName>
    <definedName name="___dol2">#REF!</definedName>
    <definedName name="__dol2">#REF!</definedName>
    <definedName name="_dol2">#REF!</definedName>
    <definedName name="A" localSheetId="3">#REF!</definedName>
    <definedName name="A" localSheetId="0">#REF!</definedName>
    <definedName name="A" localSheetId="1">#REF!</definedName>
    <definedName name="A">#REF!</definedName>
    <definedName name="aa" localSheetId="3">#REF!</definedName>
    <definedName name="aa" localSheetId="0">#REF!</definedName>
    <definedName name="aa" localSheetId="1">#REF!</definedName>
    <definedName name="aa">#REF!</definedName>
    <definedName name="CAD" localSheetId="3">#REF!</definedName>
    <definedName name="CAD" localSheetId="0">#REF!</definedName>
    <definedName name="CAD" localSheetId="1">#REF!</definedName>
    <definedName name="CAD">#REF!</definedName>
    <definedName name="CAD_3" localSheetId="3">#REF!</definedName>
    <definedName name="CAD_3" localSheetId="0">#REF!</definedName>
    <definedName name="CAD_3" localSheetId="1">#REF!</definedName>
    <definedName name="CAD_3">#REF!</definedName>
    <definedName name="CAD_4" localSheetId="3">#REF!</definedName>
    <definedName name="CAD_4" localSheetId="0">#REF!</definedName>
    <definedName name="CAD_4" localSheetId="1">#REF!</definedName>
    <definedName name="CAD_4">#REF!</definedName>
    <definedName name="cc" localSheetId="3">#REF!</definedName>
    <definedName name="cc" localSheetId="0">#REF!</definedName>
    <definedName name="cc" localSheetId="1">#REF!</definedName>
    <definedName name="cc">#REF!</definedName>
    <definedName name="CEVICU" localSheetId="3">#REF!</definedName>
    <definedName name="CEVICU" localSheetId="0">#REF!</definedName>
    <definedName name="CEVICU" localSheetId="1">#REF!</definedName>
    <definedName name="CEVICU">#REF!</definedName>
    <definedName name="CEVIJE" localSheetId="3">#REF!</definedName>
    <definedName name="CEVIJE" localSheetId="0">#REF!</definedName>
    <definedName name="CEVIJE" localSheetId="1">#REF!</definedName>
    <definedName name="CEVIJE">#REF!</definedName>
    <definedName name="CEVINIRO">#REF!</definedName>
    <definedName name="DO">#REF!</definedName>
    <definedName name="DODATEK">#REF!</definedName>
    <definedName name="DOL">#REF!</definedName>
    <definedName name="DOL_1">#REF!</definedName>
    <definedName name="DOL_10">#REF!</definedName>
    <definedName name="DOL_11">#REF!</definedName>
    <definedName name="DOL_12">#REF!</definedName>
    <definedName name="DOL_13">#REF!</definedName>
    <definedName name="DOL_14">#REF!</definedName>
    <definedName name="DOL_15">#REF!</definedName>
    <definedName name="DOL_16">#REF!</definedName>
    <definedName name="DOL_17">#REF!</definedName>
    <definedName name="DOL_18">#REF!</definedName>
    <definedName name="DOL_19">#REF!</definedName>
    <definedName name="DOL_2">#REF!</definedName>
    <definedName name="DOL_20">#REF!</definedName>
    <definedName name="DOL_3">#REF!</definedName>
    <definedName name="DOL_4">#REF!</definedName>
    <definedName name="DOL_5">#REF!</definedName>
    <definedName name="DOL_6">#REF!</definedName>
    <definedName name="DOL_7">#REF!</definedName>
    <definedName name="DOL_8">#REF!</definedName>
    <definedName name="DOL_9">#REF!</definedName>
    <definedName name="DOO">#REF!</definedName>
    <definedName name="e" localSheetId="6">#REF!</definedName>
    <definedName name="e">#REF!</definedName>
    <definedName name="ENTALPIJA" localSheetId="3">#REF!</definedName>
    <definedName name="ENTALPIJA" localSheetId="0">#REF!</definedName>
    <definedName name="ENTALPIJA" localSheetId="1">#REF!</definedName>
    <definedName name="ENTALPIJA" localSheetId="6">#REF!</definedName>
    <definedName name="ENTALPIJA">#REF!</definedName>
    <definedName name="ENTALPIJA_1" localSheetId="6">#REF!</definedName>
    <definedName name="ENTALPIJA_1">#REF!</definedName>
    <definedName name="ENTALPIJA_2" localSheetId="6">#REF!</definedName>
    <definedName name="ENTALPIJA_2">#REF!</definedName>
    <definedName name="ENTALPIJA_3">#REF!</definedName>
    <definedName name="ENTALPIJA_4">#REF!</definedName>
    <definedName name="ENTALPIJA_5">#REF!</definedName>
    <definedName name="ENTALPIJA_6">#REF!</definedName>
    <definedName name="ENTALPIJA_7">#REF!</definedName>
    <definedName name="ENTALPIJA_8">#REF!</definedName>
    <definedName name="ENTALPIJA_9">#REF!</definedName>
    <definedName name="EQS_IzvozVExcel" localSheetId="0">#REF!</definedName>
    <definedName name="EQS_IzvozVExcel" localSheetId="1">#REF!</definedName>
    <definedName name="EQS_IzvozVExcel">#REF!</definedName>
    <definedName name="EUR">#REF!</definedName>
    <definedName name="EUR_3">#REF!</definedName>
    <definedName name="EUR_4">#REF!</definedName>
    <definedName name="EUR_5">#REF!</definedName>
    <definedName name="EUR_6">#REF!</definedName>
    <definedName name="eur_7">#REF!</definedName>
    <definedName name="External_walls">#REF!</definedName>
    <definedName name="Floors_and_ceilings">#REF!</definedName>
    <definedName name="Foundations">#REF!</definedName>
    <definedName name="HX" localSheetId="3">#REF!</definedName>
    <definedName name="HX" localSheetId="0">#REF!</definedName>
    <definedName name="HX" localSheetId="1">#REF!</definedName>
    <definedName name="HX">#REF!</definedName>
    <definedName name="INTERNAL_WALLS">#REF!</definedName>
    <definedName name="KANALI" localSheetId="3">#REF!</definedName>
    <definedName name="KANALI" localSheetId="0">#REF!</definedName>
    <definedName name="KANALI" localSheetId="1">#REF!</definedName>
    <definedName name="KANALI">#REF!</definedName>
    <definedName name="KG_320_Gründung" localSheetId="3">#REF!</definedName>
    <definedName name="KG_320_Gründung" localSheetId="0">#REF!</definedName>
    <definedName name="KG_320_Gründung" localSheetId="1">#REF!</definedName>
    <definedName name="KG_320_Gründung">#REF!</definedName>
    <definedName name="konice">#REF!</definedName>
    <definedName name="KVSV5328A">#REF!</definedName>
    <definedName name="KVSV5329A">#REF!</definedName>
    <definedName name="Load_bearing_structures">#REF!</definedName>
    <definedName name="NAP" localSheetId="3">#REF!</definedName>
    <definedName name="NAP" localSheetId="0">#REF!</definedName>
    <definedName name="NAP" localSheetId="1">#REF!</definedName>
    <definedName name="NAP">#REF!</definedName>
    <definedName name="NIRO" localSheetId="3">#REF!</definedName>
    <definedName name="NIRO" localSheetId="0">#REF!</definedName>
    <definedName name="NIRO" localSheetId="1">#REF!</definedName>
    <definedName name="NIRO">#REF!</definedName>
    <definedName name="PODATKI" localSheetId="6">#REF!</definedName>
    <definedName name="PODATKI">#REF!</definedName>
    <definedName name="PODATKI_1" localSheetId="6">#REF!</definedName>
    <definedName name="PODATKI_1">#REF!</definedName>
    <definedName name="PODATKI_2">#REF!</definedName>
    <definedName name="PODATKI_3">#REF!</definedName>
    <definedName name="PODATKI_4">#REF!</definedName>
    <definedName name="PODATKI_5">#REF!</definedName>
    <definedName name="PODATKI_6">#REF!</definedName>
    <definedName name="PODATKI_7">#REF!</definedName>
    <definedName name="PODATKI_8">#REF!</definedName>
    <definedName name="PODATKI_9">#REF!</definedName>
    <definedName name="PodPoglavje_1.1" localSheetId="0">#REF!</definedName>
    <definedName name="PodPoglavje_1.1" localSheetId="1">#REF!</definedName>
    <definedName name="PodPoglavje_1.1">#REF!</definedName>
    <definedName name="PodPoglavje_1.2" localSheetId="0">#REF!</definedName>
    <definedName name="PodPoglavje_1.2" localSheetId="1">#REF!</definedName>
    <definedName name="PodPoglavje_1.2">#REF!</definedName>
    <definedName name="PodPoglavje_1.3" localSheetId="0">#REF!</definedName>
    <definedName name="PodPoglavje_1.3" localSheetId="1">#REF!</definedName>
    <definedName name="PodPoglavje_1.3">#REF!</definedName>
    <definedName name="PodPoglavje_2.1" localSheetId="0">#REF!</definedName>
    <definedName name="PodPoglavje_2.1" localSheetId="1">#REF!</definedName>
    <definedName name="PodPoglavje_2.1">#REF!</definedName>
    <definedName name="PodPoglavje_2.2" localSheetId="0">#REF!</definedName>
    <definedName name="PodPoglavje_2.2" localSheetId="1">#REF!</definedName>
    <definedName name="PodPoglavje_2.2">#REF!</definedName>
    <definedName name="PodPoglavje_3.1" localSheetId="0">#REF!</definedName>
    <definedName name="PodPoglavje_3.1" localSheetId="1">#REF!</definedName>
    <definedName name="PodPoglavje_3.1">#REF!</definedName>
    <definedName name="PodPoglavje_3.2" localSheetId="0">#REF!</definedName>
    <definedName name="PodPoglavje_3.2" localSheetId="1">#REF!</definedName>
    <definedName name="PodPoglavje_3.2">#REF!</definedName>
    <definedName name="PodPoglavje_3.3" localSheetId="0">#REF!</definedName>
    <definedName name="PodPoglavje_3.3" localSheetId="1">#REF!</definedName>
    <definedName name="PodPoglavje_3.3">#REF!</definedName>
    <definedName name="PodPoglavje_3.4" localSheetId="0">#REF!</definedName>
    <definedName name="PodPoglavje_3.4" localSheetId="1">#REF!</definedName>
    <definedName name="PodPoglavje_3.4">#REF!</definedName>
    <definedName name="PodPoglavje_3.5" localSheetId="0">#REF!</definedName>
    <definedName name="PodPoglavje_3.5" localSheetId="1">#REF!</definedName>
    <definedName name="PodPoglavje_3.5">#REF!</definedName>
    <definedName name="PodPoglavje_3.6" localSheetId="0">#REF!</definedName>
    <definedName name="PodPoglavje_3.6" localSheetId="1">#REF!</definedName>
    <definedName name="PodPoglavje_3.6">#REF!</definedName>
    <definedName name="PodPoglavje_4.1" localSheetId="0">#REF!</definedName>
    <definedName name="PodPoglavje_4.1" localSheetId="1">#REF!</definedName>
    <definedName name="PodPoglavje_4.1">#REF!</definedName>
    <definedName name="PodPoglavje_4.2" localSheetId="0">#REF!</definedName>
    <definedName name="PodPoglavje_4.2" localSheetId="1">#REF!</definedName>
    <definedName name="PodPoglavje_4.2">#REF!</definedName>
    <definedName name="PodPoglavje_4.3" localSheetId="0">#REF!</definedName>
    <definedName name="PodPoglavje_4.3" localSheetId="1">#REF!</definedName>
    <definedName name="PodPoglavje_4.3">#REF!</definedName>
    <definedName name="PodPoglavje_5.1" localSheetId="0">#REF!</definedName>
    <definedName name="PodPoglavje_5.1" localSheetId="1">#REF!</definedName>
    <definedName name="PodPoglavje_5.1">#REF!</definedName>
    <definedName name="PodPoglavje_5.2" localSheetId="0">#REF!</definedName>
    <definedName name="PodPoglavje_5.2" localSheetId="1">#REF!</definedName>
    <definedName name="PodPoglavje_5.2">#REF!</definedName>
    <definedName name="PodPoglavje_5.3" localSheetId="0">#REF!</definedName>
    <definedName name="PodPoglavje_5.3" localSheetId="1">#REF!</definedName>
    <definedName name="PodPoglavje_5.3">#REF!</definedName>
    <definedName name="PodPoglavje_5.4" localSheetId="0">#REF!</definedName>
    <definedName name="PodPoglavje_5.4" localSheetId="1">#REF!</definedName>
    <definedName name="PodPoglavje_5.4">#REF!</definedName>
    <definedName name="PodPoglavje_5.5" localSheetId="0">#REF!</definedName>
    <definedName name="PodPoglavje_5.5" localSheetId="1">#REF!</definedName>
    <definedName name="PodPoglavje_5.5">#REF!</definedName>
    <definedName name="PodPoglavje_5.6" localSheetId="0">#REF!</definedName>
    <definedName name="PodPoglavje_5.6" localSheetId="1">#REF!</definedName>
    <definedName name="PodPoglavje_5.6">#REF!</definedName>
    <definedName name="PodPoglavje_5.7" localSheetId="0">#REF!</definedName>
    <definedName name="PodPoglavje_5.7" localSheetId="1">#REF!</definedName>
    <definedName name="PodPoglavje_5.7">#REF!</definedName>
    <definedName name="PodPoglavje_6.1" localSheetId="0">#REF!</definedName>
    <definedName name="PodPoglavje_6.1" localSheetId="1">#REF!</definedName>
    <definedName name="PodPoglavje_6.1">#REF!</definedName>
    <definedName name="_xlnm.Print_Area" localSheetId="2">'0.1_Uvod-STP'!$A:$B</definedName>
    <definedName name="_xlnm.Print_Area" localSheetId="3">'0.2_Uvod-DGNB'!$A:$B</definedName>
    <definedName name="_xlnm.Print_Area" localSheetId="0">'0_Naslovnica'!$A$1:$J$17</definedName>
    <definedName name="_xlnm.Print_Area" localSheetId="1">'0_Osebe'!$A$1:$C$20</definedName>
    <definedName name="_xlnm.Print_Area" localSheetId="4">'0_Rekapitulacija'!$A:$C</definedName>
    <definedName name="_xlnm.Print_Area" localSheetId="6">'1.1_Rušitvena dela'!$A$1:$F$58</definedName>
    <definedName name="_xlnm.Print_Area" localSheetId="7">'1.2_Fekalna kanalizacija'!$A$1:$F$106</definedName>
    <definedName name="_xlnm.Print_Area" localSheetId="8">'1.3_Meteorna kanalizacija'!$A$1:$F$258</definedName>
    <definedName name="_xlnm.Print_Area" localSheetId="9">'1.4_Zadrževalniki'!$A$1:$F$219</definedName>
    <definedName name="_xlnm.Print_Area" localSheetId="10">'1.5_NN, TK in razsvetljava'!$A$1:$F$98</definedName>
    <definedName name="_xlnm.Print_Area" localSheetId="5">'1_Rekapitulacija gradbena dela'!$A$1:$C$27</definedName>
    <definedName name="Poglavje_1" localSheetId="0">#REF!</definedName>
    <definedName name="Poglavje_1" localSheetId="1">#REF!</definedName>
    <definedName name="Poglavje_1">#REF!</definedName>
    <definedName name="Poglavje_2" localSheetId="0">#REF!</definedName>
    <definedName name="Poglavje_2" localSheetId="1">#REF!</definedName>
    <definedName name="Poglavje_2">#REF!</definedName>
    <definedName name="Poglavje_3" localSheetId="0">#REF!</definedName>
    <definedName name="Poglavje_3" localSheetId="1">#REF!</definedName>
    <definedName name="Poglavje_3">#REF!</definedName>
    <definedName name="Poglavje_4" localSheetId="0">#REF!</definedName>
    <definedName name="Poglavje_4" localSheetId="1">#REF!</definedName>
    <definedName name="Poglavje_4">#REF!</definedName>
    <definedName name="Poglavje_5" localSheetId="0">#REF!</definedName>
    <definedName name="Poglavje_5" localSheetId="1">#REF!</definedName>
    <definedName name="Poglavje_5">#REF!</definedName>
    <definedName name="Poglavje_6" localSheetId="0">#REF!</definedName>
    <definedName name="Poglavje_6" localSheetId="1">#REF!</definedName>
    <definedName name="Poglavje_6">#REF!</definedName>
    <definedName name="POR" localSheetId="3">#REF!</definedName>
    <definedName name="POR" localSheetId="0">#REF!</definedName>
    <definedName name="POR" localSheetId="1">#REF!</definedName>
    <definedName name="POR" localSheetId="6">#REF!</definedName>
    <definedName name="POR">#REF!</definedName>
    <definedName name="PORT" localSheetId="6">#REF!</definedName>
    <definedName name="PORT">#REF!</definedName>
    <definedName name="PPENT" localSheetId="6">#REF!</definedName>
    <definedName name="PPENT">#REF!</definedName>
    <definedName name="PPVOL" localSheetId="6">#REF!</definedName>
    <definedName name="PPVOL">#REF!</definedName>
    <definedName name="Print_Area_MI" localSheetId="6">#REF!</definedName>
    <definedName name="Print_Area_MI">#REF!</definedName>
    <definedName name="Print_Area_MI_10">#REF!</definedName>
    <definedName name="Print_Area_MI_11">#REF!</definedName>
    <definedName name="Print_Area_MI_12">#REF!</definedName>
    <definedName name="Print_Area_MI_13">#REF!</definedName>
    <definedName name="Print_Area_MI_14">#REF!</definedName>
    <definedName name="Print_Area_MI_15">#REF!</definedName>
    <definedName name="Print_Area_MI_16">#REF!</definedName>
    <definedName name="Print_Area_MI_17">#REF!</definedName>
    <definedName name="Print_Area_MI_18">#REF!</definedName>
    <definedName name="Print_Area_MI_19">#REF!</definedName>
    <definedName name="Print_Area_MI_20">#REF!</definedName>
    <definedName name="Print_Area_MI2">#REF!</definedName>
    <definedName name="qq" localSheetId="0">#REF!</definedName>
    <definedName name="qq" localSheetId="1">#REF!</definedName>
    <definedName name="qq">#REF!</definedName>
    <definedName name="qqqqqqqqqqqqqqqqqqq">#REF!</definedName>
    <definedName name="REK_gr_dela" localSheetId="6">#REF!</definedName>
    <definedName name="REK_gr_dela">#REF!</definedName>
    <definedName name="REK_jekl_dela" localSheetId="6">#REF!</definedName>
    <definedName name="REK_jekl_dela">#REF!</definedName>
    <definedName name="REK_jekl_mont" localSheetId="6">#REF!</definedName>
    <definedName name="REK_jekl_mont">#REF!</definedName>
    <definedName name="Roofs">#REF!</definedName>
    <definedName name="rrrr" localSheetId="3">#REF!</definedName>
    <definedName name="rrrr" localSheetId="0">#REF!</definedName>
    <definedName name="rrrr" localSheetId="1">#REF!</definedName>
    <definedName name="rrrr" localSheetId="6">#REF!</definedName>
    <definedName name="rrrr">#REF!</definedName>
    <definedName name="_xlnm.Print_Titles" localSheetId="2">'0.1_Uvod-STP'!$1:$7</definedName>
    <definedName name="_xlnm.Print_Titles" localSheetId="3">'0.2_Uvod-DGNB'!$1:$7</definedName>
    <definedName name="_xlnm.Print_Titles" localSheetId="6">'1.1_Rušitvena dela'!$12:$12</definedName>
    <definedName name="_xlnm.Print_Titles" localSheetId="7">'1.2_Fekalna kanalizacija'!$12:$12</definedName>
    <definedName name="_xlnm.Print_Titles" localSheetId="8">'1.3_Meteorna kanalizacija'!$12:$13</definedName>
    <definedName name="_xlnm.Print_Titles" localSheetId="9">'1.4_Zadrževalniki'!$12:$13</definedName>
    <definedName name="_xlnm.Print_Titles" localSheetId="10">'1.5_NN, TK in razsvetljava'!$11:$13</definedName>
    <definedName name="U" localSheetId="3">#REF!</definedName>
    <definedName name="U" localSheetId="0">#REF!</definedName>
    <definedName name="U" localSheetId="1">#REF!</definedName>
    <definedName name="U" localSheetId="6">#REF!</definedName>
    <definedName name="U">#REF!</definedName>
    <definedName name="US" localSheetId="6">#REF!</definedName>
    <definedName name="US">#REF!</definedName>
    <definedName name="USD" localSheetId="6">#REF!</definedName>
    <definedName name="USD">#REF!</definedName>
    <definedName name="VISZR">#REF!</definedName>
    <definedName name="xx">#REF!</definedName>
    <definedName name="Y" localSheetId="3">#REF!</definedName>
    <definedName name="Y" localSheetId="0">#REF!</definedName>
    <definedName name="Y" localSheetId="1">#REF!</definedName>
    <definedName name="Y" localSheetId="6">#REF!</definedName>
    <definedName name="Y">#REF!</definedName>
    <definedName name="YY">#REF!</definedName>
    <definedName name="Zacetek" localSheetId="0">#REF!</definedName>
    <definedName name="Zacetek" localSheetId="1">#REF!</definedName>
    <definedName name="Zacetek">#REF!</definedName>
    <definedName name="zu" localSheetId="3">#REF!</definedName>
    <definedName name="zu" localSheetId="0">#REF!</definedName>
    <definedName name="zu" localSheetId="1">#REF!</definedName>
    <definedName name="zu">#REF!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7" i="49" l="1"/>
  <c r="F38" i="40"/>
  <c r="F45" i="40"/>
  <c r="F36" i="40"/>
  <c r="F46" i="40"/>
  <c r="F44" i="40"/>
  <c r="F168" i="8"/>
  <c r="F169" i="8"/>
  <c r="F250" i="8" l="1"/>
  <c r="A34" i="58"/>
  <c r="F34" i="58"/>
  <c r="F217" i="17" l="1"/>
  <c r="F215" i="17"/>
  <c r="F112" i="17"/>
  <c r="F110" i="17"/>
  <c r="F121" i="17" l="1"/>
  <c r="F35" i="17"/>
  <c r="F178" i="8" l="1"/>
  <c r="F176" i="8"/>
  <c r="F174" i="8"/>
  <c r="F171" i="8"/>
  <c r="F165" i="8" l="1"/>
  <c r="F159" i="8"/>
  <c r="F117" i="17"/>
  <c r="F116" i="17"/>
  <c r="F127" i="17"/>
  <c r="F125" i="17"/>
  <c r="F123" i="17"/>
  <c r="F119" i="17"/>
  <c r="F129" i="17"/>
  <c r="F41" i="17"/>
  <c r="F31" i="17"/>
  <c r="F30" i="17"/>
  <c r="F39" i="17"/>
  <c r="F37" i="17"/>
  <c r="F33" i="17"/>
  <c r="F43" i="17" l="1"/>
  <c r="F151" i="8"/>
  <c r="F207" i="17"/>
  <c r="F114" i="8"/>
  <c r="F108" i="8"/>
  <c r="F107" i="8"/>
  <c r="F104" i="8"/>
  <c r="F102" i="8"/>
  <c r="F100" i="8"/>
  <c r="F98" i="8"/>
  <c r="F96" i="8"/>
  <c r="F94" i="8"/>
  <c r="F92" i="8"/>
  <c r="F90" i="8"/>
  <c r="F71" i="8"/>
  <c r="F77" i="8"/>
  <c r="F75" i="8"/>
  <c r="F73" i="8"/>
  <c r="F57" i="8"/>
  <c r="F55" i="8"/>
  <c r="F51" i="8"/>
  <c r="F49" i="8"/>
  <c r="F256" i="8" l="1"/>
  <c r="F254" i="8"/>
  <c r="F252" i="8"/>
  <c r="F248" i="8"/>
  <c r="F246" i="8"/>
  <c r="F244" i="8"/>
  <c r="F242" i="8"/>
  <c r="F240" i="8"/>
  <c r="F238" i="8"/>
  <c r="F236" i="8"/>
  <c r="F234" i="8"/>
  <c r="F232" i="8"/>
  <c r="F230" i="8"/>
  <c r="F228" i="8"/>
  <c r="F226" i="8"/>
  <c r="F225" i="8"/>
  <c r="B258" i="8"/>
  <c r="F221" i="8"/>
  <c r="F219" i="8"/>
  <c r="F217" i="8"/>
  <c r="F214" i="8"/>
  <c r="F210" i="8"/>
  <c r="F207" i="8"/>
  <c r="F205" i="8"/>
  <c r="F203" i="8"/>
  <c r="F201" i="8"/>
  <c r="F199" i="8"/>
  <c r="F197" i="8"/>
  <c r="F195" i="8"/>
  <c r="F193" i="8"/>
  <c r="F191" i="8"/>
  <c r="F189" i="8"/>
  <c r="F187" i="8"/>
  <c r="F185" i="8"/>
  <c r="F183" i="8"/>
  <c r="F182" i="8"/>
  <c r="F167" i="8"/>
  <c r="F163" i="8"/>
  <c r="F161" i="8"/>
  <c r="F157" i="8"/>
  <c r="F155" i="8"/>
  <c r="F153" i="8"/>
  <c r="F149" i="8"/>
  <c r="F147" i="8"/>
  <c r="F145" i="8"/>
  <c r="F143" i="8"/>
  <c r="F141" i="8"/>
  <c r="F139" i="8"/>
  <c r="F137" i="8"/>
  <c r="F135" i="8"/>
  <c r="F133" i="8"/>
  <c r="F131" i="8"/>
  <c r="F129" i="8"/>
  <c r="F127" i="8"/>
  <c r="F125" i="8"/>
  <c r="F124" i="8"/>
  <c r="F116" i="8"/>
  <c r="F112" i="8"/>
  <c r="F110" i="8"/>
  <c r="F88" i="8"/>
  <c r="F86" i="8"/>
  <c r="F84" i="8"/>
  <c r="F82" i="8"/>
  <c r="F80" i="8"/>
  <c r="F69" i="8"/>
  <c r="F67" i="8"/>
  <c r="F65" i="8"/>
  <c r="F63" i="8"/>
  <c r="F61" i="8"/>
  <c r="F59" i="8"/>
  <c r="F53" i="8"/>
  <c r="F47" i="8"/>
  <c r="F45" i="8"/>
  <c r="F43" i="8"/>
  <c r="F41" i="8"/>
  <c r="F39" i="8"/>
  <c r="F37" i="8"/>
  <c r="F35" i="8"/>
  <c r="F33" i="8"/>
  <c r="F31" i="8"/>
  <c r="F30" i="8"/>
  <c r="F118" i="8"/>
  <c r="F120" i="8"/>
  <c r="F258" i="8" l="1"/>
  <c r="B4" i="55" l="1"/>
  <c r="B3" i="55"/>
  <c r="B1" i="55"/>
  <c r="B4" i="54" l="1"/>
  <c r="B3" i="54"/>
  <c r="B1" i="54"/>
  <c r="B4" i="58" l="1"/>
  <c r="B3" i="58"/>
  <c r="B1" i="58"/>
  <c r="F147" i="17" l="1"/>
  <c r="F71" i="17"/>
  <c r="F169" i="17"/>
  <c r="F167" i="17"/>
  <c r="F165" i="17"/>
  <c r="F163" i="17"/>
  <c r="F161" i="17"/>
  <c r="F159" i="17"/>
  <c r="F171" i="17"/>
  <c r="F153" i="17" l="1"/>
  <c r="F154" i="17"/>
  <c r="F155" i="17"/>
  <c r="F156" i="17"/>
  <c r="F157" i="17"/>
  <c r="F152" i="17" l="1"/>
  <c r="F149" i="17"/>
  <c r="F145" i="17"/>
  <c r="F211" i="17"/>
  <c r="F210" i="17"/>
  <c r="F201" i="17"/>
  <c r="F195" i="17"/>
  <c r="F194" i="17"/>
  <c r="F191" i="17"/>
  <c r="F190" i="17"/>
  <c r="F189" i="17"/>
  <c r="F186" i="17"/>
  <c r="F185" i="17"/>
  <c r="F184" i="17"/>
  <c r="F181" i="17"/>
  <c r="F179" i="17"/>
  <c r="F177" i="17"/>
  <c r="F175" i="17"/>
  <c r="F173" i="17"/>
  <c r="F213" i="17"/>
  <c r="F205" i="17"/>
  <c r="F203" i="17"/>
  <c r="F199" i="17"/>
  <c r="F198" i="17"/>
  <c r="F143" i="17"/>
  <c r="F141" i="17"/>
  <c r="F139" i="17"/>
  <c r="F137" i="17"/>
  <c r="F135" i="17"/>
  <c r="F133" i="17"/>
  <c r="F131" i="17"/>
  <c r="F50" i="9"/>
  <c r="F36" i="9"/>
  <c r="F35" i="9"/>
  <c r="F78" i="9" l="1"/>
  <c r="F77" i="9"/>
  <c r="F84" i="9"/>
  <c r="F82" i="9"/>
  <c r="F80" i="9"/>
  <c r="F72" i="9"/>
  <c r="F70" i="9" l="1"/>
  <c r="F68" i="9"/>
  <c r="F66" i="9"/>
  <c r="F64" i="9"/>
  <c r="F62" i="9"/>
  <c r="F60" i="9"/>
  <c r="F40" i="9"/>
  <c r="F92" i="40" l="1"/>
  <c r="F69" i="40" l="1"/>
  <c r="F67" i="40"/>
  <c r="F56" i="40"/>
  <c r="F61" i="40"/>
  <c r="F60" i="40"/>
  <c r="F59" i="40"/>
  <c r="F43" i="40" l="1"/>
  <c r="F42" i="40"/>
  <c r="F41" i="40"/>
  <c r="F50" i="40"/>
  <c r="F48" i="40"/>
  <c r="F34" i="40"/>
  <c r="F32" i="40" l="1"/>
  <c r="F96" i="9" l="1"/>
  <c r="F94" i="9"/>
  <c r="F74" i="9"/>
  <c r="F58" i="9"/>
  <c r="F56" i="9"/>
  <c r="F54" i="9"/>
  <c r="F52" i="9"/>
  <c r="F48" i="9"/>
  <c r="F46" i="9"/>
  <c r="F44" i="9"/>
  <c r="F42" i="9"/>
  <c r="F38" i="9"/>
  <c r="F75" i="40" l="1"/>
  <c r="F77" i="40"/>
  <c r="F79" i="40"/>
  <c r="F81" i="40"/>
  <c r="F83" i="40"/>
  <c r="F85" i="40"/>
  <c r="F87" i="40"/>
  <c r="F89" i="40"/>
  <c r="F94" i="40"/>
  <c r="F96" i="40"/>
  <c r="F98" i="40"/>
  <c r="F100" i="40"/>
  <c r="F102" i="40"/>
  <c r="F104" i="40"/>
  <c r="F73" i="17"/>
  <c r="F69" i="17"/>
  <c r="F67" i="17"/>
  <c r="F91" i="17"/>
  <c r="F102" i="17"/>
  <c r="F100" i="17"/>
  <c r="F99" i="17"/>
  <c r="F98" i="17"/>
  <c r="F108" i="17"/>
  <c r="F106" i="17"/>
  <c r="F104" i="17"/>
  <c r="F95" i="17"/>
  <c r="F94" i="17"/>
  <c r="F87" i="17" l="1"/>
  <c r="F47" i="17" l="1"/>
  <c r="F71" i="40" l="1"/>
  <c r="F28" i="40"/>
  <c r="F27" i="40"/>
  <c r="B16" i="13"/>
  <c r="A16" i="13"/>
  <c r="B58" i="58"/>
  <c r="F56" i="58"/>
  <c r="F54" i="58"/>
  <c r="F52" i="58"/>
  <c r="F50" i="58"/>
  <c r="F48" i="58"/>
  <c r="F46" i="58"/>
  <c r="F43" i="58"/>
  <c r="F41" i="58"/>
  <c r="F39" i="58"/>
  <c r="F37" i="58"/>
  <c r="F32" i="58"/>
  <c r="F30" i="58"/>
  <c r="F27" i="58"/>
  <c r="F25" i="58"/>
  <c r="A25" i="58"/>
  <c r="F58" i="58" l="1"/>
  <c r="F8" i="58" s="1"/>
  <c r="C16" i="13" s="1"/>
  <c r="A27" i="58"/>
  <c r="A29" i="17"/>
  <c r="A33" i="17" l="1"/>
  <c r="A30" i="58"/>
  <c r="A35" i="17" l="1"/>
  <c r="A37" i="17" s="1"/>
  <c r="A32" i="58"/>
  <c r="A39" i="17" l="1"/>
  <c r="A41" i="17" s="1"/>
  <c r="A43" i="17" s="1"/>
  <c r="A45" i="17" s="1"/>
  <c r="A37" i="58"/>
  <c r="F65" i="40"/>
  <c r="F52" i="40"/>
  <c r="A39" i="58" l="1"/>
  <c r="A41" i="58" s="1"/>
  <c r="A43" i="58" s="1"/>
  <c r="A46" i="58" s="1"/>
  <c r="A48" i="58" s="1"/>
  <c r="A50" i="58" s="1"/>
  <c r="A52" i="58" s="1"/>
  <c r="A54" i="58" s="1"/>
  <c r="A56" i="58" s="1"/>
  <c r="F73" i="40" l="1"/>
  <c r="F63" i="40"/>
  <c r="F54" i="40"/>
  <c r="F30" i="40"/>
  <c r="F106" i="40" l="1"/>
  <c r="F92" i="9"/>
  <c r="F90" i="9"/>
  <c r="F88" i="9"/>
  <c r="F86" i="9"/>
  <c r="F89" i="17" l="1"/>
  <c r="F85" i="17"/>
  <c r="F83" i="17"/>
  <c r="F81" i="17"/>
  <c r="F79" i="17"/>
  <c r="F77" i="17"/>
  <c r="F65" i="17" l="1"/>
  <c r="F59" i="17"/>
  <c r="F75" i="17"/>
  <c r="F63" i="17"/>
  <c r="F53" i="17"/>
  <c r="F51" i="17"/>
  <c r="B3" i="9" l="1"/>
  <c r="B4" i="9"/>
  <c r="B1" i="9"/>
  <c r="B3" i="17"/>
  <c r="B4" i="17"/>
  <c r="B1" i="17"/>
  <c r="B3" i="8"/>
  <c r="B4" i="8"/>
  <c r="B1" i="8"/>
  <c r="B4" i="40"/>
  <c r="B3" i="40"/>
  <c r="B1" i="40"/>
  <c r="B4" i="13"/>
  <c r="B3" i="13"/>
  <c r="B1" i="13"/>
  <c r="B4" i="49"/>
  <c r="B3" i="49"/>
  <c r="B1" i="49"/>
  <c r="F61" i="17"/>
  <c r="F57" i="17"/>
  <c r="F55" i="17"/>
  <c r="F49" i="17"/>
  <c r="F45" i="17"/>
  <c r="A16" i="49"/>
  <c r="A34" i="9"/>
  <c r="A29" i="8"/>
  <c r="A26" i="40"/>
  <c r="A17" i="13"/>
  <c r="A18" i="13"/>
  <c r="A19" i="13"/>
  <c r="A20" i="13"/>
  <c r="A30" i="40" l="1"/>
  <c r="A33" i="8"/>
  <c r="A38" i="9"/>
  <c r="B20" i="13"/>
  <c r="B19" i="13"/>
  <c r="B18" i="13"/>
  <c r="B17" i="13"/>
  <c r="B16" i="49"/>
  <c r="B98" i="9"/>
  <c r="B219" i="17"/>
  <c r="B106" i="40"/>
  <c r="A32" i="40" l="1"/>
  <c r="A40" i="9"/>
  <c r="A42" i="9" s="1"/>
  <c r="A47" i="17"/>
  <c r="A35" i="8"/>
  <c r="A34" i="40" l="1"/>
  <c r="A44" i="9"/>
  <c r="A46" i="9" s="1"/>
  <c r="A49" i="17"/>
  <c r="A51" i="17" s="1"/>
  <c r="A53" i="17" s="1"/>
  <c r="A37" i="8"/>
  <c r="A36" i="40" l="1"/>
  <c r="A39" i="8"/>
  <c r="A48" i="9"/>
  <c r="A50" i="9" s="1"/>
  <c r="A55" i="17"/>
  <c r="A57" i="17" s="1"/>
  <c r="A59" i="17" s="1"/>
  <c r="A38" i="40" l="1"/>
  <c r="A40" i="40" s="1"/>
  <c r="A48" i="40" s="1"/>
  <c r="A50" i="40" s="1"/>
  <c r="A41" i="8"/>
  <c r="A43" i="8" s="1"/>
  <c r="A45" i="8" s="1"/>
  <c r="A47" i="8" s="1"/>
  <c r="A49" i="8" s="1"/>
  <c r="A51" i="8" s="1"/>
  <c r="A53" i="8" s="1"/>
  <c r="A55" i="8" s="1"/>
  <c r="A57" i="8" s="1"/>
  <c r="A59" i="8" s="1"/>
  <c r="A52" i="9"/>
  <c r="A54" i="9" s="1"/>
  <c r="A56" i="9" s="1"/>
  <c r="A58" i="9" s="1"/>
  <c r="A60" i="9" s="1"/>
  <c r="A62" i="9" s="1"/>
  <c r="A64" i="9" s="1"/>
  <c r="A66" i="9" s="1"/>
  <c r="A68" i="9" s="1"/>
  <c r="A70" i="9" s="1"/>
  <c r="A72" i="9" s="1"/>
  <c r="A61" i="17"/>
  <c r="A63" i="17" s="1"/>
  <c r="A65" i="17" s="1"/>
  <c r="A52" i="40" l="1"/>
  <c r="A54" i="40" s="1"/>
  <c r="A61" i="8"/>
  <c r="A63" i="8" s="1"/>
  <c r="A65" i="8" s="1"/>
  <c r="A67" i="8" s="1"/>
  <c r="A69" i="8" s="1"/>
  <c r="A74" i="9"/>
  <c r="A76" i="9" s="1"/>
  <c r="A56" i="40" l="1"/>
  <c r="A71" i="8"/>
  <c r="A73" i="8" s="1"/>
  <c r="A75" i="8" s="1"/>
  <c r="A77" i="8" s="1"/>
  <c r="A80" i="8" s="1"/>
  <c r="A82" i="8" s="1"/>
  <c r="A84" i="8" s="1"/>
  <c r="A86" i="8" s="1"/>
  <c r="A88" i="8" s="1"/>
  <c r="A90" i="8" s="1"/>
  <c r="A92" i="8" s="1"/>
  <c r="A94" i="8" s="1"/>
  <c r="A96" i="8" s="1"/>
  <c r="A98" i="8" s="1"/>
  <c r="A100" i="8" s="1"/>
  <c r="A102" i="8" s="1"/>
  <c r="A104" i="8" s="1"/>
  <c r="A106" i="8" s="1"/>
  <c r="A110" i="8" s="1"/>
  <c r="A112" i="8" s="1"/>
  <c r="A114" i="8" s="1"/>
  <c r="A80" i="9"/>
  <c r="A82" i="9" s="1"/>
  <c r="A84" i="9" s="1"/>
  <c r="A67" i="17"/>
  <c r="A69" i="17" s="1"/>
  <c r="A71" i="17" s="1"/>
  <c r="A73" i="17" s="1"/>
  <c r="A116" i="8" l="1"/>
  <c r="A118" i="8" s="1"/>
  <c r="A120" i="8" s="1"/>
  <c r="A123" i="8" s="1"/>
  <c r="A127" i="8" s="1"/>
  <c r="A129" i="8" s="1"/>
  <c r="A131" i="8" s="1"/>
  <c r="A133" i="8" s="1"/>
  <c r="A135" i="8" s="1"/>
  <c r="A137" i="8" s="1"/>
  <c r="A139" i="8" s="1"/>
  <c r="A141" i="8" s="1"/>
  <c r="A143" i="8" s="1"/>
  <c r="A145" i="8" s="1"/>
  <c r="A147" i="8" s="1"/>
  <c r="A149" i="8" s="1"/>
  <c r="A151" i="8" s="1"/>
  <c r="A153" i="8" s="1"/>
  <c r="A155" i="8" s="1"/>
  <c r="A157" i="8" s="1"/>
  <c r="A159" i="8" s="1"/>
  <c r="A161" i="8" s="1"/>
  <c r="A163" i="8" s="1"/>
  <c r="A165" i="8" s="1"/>
  <c r="A167" i="8" s="1"/>
  <c r="A86" i="9"/>
  <c r="A88" i="9" s="1"/>
  <c r="A90" i="9" s="1"/>
  <c r="A75" i="17"/>
  <c r="A77" i="17" s="1"/>
  <c r="A79" i="17" s="1"/>
  <c r="A81" i="17" s="1"/>
  <c r="A169" i="8" l="1"/>
  <c r="A171" i="8" s="1"/>
  <c r="A174" i="8" s="1"/>
  <c r="A176" i="8" s="1"/>
  <c r="A178" i="8" s="1"/>
  <c r="A181" i="8" s="1"/>
  <c r="A185" i="8" s="1"/>
  <c r="A187" i="8" s="1"/>
  <c r="A189" i="8" s="1"/>
  <c r="A191" i="8" s="1"/>
  <c r="A193" i="8" s="1"/>
  <c r="A195" i="8" s="1"/>
  <c r="A197" i="8" s="1"/>
  <c r="A199" i="8" s="1"/>
  <c r="A201" i="8" s="1"/>
  <c r="A203" i="8" s="1"/>
  <c r="A205" i="8" s="1"/>
  <c r="A207" i="8" s="1"/>
  <c r="A210" i="8" s="1"/>
  <c r="A214" i="8" s="1"/>
  <c r="A217" i="8" s="1"/>
  <c r="A219" i="8" s="1"/>
  <c r="A221" i="8" s="1"/>
  <c r="A224" i="8" s="1"/>
  <c r="A228" i="8" s="1"/>
  <c r="A230" i="8" s="1"/>
  <c r="A232" i="8" s="1"/>
  <c r="A234" i="8" s="1"/>
  <c r="A236" i="8" s="1"/>
  <c r="A238" i="8" s="1"/>
  <c r="A240" i="8" s="1"/>
  <c r="A242" i="8" s="1"/>
  <c r="A244" i="8" s="1"/>
  <c r="A246" i="8" s="1"/>
  <c r="A248" i="8" s="1"/>
  <c r="A250" i="8" s="1"/>
  <c r="A252" i="8" s="1"/>
  <c r="A254" i="8" s="1"/>
  <c r="A256" i="8" s="1"/>
  <c r="A92" i="9"/>
  <c r="A94" i="9" s="1"/>
  <c r="A96" i="9" s="1"/>
  <c r="A83" i="17"/>
  <c r="A85" i="17" s="1"/>
  <c r="A87" i="17" l="1"/>
  <c r="A89" i="17" s="1"/>
  <c r="A91" i="17" s="1"/>
  <c r="A93" i="17" l="1"/>
  <c r="A97" i="17" s="1"/>
  <c r="A102" i="17" s="1"/>
  <c r="A104" i="17" s="1"/>
  <c r="A106" i="17" s="1"/>
  <c r="A108" i="17" s="1"/>
  <c r="A110" i="17" l="1"/>
  <c r="A112" i="17" s="1"/>
  <c r="A115" i="17" l="1"/>
  <c r="A119" i="17" s="1"/>
  <c r="A121" i="17" s="1"/>
  <c r="F8" i="40"/>
  <c r="C17" i="13" s="1"/>
  <c r="A123" i="17" l="1"/>
  <c r="A125" i="17" s="1"/>
  <c r="A127" i="17" s="1"/>
  <c r="A129" i="17" s="1"/>
  <c r="F8" i="8"/>
  <c r="C18" i="13" s="1"/>
  <c r="A131" i="17" l="1"/>
  <c r="A133" i="17" s="1"/>
  <c r="A135" i="17" s="1"/>
  <c r="A137" i="17" s="1"/>
  <c r="A139" i="17" s="1"/>
  <c r="A141" i="17" s="1"/>
  <c r="A143" i="17" s="1"/>
  <c r="A145" i="17" s="1"/>
  <c r="A147" i="17" s="1"/>
  <c r="A149" i="17" s="1"/>
  <c r="F98" i="9"/>
  <c r="A151" i="17" l="1"/>
  <c r="A159" i="17" s="1"/>
  <c r="F219" i="17"/>
  <c r="A161" i="17" l="1"/>
  <c r="A163" i="17" s="1"/>
  <c r="A165" i="17" s="1"/>
  <c r="A167" i="17" s="1"/>
  <c r="A169" i="17" s="1"/>
  <c r="A171" i="17" s="1"/>
  <c r="F8" i="17"/>
  <c r="C19" i="13" s="1"/>
  <c r="A173" i="17" l="1"/>
  <c r="A175" i="17" s="1"/>
  <c r="A177" i="17" s="1"/>
  <c r="A179" i="17" s="1"/>
  <c r="A181" i="17" s="1"/>
  <c r="A183" i="17" s="1"/>
  <c r="A188" i="17" s="1"/>
  <c r="A193" i="17" s="1"/>
  <c r="A197" i="17" s="1"/>
  <c r="A201" i="17" s="1"/>
  <c r="F8" i="9"/>
  <c r="C20" i="13" s="1"/>
  <c r="C21" i="13" l="1"/>
  <c r="C16" i="49" s="1"/>
  <c r="A203" i="17"/>
  <c r="A205" i="17" s="1"/>
  <c r="C23" i="13" l="1"/>
  <c r="C17" i="49" s="1"/>
  <c r="A207" i="17"/>
  <c r="A209" i="17" s="1"/>
  <c r="A213" i="17" s="1"/>
  <c r="A215" i="17" s="1"/>
  <c r="A217" i="17" s="1"/>
  <c r="C25" i="13" l="1"/>
  <c r="C20" i="49"/>
  <c r="A58" i="40" l="1"/>
  <c r="A63" i="40" l="1"/>
  <c r="A65" i="40" s="1"/>
  <c r="A67" i="40" l="1"/>
  <c r="A69" i="40" s="1"/>
  <c r="A71" i="40" l="1"/>
  <c r="A73" i="40" s="1"/>
  <c r="A75" i="40" s="1"/>
  <c r="A77" i="40" s="1"/>
  <c r="A79" i="40" s="1"/>
  <c r="A81" i="40" s="1"/>
  <c r="A83" i="40" s="1"/>
  <c r="A85" i="40" s="1"/>
  <c r="A87" i="40" s="1"/>
  <c r="A89" i="40" s="1"/>
  <c r="A92" i="40" s="1"/>
  <c r="A94" i="40" s="1"/>
  <c r="A96" i="40" s="1"/>
  <c r="A98" i="40" s="1"/>
  <c r="A100" i="40" s="1"/>
  <c r="A102" i="40" s="1"/>
  <c r="A104" i="40" s="1"/>
</calcChain>
</file>

<file path=xl/sharedStrings.xml><?xml version="1.0" encoding="utf-8"?>
<sst xmlns="http://schemas.openxmlformats.org/spreadsheetml/2006/main" count="1006" uniqueCount="460">
  <si>
    <t>m3</t>
  </si>
  <si>
    <t>kg</t>
  </si>
  <si>
    <t>m</t>
  </si>
  <si>
    <t>ur</t>
  </si>
  <si>
    <t>Poz.</t>
  </si>
  <si>
    <t>Opis</t>
  </si>
  <si>
    <t>Količina</t>
  </si>
  <si>
    <t>Cena</t>
  </si>
  <si>
    <t>1.</t>
  </si>
  <si>
    <t>m2</t>
  </si>
  <si>
    <t>kos</t>
  </si>
  <si>
    <t>GRADBENA DELA</t>
  </si>
  <si>
    <t>kpl</t>
  </si>
  <si>
    <t>a.</t>
  </si>
  <si>
    <t>b.</t>
  </si>
  <si>
    <t xml:space="preserve">Vsi delovni odri morajo biti upoštevani v cenah na enoto. </t>
  </si>
  <si>
    <t>1.1</t>
  </si>
  <si>
    <t>0.2.1</t>
  </si>
  <si>
    <t>REKAPITULACIJA STROŠKOV 
GRADBENO OBRTNIŠKIH DEL</t>
  </si>
  <si>
    <t>REKAPITULACIJA STROŠKOV 
GRADBENIH DEL</t>
  </si>
  <si>
    <t>Investitor:</t>
  </si>
  <si>
    <t>UNIVERZA V LJUBLJANI</t>
  </si>
  <si>
    <t>Objekt:</t>
  </si>
  <si>
    <t>Gradnja:</t>
  </si>
  <si>
    <t>Za vse večje jeklene dele se skladno s predpisi, izdelajo ustrezne ozemljitve, nevidno pritrjene in speljane na splošno ozemljitev objekta.</t>
  </si>
  <si>
    <t>Vsi kovinski elementi in konstrukcije, ki bi lahko bili izpostavljeni atmosferskim in ostalim korozijskim vplivom, morajo biti ustrezno protikorozijsko zaščiteni.</t>
  </si>
  <si>
    <t>0.2</t>
  </si>
  <si>
    <t>Izbrani materiali, elementi, naprave, sistemi in oprema morajo prispevati k večji trajnosti stavbe v smeri zagotavljanja energetske učinkovitosti, ekonomičnega in enostavnega vzdrževanja ter čiščenja, dolge življenjske dobe, uporabe okolju prijaznih materialov ipd.</t>
  </si>
  <si>
    <t>0.2.2</t>
  </si>
  <si>
    <t>0.2.3</t>
  </si>
  <si>
    <t>0.2.4</t>
  </si>
  <si>
    <t>0.2.5</t>
  </si>
  <si>
    <t>0.2.6</t>
  </si>
  <si>
    <t>0.2.7</t>
  </si>
  <si>
    <t>0.2.8</t>
  </si>
  <si>
    <t>0.2.9</t>
  </si>
  <si>
    <t>0.2.10</t>
  </si>
  <si>
    <t>0.2.11</t>
  </si>
  <si>
    <t>0.2.12</t>
  </si>
  <si>
    <t>0.2.14</t>
  </si>
  <si>
    <t>0.2.16</t>
  </si>
  <si>
    <t>0.2.17</t>
  </si>
  <si>
    <t>0.2.18</t>
  </si>
  <si>
    <t>SPLOŠNI TEHNIČNI POGOJI ZA PODROČJE DGNB CERTIFICIRANJA</t>
  </si>
  <si>
    <t>Zaželeno je, da imajo uporabljeni elementi in materiali okoljsko oznako Tip I. (kot npr. ENCODE,  BLUE ANGEL, ipd...).</t>
  </si>
  <si>
    <t>0.2.13</t>
  </si>
  <si>
    <t>0.2.15</t>
  </si>
  <si>
    <t>0.2.19</t>
  </si>
  <si>
    <t>GRADBENO OBRTNIŠKA DELA</t>
  </si>
  <si>
    <t>Cena/EM</t>
  </si>
  <si>
    <t>EM</t>
  </si>
  <si>
    <t>Pooblaščeni strokovnjak</t>
  </si>
  <si>
    <t>Strokovno področje</t>
  </si>
  <si>
    <t>1.2</t>
  </si>
  <si>
    <t>Id. št. ZAPS/IZS</t>
  </si>
  <si>
    <t>POOBLAŠČENI STROKOVNJAKI, ODGOVORNI ZA IZDELAVO PROJEKTANTSKEGA POPISA:</t>
  </si>
  <si>
    <t>SODELAVCI PRI IZDELAVI PROJEKTANTSKEGA POPISA:</t>
  </si>
  <si>
    <t>0.1</t>
  </si>
  <si>
    <t>0.1.1</t>
  </si>
  <si>
    <t>0.1.2</t>
  </si>
  <si>
    <t>0.1.3</t>
  </si>
  <si>
    <t>0.1.4</t>
  </si>
  <si>
    <t>0.1.5</t>
  </si>
  <si>
    <t>0.1.6</t>
  </si>
  <si>
    <t>0.1.7</t>
  </si>
  <si>
    <t>0.1.8</t>
  </si>
  <si>
    <t>0.1.9</t>
  </si>
  <si>
    <t>0.1.10</t>
  </si>
  <si>
    <t>0.1.11</t>
  </si>
  <si>
    <t>0.1.12</t>
  </si>
  <si>
    <t>0.1.13</t>
  </si>
  <si>
    <t>0.1.14</t>
  </si>
  <si>
    <t>0.1.15</t>
  </si>
  <si>
    <t>0.1.16</t>
  </si>
  <si>
    <t>0.1.17</t>
  </si>
  <si>
    <t>0.1.18</t>
  </si>
  <si>
    <t>0.1.19</t>
  </si>
  <si>
    <t>0.1.20</t>
  </si>
  <si>
    <t>0.1.21</t>
  </si>
  <si>
    <t>0.1.22</t>
  </si>
  <si>
    <t>0.1.23</t>
  </si>
  <si>
    <t>1.3</t>
  </si>
  <si>
    <t>Opomba: Cene so v EUR brez DDV-ja</t>
  </si>
  <si>
    <t>V kolikor izbrani materiali oz. elementi, navedeni v posameznih postavkah, ne ustrezajo vsaj kakovostni stopnji QS3 iz seznama: DGNB razredi kakovosti vgrajenih materialov, elementov in opreme (JULFS--7X9001), je  izvajalec dolžan na to opozoriti projektanta, nadzor in investitorja ter podati predlog ustreznega materiala oz. elementa.</t>
  </si>
  <si>
    <t>1.5</t>
  </si>
  <si>
    <t>c.</t>
  </si>
  <si>
    <t>d.</t>
  </si>
  <si>
    <t>NEPREDVIDENA DELA</t>
  </si>
  <si>
    <t>SKUPAJ GRADBENA DELA</t>
  </si>
  <si>
    <t>SKUPAJ GRADBENO OBRTNIŠKA DELA</t>
  </si>
  <si>
    <t>Sprememba:</t>
  </si>
  <si>
    <t>Podpis:</t>
  </si>
  <si>
    <t>Gradnja/Objekt:</t>
  </si>
  <si>
    <t>Projektant:</t>
  </si>
  <si>
    <t>Del objekta/sistem:</t>
  </si>
  <si>
    <t>/</t>
  </si>
  <si>
    <t>Ime in priimek:</t>
  </si>
  <si>
    <t>Ident. št.:</t>
  </si>
  <si>
    <t>Vsebina risbe (dokumenta):</t>
  </si>
  <si>
    <t>Vodja projektiranja:</t>
  </si>
  <si>
    <t>Boštjan Vuga, univ. dipl. inž. arh., grad. dip. (AA)</t>
  </si>
  <si>
    <t>ZAPS 0035 PA PPN</t>
  </si>
  <si>
    <t>Izdelal:</t>
  </si>
  <si>
    <t>--</t>
  </si>
  <si>
    <t>Merilo:</t>
  </si>
  <si>
    <t>Opis spremembe:</t>
  </si>
  <si>
    <t>Pooblaščeni strokovnjak:</t>
  </si>
  <si>
    <t>Datum 
izdelave:</t>
  </si>
  <si>
    <t>Vrsta načrta:</t>
  </si>
  <si>
    <t>Klasifikac.
oznaka:</t>
  </si>
  <si>
    <t>Številka
projekta:</t>
  </si>
  <si>
    <t>Identifikac.
oznaka:</t>
  </si>
  <si>
    <t>Stran/
strani:</t>
  </si>
  <si>
    <t>Datum spr.:</t>
  </si>
  <si>
    <t>Vrsta 
dokumentacije:</t>
  </si>
  <si>
    <t>IBE, svetovanje, 
projektiranje in inženiring
Ljubljana, Slovenija</t>
  </si>
  <si>
    <r>
      <t xml:space="preserve">Univerza v </t>
    </r>
    <r>
      <rPr>
        <i/>
        <sz val="7.5"/>
        <color rgb="FF000000"/>
        <rFont val="Times New Roman"/>
        <family val="1"/>
        <charset val="238"/>
      </rPr>
      <t>Ljubljani</t>
    </r>
    <r>
      <rPr>
        <sz val="7.5"/>
        <color rgb="FF000000"/>
        <rFont val="Times New Roman"/>
        <family val="1"/>
        <charset val="238"/>
      </rPr>
      <t xml:space="preserve">
Kongresni trg 12
1000 Ljubljana, Slovenija</t>
    </r>
  </si>
  <si>
    <t>Dobava in vstavljanje/pritrjevanje trikotnih letev na opaž, kjer so prosti robovi betonskih elementov. Trikotne letve so dimrnzije 2x2 cm; opažanje, razopažanje in čiščenje.
~vidne površine</t>
  </si>
  <si>
    <t>RUŠITVENA DELA</t>
  </si>
  <si>
    <t>Dobava, izdelava in montaža srednje zahtevne armature različnih profilov, iz betonskega jekla B 500B po SIST EN 10080 in SIST EN 1992-1-1. V ceni upoštevati tudi dodatek za varjenje armature (1/3 stikov) zaradi ozemljitve.Obračun po dejansko vgrajenih količinah.</t>
  </si>
  <si>
    <r>
      <t>Dobava in vgrajevanje betona v nearmirane konstrukcije preseka od 0,08 do 0,12 m3/m2-m; z vsemi pomožnimi deli in prenosi do mesta vgraditve;</t>
    </r>
    <r>
      <rPr>
        <b/>
        <sz val="9"/>
        <rFont val="Arial"/>
        <family val="2"/>
        <charset val="238"/>
      </rPr>
      <t xml:space="preserve"> podložni beton v naklonu</t>
    </r>
    <r>
      <rPr>
        <sz val="9"/>
        <rFont val="Arial"/>
        <family val="2"/>
        <charset val="238"/>
      </rPr>
      <t xml:space="preserve">
~beton C16/20-X0
~vgradnja v naklonu</t>
    </r>
  </si>
  <si>
    <t>Opaž robov podložnega betona, horizontalno in v naklonu; opaženje, razopaženje in čiščenje
~ višina opaža 10 cm
~ nevidna betonska površina</t>
  </si>
  <si>
    <r>
      <t xml:space="preserve">OPOMBE: 
Pri izdelavi ponudbe upoštevati pripombe, iz poglavja 0.1 UVOD-STP
Pri izdelavi ponudbe upoštevati pripombe, iz poglavja 0.2 UVOD - DGNB in dokument: </t>
    </r>
    <r>
      <rPr>
        <b/>
        <u/>
        <sz val="9"/>
        <rFont val="Arial"/>
        <family val="2"/>
        <charset val="238"/>
      </rPr>
      <t>DGNB Razredi kakovosti vgrajenih materialov, elementov in opreme</t>
    </r>
    <r>
      <rPr>
        <b/>
        <sz val="9"/>
        <rFont val="Arial"/>
        <family val="2"/>
        <charset val="238"/>
      </rPr>
      <t>.</t>
    </r>
  </si>
  <si>
    <t>ZUNANJA UREDITEV IN KOMUNALNA INFRASTRUKTURA</t>
  </si>
  <si>
    <t>1.4</t>
  </si>
  <si>
    <t>Razna pomoč pri gradbeno-obrtniških, elektro inštalaterskih in strojnih delih.
~ KV delavec</t>
  </si>
  <si>
    <t>Razna pomoč pri gradbeno-obrtniških, elektro inštalaterskih in strojnih delih.
~ PK delavec</t>
  </si>
  <si>
    <t>Zemeljska dela za potrebe rušenja, so del izkopov za izvedbo novih del in so  upoštevana v poglavju Zemeljska dela.</t>
  </si>
  <si>
    <t>Potrebno je izvajati sprotno čiščenje.</t>
  </si>
  <si>
    <t>V kolikor bo naročnik določen material, ki se ruši še uporabil, je potrebno le tega deponirati na deponiji, ki jo določi, naročnik.</t>
  </si>
  <si>
    <t>Nakladanje in odvoz ruševin na stalno deponijo, komplet z vsemi stroški, mora biti upoštevano v cenah na enoto. Deponijo si priskrbi izvajalec.</t>
  </si>
  <si>
    <t>Vse ruševine se odvažajo na podlagi izpolnjenih evidenčnih listov odvoza vrste in količine ruševin. Evidenčne liste izvajalec dostavi investitorju.</t>
  </si>
  <si>
    <t>0.2.20</t>
  </si>
  <si>
    <t>0.2.21</t>
  </si>
  <si>
    <t>0.1.24</t>
  </si>
  <si>
    <t>0.1.25</t>
  </si>
  <si>
    <t>Manja Bittner, inž. grad.</t>
  </si>
  <si>
    <t>IZS G-4683</t>
  </si>
  <si>
    <t>Pri rušenju je potrebno v ceni upoštevati rezanje stikov med rušenim delom konstrukcije in delom konstrukcije, ki ostane!</t>
  </si>
  <si>
    <t xml:space="preserve">Pred oddajo ponudbe za rušitvena dela je obvezen ogled na objektu! 
Vsi potrebni delovni odri in razni ukrepi za varno izvedbo so upoštevani v ceni rušenja in se ne upoštevajo posebej.
Dvižna in transportna sredstva je potrebno prilagoditi delu v skladu z rušitvenim elaboratom, ki ga izdela izvajalec del.
Obvezno upoštevati zaščitne odmike. 
Obvezno je  ločevanje vgrajenih materialov: beton in armiran beton, opeka, bitumenske izolacije, les, pločevina, kovinski izdelki, kleparski izdelki iz pločevine, betonske cevi, PVC cevi, ...
V enotni ceni rušenja ali odstranitve morajo biti upoštevani stroški organizacije gradbišča, izdelava elaborata rušenj (elaborat rušenj mora izvajalec predložiti v potrditev projektantu in nadzoru), stroški odvisni od izbrane tehnologije rušenja, stroški za zagotavljanje varnosti pri delu, stroški ukrepov za zmanjšanje vplivov na okolje, stroški transporta ruševin na trajno deponijo, katero si izvajalec zagotovi sam, trajnega deponiranja, vključno s plačilom taks na deponiji. </t>
  </si>
  <si>
    <t>Vsi delovni stiki morajo biti premazani z osnovnim premazom/emulzijo za boljšo vezavo starih in novih konstrukcij/elementov. V ceni se upošteva izvedbo vseh delovnih stikov po navodilih proizvajalca.</t>
  </si>
  <si>
    <t>Izvajajalec je dolžan na svoje stroške izdelati projekt izvajanja betonskih konstrukcij.</t>
  </si>
  <si>
    <t>Na armaturo je potrebno skladno z detajlom izbranega dobavitelja priključiti sistemske elemente za priključitev na ozemljitev - priključitev izvede izvajalec elektro del, pred betoniranjem.</t>
  </si>
  <si>
    <t>Pri izvedbi je potrebno upoštevati  načrte, kjer so prikazane trase inštalacijskih vodov ter pred vgradnjo upoštevati vse elemente, ki so zajeti v elektro in strojnem načrtu.</t>
  </si>
  <si>
    <t>V primeru nejasnosti, spremenjenih pogojev ali odstopanja od projekta se je potrebno posvetovati s projektantom.</t>
  </si>
  <si>
    <t>Med izvedbo gradbenih posegov mora biti zagotovljen strokovni nadzor, ki bo zagotavljal skladnost gradnje s pogoji iz gradbenega dovoljenja ter kvaliteto izvedenih del v skladu z gradbenimi predpisi.</t>
  </si>
  <si>
    <t>Splošna opomba za vse kanalete;
~ vgradnjo linijskih kanalet preveriti in uskladiti po tipskih detajlih izbranega proizvajalca / dobavitelja kanalet.
~ pri vgradnji kanalet se dilatacije in fuge zalijejo s prilagojeno plastificirano cementno malto, odporno na zmrzovanje, sol in ostale vremenske vplive. Cementna malta mora biti enake trdnosti kot beton temelja. širina fug se prilagodi po specifikacijah proizvajalca za uporabljeno malto. 
~ enako velja za malto za podlivanje kanalet (z ali brez notranjega naklona) v temelju na višino končnega zunanjega tlaka.</t>
  </si>
  <si>
    <t>Na vseh betonskih površinah, ki so izvedene v kvaliteti vidnega betona, se luknje od opaža zapolnijo s sanacijsko malto v barvi betona samo v območju luknje - pazljiva obdelava, kar se upošteva v cenah na enoto. Izvajalec izdela poskusni vzorec zapolnitve, ki ga potrdi arhitekt.</t>
  </si>
  <si>
    <t>Vsa popravila nepravilnosti vidnih in nevidnih betonskih površin se upošteva v cenah na enoto.</t>
  </si>
  <si>
    <t>Za ravnost in obdelavo površin  poleg zahtev v projektni dokumentaciji upoštevati tudi zahteve izbranega dobavitelja zaščitnih premazov.</t>
  </si>
  <si>
    <t>Izvajajalec je dolžan na svoje stroške izdelati delavniške načtre konstrukcij.</t>
  </si>
  <si>
    <t>Za jeklene konstrukcije oziroma elemente se izdela, skladno s predpisi ustrezne ozemljitve, nevidno pritrjene in speljane na splošno ozemljitev objekta - obdelano v elektrro projektu.</t>
  </si>
  <si>
    <t>Upoštevati vse vertikalne in horizontalne transporte.</t>
  </si>
  <si>
    <t xml:space="preserve">ZUNANJA UREDITEV IN KOMUNALNA INFRASTRUKTURA
</t>
  </si>
  <si>
    <t xml:space="preserve">2 NAČRT S PODROČJA GRADBENIŠTVA
</t>
  </si>
  <si>
    <t>Katja Čerkez Košir, univ. dipl.inž.grad.</t>
  </si>
  <si>
    <t>Jan Mak Bevcl, mag. inž. grad.</t>
  </si>
  <si>
    <t>380-20</t>
  </si>
  <si>
    <t>Osnova za izvedbo popisa za zemeljska dela je geodetski posnetek obstoječega stanja, načrti objektov, zunanje ureditve in načrti komunalne infra strukture, tehnično poročilo ter navodila in zahteve dobaviteljev za izvedbo in vgradnjo posameznih delov opreme.</t>
  </si>
  <si>
    <t>Pri izvedbi vseh zemeljskih del mora biti prisoten geomehanski nadzor, ki preveri ustreznost predvidenih ukrepov, ustreznost homogenih tal, skladnost privzetih parametrov v PZI z dejanskim stanjem na terenu in geološko-geomehanskih raziskav iz Geološko-geotehničnega poročila (IRGO Consulting d.o.o., poročilo št. 3009776, januar 2021).</t>
  </si>
  <si>
    <t>Primernost izkopanega materiala za zasip ugotovi geomehanik na licu mesta.</t>
  </si>
  <si>
    <t>V kolikor bi se v času izvajanja zemeljskih del izkazalo, da je dejansko stanje drugačno od predvidenega, geomehanik takoj obvesti projektanta in se pristopu k iskanju projektnih rešitev, ki ustrezajo dejanskemu stanju. Vsa odstopanja od PZI morata pred izvedbo pisno potrditi geomehanik in projektant.</t>
  </si>
  <si>
    <t>Morebitne začasne deponije zemeljskega materijala in potrebne transporte v zvezi s tem je potrebno upoštevati v enotnih cenah.</t>
  </si>
  <si>
    <t>Vsa izkopna dela in transporti izkopnih materialov se obračunajo po prostornini zemljine v raščenem stanju. Vsa nasipna dela se obračunajo po prostornini zemljine v vgrajenem stanju. Obračun količin se izvede po posnetih profilih pred in po nasipavanju.</t>
  </si>
  <si>
    <t>Izbrana mehanizacija mora omogočati upoštevanje varnostnih ukrepov.</t>
  </si>
  <si>
    <t>Utrjevanje z nabijanjem do predpisane zbitosti po projektu statike.</t>
  </si>
  <si>
    <t>Pred pričetkom del je potrebno:
~ na licu mesta preveriti vse dimenzije navedene v načrtu in morebitna odstopanja prilagoditi dejanskemu stanju na terenu
~ vsa neskladja pravočasno / pred izvedbo uskladiti z vodjo projektiranja in ostalimi projektanti
~ vse izvedbe, materiale, obdelave in barve uskladiti s projektanti
~ pri vseh vidnih izvedbah je pred izvedbo potrebno delavniško uskladiti detajle ter jih predložiti projektantu v potrditev</t>
  </si>
  <si>
    <t>Fekalna kanalizacija</t>
  </si>
  <si>
    <t>Kompletno rušenje obstoječe fekalne kanalizacije iz PVC cevi DN 250, obbetonirane, globine do 2,00 m, skupaj z vsemi potrebnimi deli in odvozom na trajno deponijo, katero si izvajalec zagotovi sam ter plačilom taks na deponiji.</t>
  </si>
  <si>
    <t>Kompletno rušenje obstoječih PE jaškov DN 1000, z LTŽ pokrovom dim. 800x800, D400, globine do 2,00 m, skupaj z vsemi priklopi, podložnim betonom, dnom, vsemi potrebnimi deli in odvozom na trajno deponijo, katero si izvajalec zagotovi sam ter plačilom taks na deponiji.</t>
  </si>
  <si>
    <t>Meteorna kanalizacija</t>
  </si>
  <si>
    <t>Kompletno rušenje obstoječe meteorne kanalizacije iz PVC cevi DN 630, obbetonirane, globine do 1,50 m, skupaj z vsemi potrebnimi deli in odvozom na trajno deponijo, katero si izvajalec zagotovi sam ter plačilom taks na deponiji.</t>
  </si>
  <si>
    <t>Kompletno rušenje obstoječih PE jaškov DN 1000, z LTŽ pokrovom dim. 800x800, D400, globine do 1,50 m, skupaj z vsemi priklopi, podložnim betonom, dnom, vsemi potrebnimi deli in odvozom na trajno deponijo, katero si izvajalec zagotovi sam ter plačilom taks na deponiji.</t>
  </si>
  <si>
    <t>Razsvetljava</t>
  </si>
  <si>
    <t>Kompletno rušenje obstoječe razsvetljave iz PE cevi DN 110, obbetonirane, globine do 1,00 m, skupaj z vsemi potrebnimi deli in odvozom na trajno deponijo, katero si izvajalec zagotovi sam ter plačilom taks na deponiji.</t>
  </si>
  <si>
    <t>Kompletno rušenje obstoječih jaškov iz betonske cevi fi 800, z LTŽ pokrovom dim. 800x800, D400, globine do 1,00 m, skupaj z vsemi priklopi, podložnim betonom, dnom, vsemi potrebnimi deli in odvozom na trajno deponijo, katero si izvajalec zagotovi sam ter plačilom taks na deponiji.</t>
  </si>
  <si>
    <t>Kompletno rušenje obstoječih temeljev svetilk narejenih iz armiranobetonskih cevi velikosti do fi 800, zalitih z betonom, globine do 1,00 m, skupaj z vsemi priklopi, podložnim betonom, vsemi potrebnimi deli in odvozom na trajno deponijo, katero si izvajalec zagotovi sam ter plačilom taks na deponiji.</t>
  </si>
  <si>
    <t>Pazljiva demontaža obstoječih zunanjih svetilk/kandelabrov, skupaj s pritrdilnim in veznim materialom ter odvozom na začasno deponijo za kasnejšo ponovno vgradnjo.</t>
  </si>
  <si>
    <t>Zaščita obstoječe komunalne infrastrukture</t>
  </si>
  <si>
    <t>Kompletna izvedba varovanja obstoječih hidrantov s fizično zaščito pred izvajanjem ostalih rušitvenih del ter vzpostavitev v prvotno stanje po končanju ostalih del, skupaj z vsemi potrebnimi deli in materialom.</t>
  </si>
  <si>
    <t>Kompletna izvedba varovanja obstoječih objektov komunalne ureditve s fizično zaščito pred izvajanjem ostalih rušitvenih del ter vzpostavitev v prvotno stanje po končanju ostalih del, skupaj z vsemi potrebnimi deli in materialom.</t>
  </si>
  <si>
    <t>Dobava in vgradnja PVC opozorilnega traku, položenega v zasip nad cevmi.</t>
  </si>
  <si>
    <t>Kompletna izvedba križanj nove komunalne infrastrukture z obstoječimi komunalnimi vodi, skupaj z vsemi potrebnimi deli in materialom, skladno z upoštevanjem načina izvedbe in vseh pogojev po navodilih upravljalca komunalnega voda.</t>
  </si>
  <si>
    <t>Kompletna izvedba varovanja obstoječega vodovoda, s podpiranjem in fizičnim zavarovanjem pred izvajanjem rušitvenih del in v času gradnje, z vzpostavitevijo vodovoda v prvotno stanje po končanju ostalih del, skupaj z vsemi potrebnimi deli in materialom, skladno z upoštevanjem načina izvedbe in vseh pogojev po navodilih upravljalca komunalnega voda.</t>
  </si>
  <si>
    <t>Kompletna izvedba varovanja obstoječe tehnološke kanalizacije, s podpiranjem in fizičnim zavarovanjem pred izvajanjem rušitvenih del in v času gradnje, z vzpostavitevijo vodovoda v prvotno stanje po končanju ostalih del, skupaj z vsemi potrebnimi deli in materialom, skladno z upoštevanjem načina izvedbe in vseh pogojev po navodilih upravljalca komunalnega voda.</t>
  </si>
  <si>
    <t xml:space="preserve">Kompletna izvedba za cel kanalizacijski sistem:
~ geodetski posnetek osi, premera in višine temena cevi pred zasutjem,
~ geodetski posnetek pozicij in višin pokrovov, dna, vtokov ter iztokov na revizijskih jaških in ostalih elementih sistema pred zasutjem,
~ vnos tras v zbirno karto komunalnih vodov in v vzdolžni profil,
~ predaja naročniku v grafični in digitalni obliki kot podloga za izdelavo projekta izvedenih del (PID). </t>
  </si>
  <si>
    <t>Odvoz izkopanega materiala na stalno deponijo, ki si jo priskrbi izvajalec, katero si izvajalec zagotovi sam ter plačilom taks na deponiji.</t>
  </si>
  <si>
    <t>FEKALNA KANALIZACIJA</t>
  </si>
  <si>
    <t>Dobava in izvedba premaza stika novi/stari beton za boljši sprijem.</t>
  </si>
  <si>
    <t>Zadrževalnik ZS1</t>
  </si>
  <si>
    <t>Dobava in polaganje horizontalne hidroizolacije za zaščito pokrovov kinete, vključno z ev.pripravo betonske površine ter z vsemi zaključki v naslednji sestavi:
~ 1x hladni bitumenski premaz,
~ 2x hidroizolacijski bitumenski trak armiran s poliestrskim filcem</t>
  </si>
  <si>
    <t>Dobava in polaganje vertikalne hidroizolacije za zaščito pokrovov kinete, vključno z ev.pripravo betonske površine ter z vsemi zaključki v naslednji sestavi:
~ 1x hladni bitumenski premaz,
~ 2x hidroizolacijski bitumenski trak armiran s poliestrskim filcem</t>
  </si>
  <si>
    <t>Dobava in izvedba zaščite horizontalne hidroizolacije na pokrovih kinete z ekstrudiranim polistirenom, kot npr. Fragmat XPS 300, debeline 5 cm, vključno z vsemi zaključki in pritrjevanjem po navodilu proizvajalca.</t>
  </si>
  <si>
    <t>Dobava in izvedba zaščite vertikalne hidroizolacije na pokrovih kinete z ekstrudiranim polistirenom, kot npr. Fragmat XPS 300, debeline 5 cm, vključno z vsemi zaključki in pritrjevanjem po navodilu proizvajalca.</t>
  </si>
  <si>
    <t>Dobava in vgradnja jeklenih vroče cinkanih kotnikov L100x100x10, na robove v stene, s sidri iz armature fi 6 mm, dolžine cca 23 cm privarjene na kotnik vsakih 30 cm, kot ležišče za montažne betonske pokrove. Kotnike se namesti v opaž točno po projektiranih položajih in zalije istočasno z betoniranjem osnovne konstrukcije.
Glej detajle na načrtih "Zadrževalnik ZS1 opažna risba"!</t>
  </si>
  <si>
    <t>Opaž roba talne plošče kinete in jaškov; opaženje, razopaženje in čiščenje
~ višine 30 cm
~ nevidna betonska površina</t>
  </si>
  <si>
    <t>Opaž armirano betonske plošče, deb. 25 cm, s podporami do 3,00 m višine; opažanje, razopažanje in čiščenje.
~ vidna betonska površina</t>
  </si>
  <si>
    <t>~ opaž plošče</t>
  </si>
  <si>
    <t>Opaž armirano betonske plošče, deb. 20 cm, s podporami do 3,00 m višine; opažanje, razopažanje in čiščenje.
~ vidna betonska površina</t>
  </si>
  <si>
    <t>~ opaž roba in odprtin</t>
  </si>
  <si>
    <t>~ opaž okrogle odprtine fi 50 cm</t>
  </si>
  <si>
    <t>Doplačilo za izrez opaža stene zaradi vgrajene betonske cevi fi 600 mm, pod kotom, v steni debeline 30 cm, skupaj z vsemi deli in potrebnim materialom.</t>
  </si>
  <si>
    <t>Kompletna dobava in vgradnja betonske cevi fi 600 mm v armirano betonsko steno, debeline 30 cm, pod kotom, skupaj z vsemi potrebnimi deli in materialom.</t>
  </si>
  <si>
    <t>Kompletna dobava in izvedba tesnenja stika pri vbetonirani betonski cevi fi 600 mm v steni, debeline 30 cm. Tesnenje se izvede pred betoniranjem, po celotnem obodu cevi z uporabo nabrekajočega traka, kot npr. SikaSwell A2015 ali enakovredno - vgradnja v sredino prereza, skupaj z vsemi deli in materialom, po navodilu proizvajalca.</t>
  </si>
  <si>
    <t>Opaž naknadnega zalitja robov pokrovov kinete; opaženje, razopaženje in čiščenje
~ enostranski opaž
~ višina 20 cm
~ nevidna betonska površina</t>
  </si>
  <si>
    <t>Dobava in vgradnja stolpnega okroglega prezračevalnika fi 500 mm iz nerjavnega jekla, mat površina, s kapo tipa 2, višine h1=300 mm, h2=330 mm, h3=137 mm, skupaj z vsemi potrbnimi deli in montažnim ter spojnim materialom, izvedenim iz nerjavnega jekla.
V ceni upoštevati vgradnjo/montažo v betonsko ploščo in tesnenje stika beton in prezračevalnik.</t>
  </si>
  <si>
    <t>Dobava in montaža varovalnih lestev  kot npr. Faba A12 ali enakovredno: 
~ tipska inox varovalna klasična lestev (vertikalno držalo levo in desno) s sredinskim varovalnim drsnim profilom (kot Faba A12, inox izvedba) z vsemi pripadajočimi elementi, potrebnimi za montiranje in uporabo varovalne lestve skladno s predpisi (vsi varovalni elementi, zaskočni deli, vstopni in izstopni segmenti, vsi pritrdilni deli in podkonstrucija, ipd.).
Vsi deli varovalne lestve morajo biti v skladu z EN ISO 14122-4. Delavniško dokumentacijo mora izdelati dobavitelj.
~ premošča se višinska razlika cca 1,70 m, montirana na AB steno
V ceni se upošteva tudi prenosno dostopno tirnico.
VSE MERE JE POTREBNO PREVERITI NA OBJEKTU!</t>
  </si>
  <si>
    <t>Dobava in vgradnja LTŽ dvojnega pokrova z vmesno snemljivo prečko, dim 1250x600 mm, razred D400, po SIST EN 124 - 2 (kot npr. "LIVAR" art. 812A), vključno z vgradnjo okvirja v opaž, točno po projektiranih položajih in zalivanje istočasno z betoniranjem osnovne konstrukcije. 
~svetla dimenzija odprtine jaška je 600x1250 mm</t>
  </si>
  <si>
    <t>~strojni izkop (90%)</t>
  </si>
  <si>
    <t>Dobava in polaganje PVC opozorilnega traku, položenega v zasip nad cevmi .</t>
  </si>
  <si>
    <t xml:space="preserve">Kompletna izdelava, dobava in vgradnja jeklenega vroče cinkanega pokrova za zapolnitev, dimenzije 600x600 mm, D400, skladno s standardom EN 1253-4, kot npr. ACO pokrovi za zapolnitev Paving GS 120 z asistenco za odpiranje ali enakovredno, na montažne betonske jaške. Pokrovi se vgradijo v tlak skupaj z vsemi potrebnimi deli in materialom, vgrajeno po navodilu proizvajalca. </t>
  </si>
  <si>
    <t>Planiranje in utrjevanje dna izkopa vhodne in izhodne jame pred izvedbo začasne armirano betonske plošče oziroma nasutja, v predpisanem naklonu in do predpisane utrditve.</t>
  </si>
  <si>
    <t>Kompletna izvedba strojnega izkopa po zabijanju zagatnic, izkop do globine cca 5,00 m za fekalno kanalizacijo, z nakladanjem na kamion in odvozom na začasno deponijo, do ponovne vgradnje po izvedbi novih del.</t>
  </si>
  <si>
    <t>Izkop jarka v zemljišču III.ktg. za fekalno kanalizacijo, z nakladanjem na kamion in odvozom na začasno deponijo, do ponovne vgradnje po izvedbi novih del.</t>
  </si>
  <si>
    <t>~rezanje zagatnic</t>
  </si>
  <si>
    <t>~odstranitev odrezanih zagatnic</t>
  </si>
  <si>
    <t>Planiranje in utrjevanje dna izkopa jarkov pred izvedbo fekalne kanalizacije, v predpisanem naklonu in do predpisane utrditve po projektu.</t>
  </si>
  <si>
    <t>Dobava, razgrinjanje, planiranje in utrjevanje tamponskega drobljenca granulacije 0-32 mm v debelini 20 cm, za utrjevanje dna vhodne in izhodne gradbene jame, s komprimiranjem do potrebne trdnosti.</t>
  </si>
  <si>
    <t>Kompletna odstranitev tamponskega nasutja iz gradbenih jam po izvedbi podvrtavanja, z nakladanjem na kamion in odvozom na začasno deponijo, za kasnejšo uporabo pri izvedbi novih del.</t>
  </si>
  <si>
    <t>~ beton C25/30, Dmax16, konstrukcija, nad 0,12 do 0,20 m3/m2/m; talna plošča, deb. 20 cm</t>
  </si>
  <si>
    <t>~ armaturne mreže Q335, na sredini plošče</t>
  </si>
  <si>
    <t>~ neviden opaž plošče, debeline 20 cm</t>
  </si>
  <si>
    <t>Kompletna izvedba z dobavo, izdelavo in vgrajevanjem betona za začasno ploščo v vhodni gradbeni jami, debeline 20 cm, z dobavo in montažo armaturnih mrež, vstavljenih na sredino prereza plošče, skupaj z opažanjem roba plošče ob zagatnicah ter vsemi potrebnimi deli in materialom:</t>
  </si>
  <si>
    <t>Dobava in polaganje ločilne PVC folije, pred izvedbo začasne plošče v gradbeni jami, skupaj z vsemi potrebnimi deli in materialom.</t>
  </si>
  <si>
    <t>Kompletna odstranitev ločilne PVC folije, po odstranitvi AB plošče, z vsemi potrebnimi deli in odvozom na trajno deponijo, katero si izvajalec zagotovi sam ter plačilom taks na deponiji.</t>
  </si>
  <si>
    <t>Zasip za fekalno kanalizacijo z izkopanim materialom deponiranim na začasni deponiji, komplet z nakladanjem in dovozom, raztiranjem in planiranjem ter utrjevanjem po plasteh od 20 do 30 cm s sprotnim komprimiranjem do predpisane utrditve po projektu.</t>
  </si>
  <si>
    <t>Dobava in polaganje tlačnega voda iz PEHD cevi DN 225 za kanalizacijo, kompletno s fazonskimi kosi, spojnim in tesnilnim materialom, v zaščitno jekleno cev ter  izvedbo preizkusa vodotesnosti po SIST EN 1610.
~ cevi po standardih skupine SIST EN 13476</t>
  </si>
  <si>
    <t xml:space="preserve">Kompletna izdelava revizijskih protivzgonskih jaškov z dvojnim dnom iz PE rebraste cevi, premera fi 1000 mm, globine od 3,00 do 4,00 m, z izdelavo dna, priključkov, armiranobetonskega razbremenilnega obroča in venca kot ležišče za LTŽ pokrov ter LTŽ pokrov dim. 600x600 mm, nosilnosti D400, kot npr. ACO Paving GS 120. Dobava in vgradnja razbremenilnega obroča in venca mora biti upoštevana v enotni ceni dobave in vgradnje LTŽ pokrova.
Opomba: Betonski razbremenilni obroč in venec s pokrovom  ne smejo biti temeljeni direkto na telo jaška, temveč na utrjeni zasip okrog jaška. Dilatacije med AB ploščo, vencem in PE jaškom morajo ustrezati zahtevam izbranega proizvajalca jaškov. 
</t>
  </si>
  <si>
    <t xml:space="preserve">Kompletna izdelava revizijskih protivzgonskih jaškov z dvojnim dnom iz PE rebraste cevi, premera fi 1000 mm, globine od 3,00 do 4,00 m, z izdelavo dna, priključkov, armiranobetonskega razbremenilnega obroča in venca kot ležišče za LTŽ pokrov ter LTŽ pokrov fi 600 mm, nosilnosti D400, kot npr. LIVAR art. 604A. Dobava in vgradnja razbremenilnega obroča in venca mora biti upoštevana v enotni ceni dobave in vgradnje LTŽ pokrova.
Opomba: Betonski razbremenilni obroč in venec s pokrovom  ne smejo biti temeljeni direkto na telo jaška, temveč na utrjeni zasip okrog jaška. Dilatacije med AB ploščo, vencem in PE jaškom morajo ustrezati zahtevam izbranega proizvajalca jaškov. 
</t>
  </si>
  <si>
    <t xml:space="preserve">Kompletna izdelava revizijskih protivzgonskih jaškov z dvojnim dnom iz PE rebraste cevi, premera fi 1000 mm, globine do 2,00 m, z izdelavo dna, priključkov, armiranobetonskega razbremenilnega obroča in venca kot ležišče za LTŽ pokrov ter LTŽ pokrov fi 600 mm, nosilnosti D400, kot npr. LIVAR art. 604A. Dobava in vgradnja razbremenilnega obroča in venca mora biti upoštevana v enotni ceni dobave in vgradnje LTŽ pokrova.
Opomba: Betonski razbremenilni obroč in venec s pokrovom  ne smejo biti temeljeni direkto na telo jaška, temveč na utrjeni zasip okrog jaška. Dilatacije med AB ploščo, vencem in PE jaškom morajo ustrezati zahtevam izbranega proizvajalca jaškov. 
</t>
  </si>
  <si>
    <t>Kompletna izvedba prevezave obstoječe fekalne kanalizacije DN 250 objekta FKKT nov jašek fekalne kanalizacije, vključno s pritrdilnim in tesnilnim materialom po zahtevah proizvajalca priključne cevi, skupaj z vsemi potrebnimi deli in materialom.</t>
  </si>
  <si>
    <t>Črpanje vode iz gradbene jame z motornimi črpalkami v času izvedbe gradbenih del za zagotavljanje suhe gradbene jame do dokončanja del z zasipavanjem z izkopanim materialom.</t>
  </si>
  <si>
    <t>Kompletna izvedba križanj nove kabelske kanalizacije - NN, TK in razsvetljavo z obstoječimi komunalnimi vodi, skupaj z vsemi potrebnimi deli in materialom, skladno z upoštevanjem načina izvedbe in vseh pogojev po navodilih upravljalca komunalnega voda.</t>
  </si>
  <si>
    <r>
      <t xml:space="preserve">Dobava in vgrajevanje betona v armirane konstrukcije preseka nad 0,30 m3/m2/m z vsemi pomožnimi deli in prenosi do mesta vgraditve; </t>
    </r>
    <r>
      <rPr>
        <b/>
        <sz val="9"/>
        <rFont val="Arial"/>
        <family val="2"/>
        <charset val="238"/>
      </rPr>
      <t>obbetoniranje kabelskih cevi (armirani bloki)</t>
    </r>
    <r>
      <rPr>
        <sz val="9"/>
        <rFont val="Arial"/>
        <family val="2"/>
        <charset val="238"/>
      </rPr>
      <t xml:space="preserve">
~beton C 25/30-XC2
~izvedba po detajlu v projektni dokumentaciji</t>
    </r>
  </si>
  <si>
    <t>Izkop jarka v zemljišču III.ktg. za kabelsko kanalizacijo in jaške - NN, TK in razsvetljavo z nakladanjem na kamion in odvozom na začasno deponijo, do ponovne vgradnje po izvedbi novih del.</t>
  </si>
  <si>
    <t>Ročni izkop jarka v zemljišču III.ktg. za kabelsko kanalizacijo in jaške - NN, TK in razsvetljavo ob obstoječi TK trasi (optika), z nakladanjem na kamion in odvozom na začasno deponijo, do ponovne vgradnje po izvedbi novih del.</t>
  </si>
  <si>
    <t>Planiranje in utrjevanje dna izkopa jarkov pred izvedbo kabelske kanalizacije in jaškov - NN, TK in razsvetljavo v predpisanem naklonu in do predpisane utrditve po projektu.</t>
  </si>
  <si>
    <t>Dobava, izdelava in montaža srednje zahtevne armature različnih profilov, iz betonskega jekla B 500B ter armaturnih mrež B 500Apo SIST EN 10080 in SIST EN 1992-1-1. V ceni upoštevati tudi dodatek za varjenje armature (1/3 stikov) zaradi ozemljitve.Obračun po dejansko vgrajenih količinah.</t>
  </si>
  <si>
    <t>Zasip za kabelsko kanalizacijo in jaške - NN, TK in razsvetljavo z izkopanim materialom deponiranim na začasni deponiji, komplet z nakladanjem in dovozom, raztiranjem in planiranjem ter utrjevanjem po plasteh od 20 do 30 cm s sprotnim komprimiranjem do predpisane utrditve po projektu.</t>
  </si>
  <si>
    <r>
      <t>Dobava in vgrajevanje betona v nearmirane konstrukcije preseka od 0,08 do 0,12 m3/m2-m; z vsemi pomožnimi deli in prenosi do mesta vgraditve;</t>
    </r>
    <r>
      <rPr>
        <b/>
        <sz val="9"/>
        <rFont val="Arial"/>
        <family val="2"/>
        <charset val="238"/>
      </rPr>
      <t xml:space="preserve"> podložni beton za kabelsko kanalizacijo in jaške</t>
    </r>
    <r>
      <rPr>
        <sz val="9"/>
        <rFont val="Arial"/>
        <family val="2"/>
        <charset val="238"/>
      </rPr>
      <t xml:space="preserve">
~beton C12/15-X0</t>
    </r>
  </si>
  <si>
    <r>
      <t xml:space="preserve">Dobava in vgrajevanje betona v armirane konstrukcije, nad 0,12 do 0,20 m3/m2/m; </t>
    </r>
    <r>
      <rPr>
        <b/>
        <sz val="9"/>
        <rFont val="Arial"/>
        <family val="2"/>
        <charset val="238"/>
      </rPr>
      <t xml:space="preserve">naknadno zalitje robov pokrovov kinete
</t>
    </r>
    <r>
      <rPr>
        <sz val="9"/>
        <rFont val="Arial"/>
        <family val="2"/>
        <charset val="238"/>
      </rPr>
      <t>~ beton C30/37 XC4, XF4, XD3 Cl0,2 Dmax16
~ krovni sloj je 4,5 cm</t>
    </r>
  </si>
  <si>
    <r>
      <t xml:space="preserve">Dobava in vgrajevanje betona v armirane konstrukcije, nad 0,12 do 0,20 m3/m2/m; </t>
    </r>
    <r>
      <rPr>
        <b/>
        <sz val="9"/>
        <rFont val="Arial"/>
        <family val="2"/>
        <charset val="238"/>
      </rPr>
      <t xml:space="preserve">plošča debeline 20 cm
</t>
    </r>
    <r>
      <rPr>
        <sz val="9"/>
        <rFont val="Arial"/>
        <family val="2"/>
        <charset val="238"/>
      </rPr>
      <t>~ beton C30/37 XC4, XF4, XD3 Cl0,2 Dmax16
~ krovni sloj je 4,5 cm
~ z dodatkom za kristalizacijo betona, kot npr. XYPEX</t>
    </r>
  </si>
  <si>
    <r>
      <t>Dobava in vgrajevanje betona v armirane konstrukcije, nad 0,20 do 0,30 m3/m2/m; p</t>
    </r>
    <r>
      <rPr>
        <b/>
        <sz val="9"/>
        <rFont val="Arial"/>
        <family val="2"/>
        <charset val="238"/>
      </rPr>
      <t xml:space="preserve">lošča debeline 25 cm
</t>
    </r>
    <r>
      <rPr>
        <sz val="9"/>
        <rFont val="Arial"/>
        <family val="2"/>
        <charset val="238"/>
      </rPr>
      <t>~ beton C30/37 XC4, XF4, XD3 Cl0,2 Dmax16
~ krovni sloj je 4,5 cm
~ z dodatkom za kristalizacijo betona, kot npr. XYPEX</t>
    </r>
  </si>
  <si>
    <r>
      <t xml:space="preserve">Dobava in vgrajevanje betona v armirane konstrukcije, nad 0,12 do 0,20 m3/m2/m; </t>
    </r>
    <r>
      <rPr>
        <b/>
        <sz val="9"/>
        <rFont val="Arial"/>
        <family val="2"/>
        <charset val="238"/>
      </rPr>
      <t xml:space="preserve">stene debeline 20 cm
</t>
    </r>
    <r>
      <rPr>
        <sz val="9"/>
        <rFont val="Arial"/>
        <family val="2"/>
        <charset val="238"/>
      </rPr>
      <t>~ beton C30/37 XC4, XF4, XD3 Cl0,2 Dmax16
~ krovni sloj je 4,5 cm
~ z dodatkom za kristalizacijo betona, kot npr. XYPEX</t>
    </r>
  </si>
  <si>
    <r>
      <t xml:space="preserve">Dobava in vgrajevanje betona v armirane konstrukcije, nad 0,20 do 0,30 m3/m2/m; </t>
    </r>
    <r>
      <rPr>
        <b/>
        <sz val="9"/>
        <rFont val="Arial"/>
        <family val="2"/>
        <charset val="238"/>
      </rPr>
      <t xml:space="preserve">stene debeline 30 cm
</t>
    </r>
    <r>
      <rPr>
        <sz val="9"/>
        <rFont val="Arial"/>
        <family val="2"/>
        <charset val="238"/>
      </rPr>
      <t>~ beton C30/37 XC4, XF4, XD3 Cl0,2 Dmax16
~ krovni sloj je 4,5 cm
~ z dodatkom za kristalizacijo betona, kot npr. XYPEX</t>
    </r>
  </si>
  <si>
    <r>
      <t xml:space="preserve">Dobava in vgrajevanje betona v armirane konstrukcije, nad 0,20 do 0,30 m3/m2/m; </t>
    </r>
    <r>
      <rPr>
        <b/>
        <sz val="9"/>
        <rFont val="Arial"/>
        <family val="2"/>
        <charset val="238"/>
      </rPr>
      <t>talna plošča</t>
    </r>
    <r>
      <rPr>
        <sz val="9"/>
        <rFont val="Arial"/>
        <family val="2"/>
        <charset val="238"/>
      </rPr>
      <t xml:space="preserve">
~ beton C30/37 XC4, XF4, XD3 Cl0,2 Dmax16
~ krovni sloj je 4,5 cm
~ z dodatkom za kristalizacijo betona, kot npr. XYPEX</t>
    </r>
  </si>
  <si>
    <t>Kompletna izdelava, dobava, transport in montaža armirano betonskega prefabrikata pokrova kinete, dimenzije 100 x 530 cm, višine 20 cm; skupaj z vsemi potrebnimi deli in materialom. Po montaži se zanke iz armature za prenos pokrova poreže in izravna, zaradi kasnejše zaščite s hidroizolacijo.
Za izdelavo pokrova upoštevamo:
~armatura  ...  145,10 kg
~beton C30/37 XC4, XF4, XD3 Cl0,2 Dmax16, krovni sloj je 4,5 cm ... 1,06 m3
~opaž - dno in rob pokrova ...  7,82 m2</t>
  </si>
  <si>
    <t>Kompletna izvedba tesnjenja prehodov po montaži kabelskih zaščitnih cevi skozi stene kabelskih jaškov, debeline 20 cm, na sledeči način:
~ vmesni prostor med cevmi in betonsko steno jaška se zapolniti z neskrčljivo, zmrzlinsko odporno cementno malto.
Tesnjenje med kabli in zaščitnimi kabelskimi cevmi ni predmet tega popisa.</t>
  </si>
  <si>
    <r>
      <t xml:space="preserve">Dobava in vgrajevanje betona v armirane konstrukcije, nad 0,12 do 0,20 m3/m2/m; </t>
    </r>
    <r>
      <rPr>
        <b/>
        <sz val="9"/>
        <rFont val="Arial"/>
        <family val="2"/>
        <charset val="238"/>
      </rPr>
      <t>talna plošča, stene, krovna plošča</t>
    </r>
    <r>
      <rPr>
        <sz val="9"/>
        <rFont val="Arial"/>
        <family val="2"/>
        <charset val="238"/>
      </rPr>
      <t xml:space="preserve">
~ beton C30/37 XC4, XF3, XD1,PV-II, Dmax16</t>
    </r>
  </si>
  <si>
    <t>Opaž roba talne plošče jaška; opaženje, razopaženje in čiščenje
~ višine 20 cm
~ nevidna betonska površina</t>
  </si>
  <si>
    <t>Opaž robov podložnega betona; opaženje, razopaženje in čiščenje
~ višina opaža 10 cm
~ nevidna betonska površina</t>
  </si>
  <si>
    <t>Opaž robov kabelskih blokov; opaženje, razopaženje in čiščenje
~ višina opaža od 35 do 50 cm
~ dvostranski opaž
~ nevidna betonska površina</t>
  </si>
  <si>
    <t xml:space="preserve">Opaž odprtin različnih velikosti v armiranobetonskih stenah jaška; opaženje, razopaženje in čiščenje
~ debeline 20 cm
</t>
  </si>
  <si>
    <t>Opaž armiranobetonskih sten jaška; opaženje, razopaženje in čiščenje
~ debeline 20 cm
~ delno vidna in delno nevidna betonska površina
~ višina sten do 3,00 m
~ trikotne letvice na vidnih robovih so zajete v drugi postavki</t>
  </si>
  <si>
    <t>Kompletna izdelava, dobava in vgradnja tipskih montažnih vodotesnih betonskih jaškov, z integriranimi tesnili med posameznimi sestavnimi deli, fi 800 mm, globine od 1,00 do 1,50 m, skladnjih s standardom SIST EN 1917, kot npr. PGM Žalec - betonski jaški ali enakovredno, skupaj z vsemi potrebnimi deli in materialom, vgrajeno po navodilu proizvajalca. 
Opomba: Jašek se višinsko prilagodi tipu pokrova z zgornjim tipskim nastavkom z integriranim tesnilom</t>
  </si>
  <si>
    <t>Kompletna izdelava, dobava in vgradnja tipskih montažnih vodotesnih betonskih jaškov, z integriranimi tesnili med posameznimi sestavnimi deli, fi 1000 mm, globine od 1,00 do 2,00 m, skladnjih s standardom SIST EN 1917, kot npr. PGM Žalec - betonski jaški ali enakovredno, skupaj z vsemi potrebnimi deli in materialom, vgrajeno po navodilu proizvajalca. 
Opomba: Jašek se višinsko prilagodi tipu pokrova z zgornjim tipskim nastavkom z integriranim tesnilom</t>
  </si>
  <si>
    <t xml:space="preserve">Kompletna izdelava, dobava in montaža tipskih armirano betonskih vencev  z LTŽ pokrovom fi 600 mm B125, kot npr. PGM Žalec - armirano betonski venci s pokrovom ali enakovredno, na montažne betonske jaške, skupaj z vsemi potrebnimi deli in materialom, vgrajeno po navodilu proizvajalca. </t>
  </si>
  <si>
    <t>KABESKA KANALIZACIJA NN, TK in R</t>
  </si>
  <si>
    <r>
      <t>Dobava in vgrajevanje betona v nearmirane konstrukcije preseka od 0,08 do 0,12 m3/m2-m; z vsemi pomožnimi deli in prenosi do mesta vgraditve;</t>
    </r>
    <r>
      <rPr>
        <b/>
        <sz val="9"/>
        <rFont val="Arial"/>
        <family val="2"/>
        <charset val="238"/>
      </rPr>
      <t xml:space="preserve"> podložni beton</t>
    </r>
    <r>
      <rPr>
        <sz val="9"/>
        <rFont val="Arial"/>
        <family val="2"/>
        <charset val="238"/>
      </rPr>
      <t xml:space="preserve">
~beton C16/20-X0
~vgradnja brez naklona</t>
    </r>
  </si>
  <si>
    <r>
      <t>Dobava in vgrajevanje betona v nearmirane konstrukcije preseka od 0,08 do 0,12 m3/m2-m; z vsemi pomožnimi deli in prenosi do mesta vgraditve;</t>
    </r>
    <r>
      <rPr>
        <b/>
        <sz val="9"/>
        <rFont val="Arial"/>
        <family val="2"/>
        <charset val="238"/>
      </rPr>
      <t xml:space="preserve"> podložni beton</t>
    </r>
    <r>
      <rPr>
        <sz val="9"/>
        <rFont val="Arial"/>
        <family val="2"/>
        <charset val="238"/>
      </rPr>
      <t xml:space="preserve">
~beton C16/20-X0</t>
    </r>
  </si>
  <si>
    <r>
      <t>Dobava in vgrajevanje betona v nearmirane konstrukcije preseka nad 0,30 m3/m2-m; z vsemi pomožnimi deli in prenosi do mesta vgraditve;</t>
    </r>
    <r>
      <rPr>
        <b/>
        <sz val="9"/>
        <rFont val="Arial"/>
        <family val="2"/>
        <charset val="238"/>
      </rPr>
      <t xml:space="preserve"> zapolnitev višinskih razlik (podbetoniranje)</t>
    </r>
    <r>
      <rPr>
        <sz val="9"/>
        <rFont val="Arial"/>
        <family val="2"/>
        <charset val="238"/>
      </rPr>
      <t xml:space="preserve">
~beton C16/20-X0</t>
    </r>
  </si>
  <si>
    <r>
      <t xml:space="preserve">Dobava in vgrajevanje betona v armirane konstrukcije, nad  0,30 m3/m2/m; </t>
    </r>
    <r>
      <rPr>
        <b/>
        <sz val="9"/>
        <rFont val="Arial"/>
        <family val="2"/>
        <charset val="238"/>
      </rPr>
      <t xml:space="preserve">stene debeline 40 cm
</t>
    </r>
    <r>
      <rPr>
        <sz val="9"/>
        <rFont val="Arial"/>
        <family val="2"/>
        <charset val="238"/>
      </rPr>
      <t>~ beton C30/37 XC4, XF4, XD3 Cl0,2 Dmax16
~ krovni sloj je 4,5 cm
~ z dodatkom za kristalizacijo betona, kot npr. XYPEX</t>
    </r>
  </si>
  <si>
    <r>
      <t xml:space="preserve">Dobava in vgrajevanje betona v armirane konstrukcije, nad 0,20 do 0,30 m3/m2/m; </t>
    </r>
    <r>
      <rPr>
        <b/>
        <sz val="9"/>
        <rFont val="Arial"/>
        <family val="2"/>
        <charset val="238"/>
      </rPr>
      <t xml:space="preserve">stene debeline 25 cm
</t>
    </r>
    <r>
      <rPr>
        <sz val="9"/>
        <rFont val="Arial"/>
        <family val="2"/>
        <charset val="238"/>
      </rPr>
      <t>~ beton C30/37 XC4, XF4, XD3 Cl0,2 Dmax16
~ krovni sloj je 4,5 cm
~ z dodatkom za kristalizacijo betona, kot npr. XYPEX</t>
    </r>
  </si>
  <si>
    <r>
      <t>Dobava in vgrajevanje betona v armirane konstrukcije, nad 0,30 m3/m2/m; p</t>
    </r>
    <r>
      <rPr>
        <b/>
        <sz val="9"/>
        <rFont val="Arial"/>
        <family val="2"/>
        <charset val="238"/>
      </rPr>
      <t xml:space="preserve">lošča debeline 35 cm
</t>
    </r>
    <r>
      <rPr>
        <sz val="9"/>
        <rFont val="Arial"/>
        <family val="2"/>
        <charset val="238"/>
      </rPr>
      <t>~ beton C30/37 XC4, XF4, XD3 Cl0,2 Dmax16
~ krovni sloj je 4,5 cm
~ z dodatkom za kristalizacijo betona, kot npr. XYPEX</t>
    </r>
  </si>
  <si>
    <r>
      <t xml:space="preserve">Dobava in vgrajevanje betona v armirane konstrukcije, nad 0,20 do 0,30 m3/m2/m; </t>
    </r>
    <r>
      <rPr>
        <b/>
        <sz val="9"/>
        <rFont val="Arial"/>
        <family val="2"/>
        <charset val="238"/>
      </rPr>
      <t xml:space="preserve">plošča debeline 25 cm
</t>
    </r>
    <r>
      <rPr>
        <sz val="9"/>
        <rFont val="Arial"/>
        <family val="2"/>
        <charset val="238"/>
      </rPr>
      <t>~ beton C30/37 XC4, XF4, XD3 Cl0,2 Dmax16
~ krovni sloj je 4,5 cm
~ z dodatkom za kristalizacijo betona, kot npr. XYPEX</t>
    </r>
  </si>
  <si>
    <t>Kompletna dobava, vgraditev in izvedba tesnenja delovnega stika med talno ploščo in stenami, stenami in ploščami ter med stenami s kovinskim trakom, kot npr. Manorteq WaterBar Rigid ali enakovredno - vgradnja v sredino prereza, skupaj z vsemi deli in materialom, po navodilu proizvajalca.</t>
  </si>
  <si>
    <t>Opaž robov zapolnitev višinskih razlik z betonom (podbetoniranje); opaženje, razopaženje in čiščenje
~ nevidna betonska površina</t>
  </si>
  <si>
    <t>Opaž roba talne plošče; opaženje, razopaženje in čiščenje
~ višine 40 cm
~ nevidna betonska površina</t>
  </si>
  <si>
    <t>Opaž sten kinete in jaškov; opaženje, razopaženje in čiščenje
~ debeline 20 in 30 cm
~ delno vidna in delno nevidna betonska površina
~ višina sten do 3,00 m
~ trikotne letvice na vidnih robovih so zajete v drugi postavki</t>
  </si>
  <si>
    <t>Opaž betonskih sten; opaženje, razopaženje in čiščenje
~ debeline 40 cm
~ vidna notranja in nevidna zunanja betonska površina
~ višina sten od 3,00 do 6,00 m</t>
  </si>
  <si>
    <t>Opaž betonskih sten; opaženje, razopaženje in čiščenje
~ debeline 25 in 40 cm
~ vidna notranja in nevidna zunanja betonska površina
~ višina sten do 3,00 m</t>
  </si>
  <si>
    <t>Opaž armirano betonske plošče, deb. 25 cm, s podporami do 3,00 m višine; opažanje, razopažanje in čiščenje.
~ vidna betonska površina
~ trikotne letvice na vidnih robovih so zajete v drugi postavki</t>
  </si>
  <si>
    <t>Opaž armirano betonske plošče, deb. 25 cm, s podporami od 3,00 do 6,00 m višine; opažanje, razopažanje in čiščenje.
~ vidna betonska površina
~ trikotne letvice na vidnih robovih so zajete v drugi postavki</t>
  </si>
  <si>
    <t>~ opaž roba</t>
  </si>
  <si>
    <t>Opaž armirano betonske plošče, deb. 35 cm, s podporami do 3,00 m višine; opažanje, razopažanje in čiščenje.</t>
  </si>
  <si>
    <t>Opaž armirano betonske plošče, deb. 35 cm, s podporami od 3,00 do 6,00 m višine; opažanje, razopažanje in čiščenje.</t>
  </si>
  <si>
    <t>Dobava in vgradnja LTŽ pokrova, dim 800x800 mm, razred D400, po SIST EN 124 - 2 (kot npr. "LIVAR" art. 904), vključno z vgradnjo okvirja v opaž, točno po projektiranih položajih in zalivanje istočasno z betoniranjem osnovne konstrukcije. 
~svetla dimenzija odprtine jaška je 800x800 mm</t>
  </si>
  <si>
    <t>Dobava in montaža varovalnih lestev  kot npr. Faba A12 ali enakovredno: 
~ tipska inox varovalna klasična lestev (vertikalno držalo levo in desno) s sredinskim varovalnim drsnim profilom (kot Faba A12, inox izvedba) z vsemi pripadajočimi elementi, potrebnimi za montiranje in uporabo varovalne lestve skladno s predpisi (vsi varovalni elementi, zaskočni deli, vstopni in izstopni segmenti, vsi pritrdilni deli in podkonstrucija, ipd.).
Vsi deli varovalne lestve morajo biti v skladu z EN ISO 14122-4. Delavniško dokumentacijo mora izdelati dobavitelj.
~ montirana na AB steno
V ceni se upošteva tudi prenosno dostopno tirnico.
VSE MERE JE POTREBNO PREVERITI NA OBJEKTU!</t>
  </si>
  <si>
    <t>~ premošča se višinska razlika cca 2,50 m</t>
  </si>
  <si>
    <t>~ premošča se višinska razlika cca 4,00 m</t>
  </si>
  <si>
    <t xml:space="preserve">~ preboj fi 150 mm </t>
  </si>
  <si>
    <t xml:space="preserve">~ preboj fi 200 mm </t>
  </si>
  <si>
    <t xml:space="preserve">~ preboj fi 250 mm </t>
  </si>
  <si>
    <t xml:space="preserve">~ preboj fi 300 mm </t>
  </si>
  <si>
    <t xml:space="preserve">~ preboj fi 350 mm </t>
  </si>
  <si>
    <t xml:space="preserve">~ preboj fi 500 mm </t>
  </si>
  <si>
    <t>Izvedba preboja s kronskim vrtanjem skozi armiranobetonsko steno debeline 40 cm, različnih velikosti, za montažo cevi in obdelava izvrtine z 2-komponentno poliuretansko zalivno smolo za zatesnitev in premazovanje izvrtin v stenah, kot npr. KBV 2K Hauff Technik ali enakovredno, po navodilu proizvajalca gumi tesnil, skupaj z vsemi potrebnimi deli in materialom.</t>
  </si>
  <si>
    <t>Kompletna dobava in vgradnja/montaža kabelske uvodnice za tesnenje kablov v armiranobetonskih stenah, debeline 40 c. Uvodnice vstavimo v opaž sten pred zalitjem z betonom, kot npr. Hauff Technik HSI 150 1x1-K2/400 ali enakovredno, skupaj z vsemi potrebnimi deli in materialom, vgrajena skladno z navodili proizvajalca.</t>
  </si>
  <si>
    <t>ZADRŽEVALNIKI</t>
  </si>
  <si>
    <t>Zadrževalnik ZS2</t>
  </si>
  <si>
    <t>Izvedba preboja fi 250 mm s kronskim vrtanjem skozi armiranobetonsko steno debeline 30 cm, za montažo cevi in obdelava izvrtine z 2-komponentno poliuretansko zalivno smolo za zatesnitev in premazovanje izvrtin v stenah, kot npr. KBV 2K Hauff Technik ali enakovredno, po navodilu proizvajalca gumi tesnil, skupaj z vsemi potrebnimi deli in materialom.</t>
  </si>
  <si>
    <t>Dobava in polaganje polne PE cevi 100 d 200 SDR 17 za kanalizacijo, kompletno s fazonskimi kosi, spojnim in tesnilnim materialom, skupaj z izdelavo betonske podlage deb. 10 cm in polnim obbetoniranjem 20 cm nad temenom ter izvedbo preizkusa vodotesnosti po SIST EN 1610.
~ beton C25/30 XC2</t>
  </si>
  <si>
    <t>e.</t>
  </si>
  <si>
    <t>f.</t>
  </si>
  <si>
    <t xml:space="preserve">Skupni uvoz in zunanja ureditev območja Fakultete za strojništvo in Fakultete za farmacijo
</t>
  </si>
  <si>
    <t>junij 2025</t>
  </si>
  <si>
    <t xml:space="preserve">PROJEKTANTSKI POPIS 
SKUPNA KOMUNALNA INFRASTRUKTURA
</t>
  </si>
  <si>
    <t>Skupni uvoz in zunanja ureditev območja Fakultete za strojništvo in Fakultete za farmacijo</t>
  </si>
  <si>
    <t>gradbene konstrukcije,
zunanja in komunalna ureditev</t>
  </si>
  <si>
    <t>zunanja in komunalna ureditev</t>
  </si>
  <si>
    <t>SPLOŠNI TEHNIČNI POGOJI</t>
  </si>
  <si>
    <t>Izvajalec je gospodarski subjekt s katerim naročnik sklene pogodbo o izvedbi javnega naročila in je v fazi oddaje naročila kot ponudnik oddal ekonomsko najugodnejšo ponudbo.</t>
  </si>
  <si>
    <t>Izvajalec se obveže, da bo upošteval veljavno zakonodajo, ki ureja graditev objektov v Republiki Sloveniji, vključno s povezanimi podzakonskimi akti, predpisi, tehničnimi smernicami, standardi, pravili stroke in dobro gradbeno prakso. Prav tako mora izvajalec upoštevati vse zahteve izdanega integralnega gradbenega dovoljenja in vsa dela izvesti skladno s projektno dokumentacijo ter ostalimi pogoji, objavljenimi v razpisni dokumentaciji.</t>
  </si>
  <si>
    <t>Dela lahko izvaja samo izvajalec, ki je registriran za opravljanje gradbene dejavnosti in ima za tovrstna dela ustrezno zavarovanje za škodo, certifikate, tehnično izobražen kader, sredstva ter je usposobljen za samostojno pripravo in izvedbo del.</t>
  </si>
  <si>
    <t>Izvajalec odgovarja za kakovost izvedbe vseh del.</t>
  </si>
  <si>
    <t>Izvajalec nosi vso odgovornost za nesreče in škodo, ki nastane na objektu ali v okolici zaradi njegovega dela.</t>
  </si>
  <si>
    <t>Pred oddajo ponudbe se je izvajalec dolžan seznaniti z območjem predvidenim za gradnjo in temu prilagoditi vsa potrebna dela, kar mora biti zajeto v ponudbi. V neposredni bližini predvidene gradnje se nahajajo stavbe, v katerih potekajo izobraževalni in raziskovalni procesi. Zato bo izvajalec moral izvajati kontrolo hrupa in kontrolo vibracij. Dela, ki so hrupna in dela, ki povzročajo vibracije bo izvajalec moral preprečiti oziroma jih izvesti na način, da povzročajo minimalne vplive. Tehnologijo rušenja, pilotiranja in tehnologijo izvedbe ostalih del bo izvajalec moral prilagoditi tako, da bo vpliv minimalen. Izvajalec mora preprečiti in zmanjšati emisije delcev iz gradbišča na najmanjšo možno mero.</t>
  </si>
  <si>
    <t>Izvajalec je pred oddajo ponudbe dolžan pregledati projektno dokumentacijo in ostale pogoje, ki so del razpisne dokumentacije V primeru morebitnih napak in neskladij je izvajalec dolžan na to opozoriti naročnika pred oddajo ponudbe.</t>
  </si>
  <si>
    <t>Pred oddajo ponudbe je izvajalec dolžan preveriti ustreznost popisov del in količin v teh popisih ter njihovo skladnost z ostalimi dokumenti projektne dokumentacije, ki so del razpisne dokumentacije. Prav tako je izvajalec dolžan preveriti vse detajle in sheme. Vse izmere je potrebno preveriti po posameznih projektih oz. načrtih, ki sestavljajo razpisno dokumentacijo. V primeru ugotovljenih neskladij je v času priprave ponudbe obvezan o tem obvestiti naročnika.</t>
  </si>
  <si>
    <t>Pred oddajo ponudbe je izvajalec dolžan v tem popisu preveriti zmnožke in seštevke ter prenose le-teh v rekapitulacijo. Izvajalec se s pripravo ponudbe obvezuje, da je prebral vse celice in elemente celotnega popisa, vključno z vsemi postavkami in splošnimi navodili ali določili in je preveril pravilnost preračuna ter s tem zagotavlja ponudbeno vrednost.</t>
  </si>
  <si>
    <t xml:space="preserve">Dela bo izvajalec moral izvajati po predloženi projektni dokumentaciji, detajlih in z upoštevanjem navodil in potrditev projektanta, nadzornika in investitorja. Vso potrebno delavniško dokumentacijo zagotovi izvajalec del v okviru ponujene cene. </t>
  </si>
  <si>
    <t xml:space="preserve">Pred izvedbo posameznih del je izvajalec dolžan pregledati projektno dokumentacijo za izvedbo gradnje (PZI) in elaborate. Na morebitne napake v dokumentaciji ali neskladja med posameznimi načrti ali deli načrtov (popisi del, tehnična poročila, lokacijski in tehnični prikazi) izvajalec opozori nadzornika in projektanta, in se z njima pravočasno uskladi. </t>
  </si>
  <si>
    <t>Tehnični opisi, prikazi, detajli, sheme ter ostali dokumenti v PZI dokumentaciji predstavljajo dodaten opis popisnih postavk gradbeno obrtniških in inštalacijskih del ter jih je potrebno dosledno upoštevati skupaj s popisom del.</t>
  </si>
  <si>
    <t>Specifikacije in zahteve, navedene v popisu, se ne smejo upoštevati kot edine zahteve. Izvajalec je dolžan v ceni zajeti in dobaviti vse elemente opreme ter opraviti dela in storitve, ki niso eksplicitno navedeni, a so bistvenega pomena za funkcionalnost, skladnost s predpisi ter kontinuirano, zanesljivo in varno obratovanje opreme.</t>
  </si>
  <si>
    <t>Vsa dela morajo biti izvedena kvalitetno in iz materialov z zahtevanimi lastnostmi, izvedena skladno z veljavno zakonodajo in z upoštevanjem navodil za vgradnjo za izbrane materiale in opremo, s predložitvijo  predpisanih izjav o lastnostih in/ali certifikatov. Vsi gradbeni proizvodi (GP) morajo biti označeni s CE oznako.</t>
  </si>
  <si>
    <t>Za vsako opisano delo v popisu je potrebno upoštevati celotno potrebno delo, ves osnovni in pomožni material, prevoz materiala in orodja na objekt, notranje transporte, delovne in pomožne odre, zaključno čiščenje in odstranitev odpadkov po dovršenem delu.</t>
  </si>
  <si>
    <t>Vsa delovna sredstva, organizacija in koordinacija del, pripravljalna, spremljajoča in zaključna dela, potrebni montažni in tesnilni materiali ter podkonstrukcije so sestavni del posameznih postavk.</t>
  </si>
  <si>
    <t>V enotnih cenah posameznih postavk mora biti zajeto oz. upoštevano tudi naslednje:
- načrt organizacije gradbišča s podrobnim terminskim planom in izvedba vseh pripravljalnih del, postavitev, organizacija, zaščita in prijava gradbišča, gradbiščnih objektov, ureditev začasnih deponij, tekoče vzdrževanje, skupaj s plačilom splošnih stroškov pristojbin in davkov upravnih organov, pridobivanju raznih dovoljenj in soglasij za izvedbo, ograditev gradbišča in postavitev gradbene table in prometne signalizacije, zagotavljanje  ustrezne varnosti na gradbišču, tekoče vzdrževanje in končna odstranitev gradbišča;
- zagotovitev potrebnih začasnih površin za transportne poti in gradnjo izven območja gradbišča s plačilom stroškov za sanacijo in vzpostavitev okoliških zemljišč in objektov v prvotno stanje (soglasja, odškodnine, itd.);
- začasni odvoz, deponiranje in vračanje izkopanega materiala, ki ga ne bo možno deponirati na gradbišču;
- odvoz in zagotovitev odstranjevanja odpadnega gradbenega materiala skladno z zakonodajo na področju ravnanja z odpadki (odvoz na urejene deponije s plačilom komunalnih prispevkov in taks itd.);
- oteženi izkop v mokrem terenu, izkop v vodi, odvod meteorne vode iz gradbene jame in vode, ki se izceja iz bočnih strani izkopov;  
- ustrezno varovanje izkopa gradbene jame za objekt in ostalih manjših posameznih izkopov za izvedbo komunalne infrastrukture brez posegov na sosednja zemljišča;
- ustrezno varovanje obstoječih objektov, infrastrukture in okolice v času gradnje ter dokumentiranje vseh morebitnih škodnih dogodkov;
- pripravljalna, spremljajoča in zaključna dela (zakoličbe, zagotovitev potrebnih komunalnih priključkov za potrebe izvajanja gradnje, izvedba začasnih inštalacij, označevanje podzemnih vodov, postavljanje in vzdrževanje zakoličbenih profilov, izvedba in označevanje novih in starih križanj ter morebitna zaščita križanj komunalnih vodov, geodetski posnetki in izdajanje vmesnih posnetkov izvedene infrastrukture naročniku, izdelava zbirnih kart, itd.), v kolikor ni to drugače določeno;
- pridobivanje soglasij in izvedba morebitnih zapor na vseh cestah s plačilom stroškov, nadomestil in pristojbin;
- zagotovitev oz. postavitev in končna odstranitev po zaključku gradnje začasnih skladišč in začasnega pisarniškega kontejnerskega objekta vključno z opremo za dve delovni mesti in za skupne operativne sestanke vel. ca. 40 m2 za potrebe naročnika, s tekočim vzdrževanjem in čiščenjem.</t>
  </si>
  <si>
    <t>Vsi odri morajo biti upoštevani v enotnih cenah navedenih postavk, razen tistih, ki so posebej navedeni.</t>
  </si>
  <si>
    <t>Vsi delovni in pomožni odri, lestve in ostala potrebna pomožna sredstva, kot tudi čiščenje vseh elementov po končanih delih, mora biti upoštevano v enotnih cenah navedenih postavk, razen tistih, ki so posebej navedeni.</t>
  </si>
  <si>
    <t>Delavniško dokumentacijo za vse nosilne jeklene konstrukcije in podkonstrukcije izdela izvajalec, strošek izdelave delavniške dokumentacije se upošteva v ponujenih cenah in se ne obračuna posebej.</t>
  </si>
  <si>
    <t>V enotnih cenah postavk mora biti vključeno tudi vgrajevanje vseh instalacijskih razvodov v opaže armirano betonskih elementov in izdelava prehodov inštalacij ter dodatno izrezovanje utorov in prebojev v kamnite,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 V ponudbi morajo biti upoštevana vsa drobna strojna in elektro instalacijska dela in transporti.</t>
  </si>
  <si>
    <t>0.1.26</t>
  </si>
  <si>
    <t>Za vse vidne elemente in serijske elemente je obvezna predhodna uskladitev obdelav, barv in materialov s projektantom na podlagi dostavljenih vzorcev v ustrezni velikosti. Obvezna je preveritev dejanskih mer na licu mesta in posledična prilagoditev elementov in njihove montaže.</t>
  </si>
  <si>
    <t>0.1.27</t>
  </si>
  <si>
    <t>Dimenzije obrtniških izdelkov in količine je potrebno pred naročanjem preveriti na objektu. Potrebna je uskladitev vseh elementov (kljuke, okovje, detajlne konstrukcije in obdelave, itd.) s projektantom, nadzornikom in investitorjem. Izvajalec je dolžan pred izdelavo predložiti projektantu v potrditev ustrezne delavniške načrte in detajle.</t>
  </si>
  <si>
    <t>0.1.28</t>
  </si>
  <si>
    <t>V posameznih postavkah popisa so navedeni proizvajalci in/ali tipi posameznih sistemov, materialov ali opreme, s čimer so zgolj natančno opredeljene zahtevane tehnične lastnosti. Izvajalec del lahko ponudi nadomesten sistem, material ali opremo drugega proizvajalca in tipa, pri čemer morajo biti tehnične lastnosti ponujenega sistema, materiala ali opreme enakovredne ali boljše od opredeljenih v popisu, dimenzijsko pa ne smejo presegati projektiranih dimenzij. Vse funkcijske in tehnične karakteristike nadomestnih sistemov, materialov ali opreme mora izvajalec dokazati z ustrezno dokumentacijo.
Vse morebitne posledice zaradi spremembe sistemov, materialov ali opreme vključno z morebitnimi spremembami oz. dopolnitvami BIM modelov in projektne dokumentacije, stroškovno in časovno bremenijo izvajalca.</t>
  </si>
  <si>
    <t>0.1.29</t>
  </si>
  <si>
    <t>Vsako zamenjavo, uporabo in končni izbor nadomestnih sistemov, materialov, proizvodov in opreme morajo obvezno in pravočasno (pred dobavo in vgradnjo) pisno potrditi projektant (vseh sodelujočih strok), nadzornik in investitor.</t>
  </si>
  <si>
    <t>0.1.30</t>
  </si>
  <si>
    <t xml:space="preserve">Splošni pogoji za področje DGNB certificiranja predstavljajo dopolnilo splošnim tehničnim pogojem in ne odpravljajo drugih obveznosti in odgovornosti, ki jih ima izvajalec v skladu s predpisi in pogodbo. </t>
  </si>
  <si>
    <t>Izvajalec mora v svojih ponudbah upoštevati, da se bo objekt certificiral v skladu z zahtevami DGNB sistema certificiranja trajnostne gradnje, ter pravočasno (vsaj 60 dni pred vgradnjo posameznega produkta) dostaviti vso ustrezno dokumentacijo za vse v ponudbi zajete materiale, elemente in opremo.
Zahtevana je uporaba materialov, elementov ali opreme, ki so okolju in ljudem prijazni, energetsko učinkoviti in obenem ustrezajo zahtevam DGNB sistema.
Zahtevan nivo certifikata je: ZLATI CERTIFIKAT</t>
  </si>
  <si>
    <t>Podrobnejši opis DGNB sistema in navodila za posamezne kriterije so dostopna v dokumentu"DGNB Criteria Set New Construction Buildings, Version 2020 International", ki je na voljo na DGNB spletni strani https://www.dgnb.de/en/certification/important-facts-about-dgnb-certification/criteria</t>
  </si>
  <si>
    <t>Izvajalec mora v svojih ponudbah upoštevati, da je potrebno skladno z določili DGNB certifikacijskega sistema, pravočasno (pred pričetkom gradnje) dostaviti vso ustrezno dokumentacijo, za vse v ponudbi zajete materiale, elemente in opremo (tehnični list, varnostni list, izjava o lastnostih, tehnična navodila za ravnanje, servisiranje, vzdrževanje,...) v slovenskem jeziku.
Vgradnja kakršnihkoli materialov, elementov ali opreme, se izvede zgolj na podlagi predhodne preveritve posredovane dokumentacije in obenem potrditve s strani nadzornika.</t>
  </si>
  <si>
    <t xml:space="preserve">Izvajalec lahko v svoji ponudbi predlaga alternativne produkte in rešitve glede na predvidene s projektom, pod pogojem, da le-te prav tako izpolnjujejo vse navedene zahteve. Pri morebitnih predlaganih alternativnih produktih oz. rešitvah je potrebno upoštevati najmanj enake ali boljše lastnosti v smislu življenjske dobe, obstojnosti, ter enostavnosti in stroška čiščenja ter vzdrževanja v primerjavi s projektom predpisanimi rešitvami. 
Za alternativne rešitve izvajalec pridobi soglasje projektanta, nadzornika in investitorja pred pričetkom gradnje.  </t>
  </si>
  <si>
    <t>Izvajalec med gradnjo dnevno beleži vsa eventualna odstopanja od PZI projektne dokumentacije ter podatke pravočasno posreduje naročniku, nadzoru in projektantu. Potrjene spremembe vnese v podlage za izdelavo PID in posodobitev BIM modelov.</t>
  </si>
  <si>
    <t>Izvajalec med gradnjo sproti izpolnjuje Seznam vseh konstrukcijskih sestav s pripadajočimi vgrajenimi gradbenimi materiali in dokumentira naslednje podatke o vgrajenih materialih (v slovenskem jeziku):
  - Varnostni list
  - Tehnični list
  - Izjavo o lastnostih (če je relevantno)
  - Izkazovanje morebiti obstoječega okoljskega certifikata (Tip I - okoljski znak ali Tip III - okoljska produktna deklaracija /EPD)
  - Izjavo proizvajalca ali dobavitelja, da produkt ustreza zahtevam ENV1.2
  - Tehnična navodila za ravnanje, servisiranje, vzdrževanje oziroma ostale, z zakonom predpisane dokumente in dokumentacijo.</t>
  </si>
  <si>
    <t>Za vse vgrajene bistvene tehnične sisteme mora izvajalec zagotoviti obstoj pooblaščenega servisa, ki deluje na območju Republike Slovenije, da ima investitor možnost skleniti ustrezno pogodbo o vzdrževanju. 
Med bistvene tehnične sisteme sodijo npr.: sistemi ogrevanja in hlajenja, priprava tehnoloških medijev, prezračevanje in klimatizacija, sistemi detekcije in gašenja požara, sistemi tehničnega varovanja, BMS in CNS sistemi upravljanja stavbe, razsvetljava, komunikacijski in WI-FI sistemi,...</t>
  </si>
  <si>
    <t>Izvajalec bo za elemente iz lesa moral dokazovati izvor z navedbo izvorne države in tipa lesa, FSC / PEFC certifikat z dodatnim pripadajočim potrdilom Chain of custody-trgovski certifikat dobavitelja - ta se dokazuje z dobavnicami, računi ali enakovredno.
Za izdelke iz naravnega kamna iz EU držav je potrebna deklaracija, da je izvor in procesiranje teh izdelkov v celoti v EU državah. Za izdelke iz naravnega kamna, ki prihajajo iz držav izven EU, je potrebno predložiti dokazilo o izpolnjevanju ILO konvencije 182, ki vključuje neodvisna inšpekcijska poročila.</t>
  </si>
  <si>
    <r>
      <rPr>
        <u/>
        <sz val="9"/>
        <rFont val="Arial"/>
        <family val="2"/>
        <charset val="238"/>
      </rPr>
      <t>Izobraževanje udeležencev pri gradnji</t>
    </r>
    <r>
      <rPr>
        <sz val="9"/>
        <rFont val="Arial"/>
        <family val="2"/>
        <charset val="238"/>
      </rPr>
      <t xml:space="preserve">
Izvajalec je dolžan vse udeležence pri gradnji podrobneje seznaniti tudi z relevantnimi koncepti, študijami, elaborati, ki opredelujejo trajnostni način gradnje za naslednja področja:
- zaščita pred hrupom (Poročilo o vplivih na okolje št. 100123-11523, z dne 11.5.2023, dopolnitev 13. 11. 2023 in 28. 3. 2024 (E-NET OKOLJE d.o.o. in GIGA-R d.o.o.))
- zaščita pred prašenjem
- zaščita tal in podzemne vode (Poročilo o vplivih na okolje št. 100123-11523, z dne 11.5.2023, dopolnitev 13. 11. 2023 in 28. 3. 2024 (E-NET OKOLJE d.o.o. in GIGA-R d.o.o.)), Analiza tveganja za onesnaženje vodnega telesa podzemne vode št. 0346-023/2023, maj 2023 (Geološko projektiranje d.o.o.))
- ravnanje z gradbenimi odpadki (Načrt gospodarjenja z gradbenimi odpadki)
Izobraževanja se izvajajo skladno z navodili DGNB sistema opredeljenimi v merilu:
</t>
    </r>
    <r>
      <rPr>
        <u/>
        <sz val="9"/>
        <rFont val="Arial"/>
        <family val="2"/>
        <charset val="238"/>
      </rPr>
      <t>PRO 2.1</t>
    </r>
    <r>
      <rPr>
        <sz val="9"/>
        <rFont val="Arial"/>
        <family val="2"/>
        <charset val="238"/>
      </rPr>
      <t xml:space="preserve">
</t>
    </r>
    <r>
      <rPr>
        <i/>
        <sz val="9"/>
        <rFont val="Arial"/>
        <family val="2"/>
        <charset val="238"/>
      </rPr>
      <t>1.2, 2.2, 3.2 in 4.2 Training for the parties implementing the construction work</t>
    </r>
  </si>
  <si>
    <r>
      <rPr>
        <u/>
        <sz val="9"/>
        <rFont val="Arial"/>
        <family val="2"/>
        <charset val="238"/>
      </rPr>
      <t>Navodila za obratovanje in vzdrževanje objekta</t>
    </r>
    <r>
      <rPr>
        <sz val="9"/>
        <rFont val="Arial"/>
        <family val="2"/>
        <charset val="238"/>
      </rPr>
      <t xml:space="preserve">
Izvajalec pripravi Navodila za obratovanje in vzdrževanje objekta skladno z veljavno slovensko zakonodajo in navodili DGNB sistema opredeljenimi v merilih:
</t>
    </r>
    <r>
      <rPr>
        <u/>
        <sz val="9"/>
        <rFont val="Arial"/>
        <family val="2"/>
        <charset val="238"/>
      </rPr>
      <t>PRO 1.5</t>
    </r>
    <r>
      <rPr>
        <sz val="9"/>
        <rFont val="Arial"/>
        <family val="2"/>
        <charset val="238"/>
      </rPr>
      <t xml:space="preserve">
</t>
    </r>
    <r>
      <rPr>
        <i/>
        <sz val="9"/>
        <rFont val="Arial"/>
        <family val="2"/>
        <charset val="238"/>
      </rPr>
      <t>1.1 Production and provision of maintenance, inspection, operating and care instructions
3.1 Production and provision of a facility management manual</t>
    </r>
  </si>
  <si>
    <r>
      <rPr>
        <u/>
        <sz val="9"/>
        <rFont val="Arial"/>
        <family val="2"/>
        <charset val="238"/>
      </rPr>
      <t>Meritve kontrole kakovosti gradnje</t>
    </r>
    <r>
      <rPr>
        <sz val="9"/>
        <rFont val="Arial"/>
        <family val="2"/>
        <charset val="238"/>
      </rPr>
      <t xml:space="preserve">
Izvajalec mora upoštevati, da se bodo po koncu gradnje izvedle naslednje meritve:
- meritve zrakotesnosti
- meritve s termokamero (termografija)
- meritve akustike
- meritve zvočne zaščite ovoja stavbe
- meritve zvočne zaščite ločilnih elementov med posameznimi prostori različnih namembnosti
- meritve udarnega zvoka
- meritve vlažnosti vgrajenih elementov, pred vgradnjo finalnih tlakov
- test odvoda dima in toplote
Meritve morajo opraviti ustrezno usposobljeni preskusni organi ali strokovnjaki ter rezultate oceniti in primerjati z zahtevami. Obseg opravljenih meritev mora biti sorazmeren z velikostjo zgradbe in mora ustrezno odražati cilj preverjanja kakovosti zgradbe.
Smiselno je, da izvajalec del tekom gradnje za sprotno kontrolo kakovosti vgrajenih materialov, elementov in opreme, sam izvaja meritve. 
Končne meritve (ob primopredaji) izvede tretja oseba kot neodvisna potrditev doseganja zahtev.
Meritve se izvajajo skladno z veljavno slovensko zakonodajo in navodili DGNB sistema opredeljenimi v merilu:
</t>
    </r>
    <r>
      <rPr>
        <u/>
        <sz val="9"/>
        <rFont val="Arial"/>
        <family val="2"/>
        <charset val="238"/>
      </rPr>
      <t>PRO 2.2</t>
    </r>
    <r>
      <rPr>
        <sz val="9"/>
        <rFont val="Arial"/>
        <family val="2"/>
        <charset val="238"/>
      </rPr>
      <t xml:space="preserve">
</t>
    </r>
    <r>
      <rPr>
        <i/>
        <sz val="9"/>
        <rFont val="Arial"/>
        <family val="2"/>
        <charset val="238"/>
      </rPr>
      <t>2. Quality control measurements</t>
    </r>
  </si>
  <si>
    <r>
      <rPr>
        <u/>
        <sz val="9"/>
        <rFont val="Arial"/>
        <family val="2"/>
        <charset val="238"/>
      </rPr>
      <t>Zagotavljanje kakovosti za uporabljene gradbene proizvode</t>
    </r>
    <r>
      <rPr>
        <sz val="9"/>
        <rFont val="Arial"/>
        <family val="2"/>
        <charset val="238"/>
      </rPr>
      <t xml:space="preserve">
Izvajalec mora zagotavljati izvajanje primerjav med definiranim in dejansko uporabljenim materialom, elementom ali opremo skladno seznamom: DGNB razredi kakovosti vgrajenih materialov, elementov in opreme (JULFS--7X9001), vključno z dokazno dokumentacijo ugotovitev primerjav ter skladno z navodili DGNB sistema opredeljenimi v merilu:
</t>
    </r>
    <r>
      <rPr>
        <u/>
        <sz val="9"/>
        <rFont val="Arial"/>
        <family val="2"/>
        <charset val="238"/>
      </rPr>
      <t>PRO 2.2</t>
    </r>
    <r>
      <rPr>
        <sz val="9"/>
        <rFont val="Arial"/>
        <family val="2"/>
        <charset val="238"/>
      </rPr>
      <t xml:space="preserve">
</t>
    </r>
    <r>
      <rPr>
        <i/>
        <sz val="9"/>
        <rFont val="Arial"/>
        <family val="2"/>
        <charset val="238"/>
      </rPr>
      <t>3.1 Quality assurance for the used construction products</t>
    </r>
  </si>
  <si>
    <r>
      <rPr>
        <u/>
        <sz val="9"/>
        <rFont val="Arial"/>
        <family val="2"/>
        <charset val="238"/>
      </rPr>
      <t>Zaščita pred vlago</t>
    </r>
    <r>
      <rPr>
        <sz val="9"/>
        <rFont val="Arial"/>
        <family val="2"/>
        <charset val="238"/>
      </rPr>
      <t xml:space="preserve">
Izvajalec predloži dokumentacijo, ki dokazuje, da je bil izveden program prezračevanja, prilagojen stavbi, s čimer se zagotovi pogoje, da so vgrajeni gradbeni elementi ustrezno suhi, skladno z navodili DGNB opredeljenimi v merilu:
</t>
    </r>
    <r>
      <rPr>
        <u/>
        <sz val="9"/>
        <rFont val="Arial"/>
        <family val="2"/>
        <charset val="238"/>
      </rPr>
      <t>PRO 2.2</t>
    </r>
    <r>
      <rPr>
        <sz val="9"/>
        <rFont val="Arial"/>
        <family val="2"/>
        <charset val="238"/>
      </rPr>
      <t xml:space="preserve">
</t>
    </r>
    <r>
      <rPr>
        <i/>
        <sz val="9"/>
        <rFont val="Arial"/>
        <family val="2"/>
        <charset val="238"/>
      </rPr>
      <t>4.1 Mould prevention</t>
    </r>
  </si>
  <si>
    <r>
      <rPr>
        <u/>
        <sz val="9"/>
        <rFont val="Arial"/>
        <family val="2"/>
        <charset val="238"/>
      </rPr>
      <t>Preizkusi delovanja sistemov</t>
    </r>
    <r>
      <rPr>
        <sz val="9"/>
        <rFont val="Arial"/>
        <family val="2"/>
        <charset val="238"/>
      </rPr>
      <t xml:space="preserve">
Izvajalec sodeluje pri izvedbi predhodnega in končnega preizkusa delovanja vseh bistvenih tehničnih komponent stavbe in pripravi ustrezne dokazne dokumentacije ter pri usposabljanju vzdrževalcev/upravljalcev stavbe, skladno z navodili DGNB sistema opredeljenimi v merilu:
</t>
    </r>
    <r>
      <rPr>
        <u/>
        <sz val="9"/>
        <rFont val="Arial"/>
        <family val="2"/>
        <charset val="238"/>
      </rPr>
      <t>PRO 2.3</t>
    </r>
    <r>
      <rPr>
        <sz val="9"/>
        <rFont val="Arial"/>
        <family val="2"/>
        <charset val="238"/>
      </rPr>
      <t xml:space="preserve">
</t>
    </r>
    <r>
      <rPr>
        <i/>
        <sz val="9"/>
        <rFont val="Arial"/>
        <family val="2"/>
        <charset val="238"/>
      </rPr>
      <t>3.1 Performance of a preliminary function test
4.1 Performance and documentation of a function test and training for the operators</t>
    </r>
  </si>
  <si>
    <r>
      <rPr>
        <u/>
        <sz val="9"/>
        <rFont val="Arial"/>
        <family val="2"/>
        <charset val="238"/>
      </rPr>
      <t>Poročilo o zagonu objekta</t>
    </r>
    <r>
      <rPr>
        <sz val="9"/>
        <rFont val="Arial"/>
        <family val="2"/>
        <charset val="238"/>
      </rPr>
      <t xml:space="preserve">
Izvajalec sodeluje pri pripravi končnega poročila o zagonu objekta, skladno z navodili DGNB sistema opredeljenimi v merilu:
</t>
    </r>
    <r>
      <rPr>
        <u/>
        <sz val="9"/>
        <rFont val="Arial"/>
        <family val="2"/>
        <charset val="238"/>
      </rPr>
      <t>PRO 2.3</t>
    </r>
    <r>
      <rPr>
        <sz val="9"/>
        <rFont val="Arial"/>
        <family val="2"/>
        <charset val="238"/>
      </rPr>
      <t xml:space="preserve">
</t>
    </r>
    <r>
      <rPr>
        <i/>
        <sz val="9"/>
        <rFont val="Arial"/>
        <family val="2"/>
        <charset val="238"/>
      </rPr>
      <t>5.1 Creation of a detailed final report</t>
    </r>
  </si>
  <si>
    <r>
      <rPr>
        <u/>
        <sz val="9"/>
        <rFont val="Arial"/>
        <family val="2"/>
        <charset val="238"/>
      </rPr>
      <t>Koncept celovitega delovanja sistemov v stavbi</t>
    </r>
    <r>
      <rPr>
        <sz val="9"/>
        <rFont val="Arial"/>
        <family val="2"/>
        <charset val="238"/>
      </rPr>
      <t xml:space="preserve">
Izvajalec sodeluje pri procesu implementiranja stalnega nadzora in nastavitev delovanja stavbe ter usposabljanju vzdrževalcev/upravljalcev stavbe.
Navedeno se izvede v skladu z navodili DGNB sistema opredeljenimi v merilu:
</t>
    </r>
    <r>
      <rPr>
        <u/>
        <sz val="9"/>
        <rFont val="Arial"/>
        <family val="2"/>
        <charset val="238"/>
      </rPr>
      <t>PRO 2.3</t>
    </r>
    <r>
      <rPr>
        <sz val="9"/>
        <rFont val="Arial"/>
        <family val="2"/>
        <charset val="238"/>
      </rPr>
      <t xml:space="preserve">
</t>
    </r>
    <r>
      <rPr>
        <i/>
        <sz val="9"/>
        <rFont val="Arial"/>
        <family val="2"/>
        <charset val="238"/>
      </rPr>
      <t>6.1 Creation and handover of an integral operating concept</t>
    </r>
  </si>
  <si>
    <r>
      <rPr>
        <u/>
        <sz val="9"/>
        <rFont val="Arial"/>
        <family val="2"/>
        <charset val="238"/>
      </rPr>
      <t>Prilagoditev nastavitev sistemov po začetni fazi uporabe objekta</t>
    </r>
    <r>
      <rPr>
        <sz val="9"/>
        <rFont val="Arial"/>
        <family val="2"/>
        <charset val="238"/>
      </rPr>
      <t xml:space="preserve">
Izvajalec sodeluje pri ponovnem pregledu delovanja vseh bistvenih tehničnih sistemov ter eventualni ponovni prilagoditvi teh sistemov s strani strokovnjaka oz. (neodvisne) tretje osebe.
Postopek se izvede po približno 10–14 mesecih po zaključku gradnje, skladno z navodili DGNB sistema opredeljenimi v merilu:
</t>
    </r>
    <r>
      <rPr>
        <u/>
        <sz val="9"/>
        <rFont val="Arial"/>
        <family val="2"/>
        <charset val="238"/>
      </rPr>
      <t>PRO 2.3</t>
    </r>
    <r>
      <rPr>
        <sz val="9"/>
        <rFont val="Arial"/>
        <family val="2"/>
        <charset val="238"/>
      </rPr>
      <t xml:space="preserve">
</t>
    </r>
    <r>
      <rPr>
        <i/>
        <sz val="9"/>
        <rFont val="Arial"/>
        <family val="2"/>
        <charset val="238"/>
      </rPr>
      <t>7.1 Readjustment of the system following initial operating phase</t>
    </r>
  </si>
  <si>
    <t>Kompletna izvedba povezave/priklopa nove fekalne kanalizacije iz PVC cevi DN 300 na obstoječo linijo fekalne kanalizacije DN 300, s kolenom 45°, vključno s pritrdilnim in tesnilnim materialom po zahtevah proizvajalca priključne cevi, skupaj z vsemi potrebnimi deli in materialom.</t>
  </si>
  <si>
    <r>
      <t xml:space="preserve">Splošne opombe za betonske konstrukcije;
~ vsi vgrajeni betoni morajo izpolnjevati zahteve SIST EN 206-1, SIST EN 1026 in SIST EN 1992-1-1 ter NAC dodatki;
~ za vse betonske konstrukcije velja zahteva za 2. izvedbeni razred in 1. tolerančni razred po SIST EN 13670 in nacionalnem dodatku, kar je potrebno upoštevati pri pripravi in izvajanju programa kontrole kakovosti in projekta betona;
~ pred nadaljevanjem del morajo biti stiki očiščeni, navlaženi in premazani s sredstvom za povečanje sprijemnosti
~ debelino krovnega sloja je potrebno kontrolirati z merjenjem
~ na proste robove vidnih površin se v opaž vgradi trikotne letve;
~ za vse vidne površine brez posebnih arhitekturnih oz. drugih zahtev in za nevidne površine veljajo zahteve za obdelavo površin po SIST EN 13670 in nacionalnem dodatku, kar je potrebno upoštevati pri izbiri opažev:
- vidne površine:
</t>
    </r>
    <r>
      <rPr>
        <sz val="9"/>
        <rFont val="Arial"/>
        <family val="2"/>
        <charset val="238"/>
      </rPr>
      <t xml:space="preserve">• opažene vidne površine: enostavno – VB2,
• neopažene vidne površine (tabela F4 v SIST EN 13670 in tabela N5 v nac, dodatku): enostavna
- </t>
    </r>
    <r>
      <rPr>
        <b/>
        <sz val="9"/>
        <rFont val="Arial"/>
        <family val="2"/>
        <charset val="238"/>
      </rPr>
      <t>nevidne površine:</t>
    </r>
    <r>
      <rPr>
        <sz val="9"/>
        <rFont val="Arial"/>
        <family val="2"/>
        <charset val="238"/>
      </rPr>
      <t xml:space="preserve">
• opažene nevidne površine: osnovna – VB0,
• neopažne nevidne površine (tabela F4 v SIST EN 13670 in tabela N5 v nac. dodatku): osnovna</t>
    </r>
    <r>
      <rPr>
        <b/>
        <sz val="9"/>
        <rFont val="Arial"/>
        <family val="2"/>
        <charset val="238"/>
      </rPr>
      <t xml:space="preserve">
~ za izvedbo zaščitnih slojev glej armaturni načrt;</t>
    </r>
  </si>
  <si>
    <r>
      <t xml:space="preserve">Dobava in vgrajevanje peska z vsemi pomožnimi deli in prenosi do mesta vgraditve; </t>
    </r>
    <r>
      <rPr>
        <b/>
        <sz val="9"/>
        <rFont val="Arial"/>
        <family val="2"/>
        <charset val="238"/>
      </rPr>
      <t>obsipanje kabelskih cevi - posteljica debeline 10 cm in obsip 30 cm nad temenom cevi</t>
    </r>
    <r>
      <rPr>
        <sz val="9"/>
        <rFont val="Arial"/>
        <family val="2"/>
        <charset val="238"/>
      </rPr>
      <t xml:space="preserve">
~pesek 4-8 mm
~izvedba po detajlu v projektni dokumentaciji</t>
    </r>
  </si>
  <si>
    <r>
      <t xml:space="preserve">Dobava in vgrajevanje betona v nearmirane konstrukcije preseka nad  0,12 do 0,20 m3/m2/m z vsemi pomožnimi deli in prenosi do mesta vgraditve; </t>
    </r>
    <r>
      <rPr>
        <b/>
        <sz val="9"/>
        <rFont val="Arial"/>
        <family val="2"/>
        <charset val="238"/>
      </rPr>
      <t>obbetoniranje kabelskih cevi - posteljica debeline 10 cm in obbetoniranje 30 cm nad temenom cevi</t>
    </r>
    <r>
      <rPr>
        <sz val="9"/>
        <rFont val="Arial"/>
        <family val="2"/>
        <charset val="238"/>
      </rPr>
      <t xml:space="preserve">
~beton C 25/30-XC2
~izvedba po detajlu v projektni dokumentaciji</t>
    </r>
  </si>
  <si>
    <t>izdelava popisov</t>
  </si>
  <si>
    <t>Dobava in polaganje polne PEHD cevi DN 315 za kanalizacijo, kompletno s fazonskimi kosi, spojnim in tesnilnim materialom, skupaj z izdelavo betonske podlage deb. 10 cm in polnim obbetoniranjem 20 cm nad temenom ter  izvedbo preizkusa vodotesnosti po SIST EN 1610.
~ cevi po standardih skupine SIST EN 13476
~ beton C16/20 X0</t>
  </si>
  <si>
    <t>Dobava in polaganje polne PEHD cevi DN 355 za kanalizacijo, kompletno s fazonskimi kosi, spojnim in tesnilnim materialom, skupaj z izdelavo betonske podlage deb. 10 cm in polnim obbetoniranjem 20 cm nad temenom ter  izvedbo preizkusa vodotesnosti po SIST EN 1610.
~ cevi po standardih skupine SIST EN 13476
~ beton C16/20 X0</t>
  </si>
  <si>
    <t>Dobava in polaganje polne PVC cevi DN 300 za kanalizacijo, kompletno s fazonskimi kosi, spojnim in tesnilnim materialom, skupaj z izdelavo betonske podlage deb. 10 cm in polnim obbetoniranjem 30 cm nad temenom ter  izvedbo preizkusa vodotesnosti po SIST EN 1610.
~ cevi po standardih skupine SIST EN 13476
~ beton C16/20 X0</t>
  </si>
  <si>
    <t>Dobava in polaganje tlačnega voda iz PEHD cevi DN 225 za kanalizacijo, kompletno s fazonskimi kosi, spojnim in tesnilnim materialom, skupaj z izdelavo betonske podlage deb. 10 cm in polnim obbetoniranjem 20 cm nad temenom ter  izvedbo preizkusa vodotesnosti po SIST EN 1610.
~ cevi po standardih skupine SIST EN 13476
~ beton C16/20 X0</t>
  </si>
  <si>
    <t>Izkop jarka v zemljišču III.ktg. za komunalno infrastrukturo, z nakladanjem na kamion in odvozom na začasno deponijo, do ponovne vgradnje po izvedbi novih del.</t>
  </si>
  <si>
    <t>Planiranje in utrjevanje dna izkopa jarkov pred izvedbo komunalne infrastrukture, v predpisanem naklonu in do predpisane utrditve po projektu.</t>
  </si>
  <si>
    <t>Zasip za komunalno infrastrukturo z izkopanim materialom deponiranim na začasni deponiji, komplet z nakladanjem in dovozom, raztiranjem in planiranjem ter utrjevanjem po plasteh od 20 do 30 cm s sprotnim komprimiranjem do predpisane utrditve po projektu.</t>
  </si>
  <si>
    <t>Dobava in polaganje polne PVC cevi DN 110 za kanalizacijo, kompletno s fazonskimi kosi, spojnim in tesnilnim materialom, skupaj z izdelavo betonske podlage deb. 10 cm in polnim obbetoniranjem 20 cm nad temenom ter izvedbo preizkusa vodotesnosti po SIST EN 1610.
~ cevi po standardih skupine SIST EN 13476
~ beton C16/20 X0</t>
  </si>
  <si>
    <t>Dobava in polaganje polne PVC cevi DN 160 za kanalizacijo, kompletno s fazonskimi kosi, spojnim in tesnilnim materialom, skupaj z izdelavo betonske podlage deb. 10 cm in polnim obbetoniranjem 20 cm nad temenom ter izvedbo preizkusa vodotesnosti po SIST EN 1610.
~ cevi po standardih skupine SIST EN 13476
~ beton C16/20 X0</t>
  </si>
  <si>
    <t>Dobava in polaganje polne PVC cevi DN 250 za kanalizacijo, kompletno s fazonskimi kosi, spojnim in tesnilnim materialom, skupaj z izdelavo betonske podlage deb. 10 cm in polnim obbetoniranjem 20 cm nad temenom ter izvedbo preizkusa vodotesnosti po SIST EN 1610.
~ cevi po standardih skupine SIST EN 13476
~ beton C16/20 X0</t>
  </si>
  <si>
    <t>Dobava in polaganje polne PEHD cevi DN 90 za kanalizacijo, kompletno s fazonskimi kosi, spojnim in tesnilnim materialom, skupaj z izdelavo betonske podlage deb. 10 cm in polnim obbetoniranjem 20 cm nad temenom ter izvedbo preizkusa vodotesnosti po SIST EN 1610.
~ cevi po standardih skupine SIST EN 13476
~ beton C16/20 X0</t>
  </si>
  <si>
    <t>Dobava in polaganje polne PEHD cevi DN 110 za kanalizacijo, kompletno s fazonskimi kosi, spojnim in tesnilnim materialom, skupaj z izdelavo betonske podlage deb. 10 cm in polnim obbetoniranjem 20 cm nad temenom ter izvedbo preizkusa vodotesnosti po SIST EN 1610.
~ cevi po standardih skupine SIST EN 13476
~ beton C16/20 X0</t>
  </si>
  <si>
    <t>Dobava in polaganje polne PEHD cevi DN 315 za kanalizacijo, kompletno s fazonskimi kosi, spojnim in tesnilnim materialom, skupaj z izdelavo betonske podlage deb. 10 cm in polnim obbetoniranjem 20 cm nad temenom ter izvedbo preizkusa vodotesnosti po SIST EN 1610.
~ cevi po standardih skupine SIST EN 13476
~ beton C16/20 X0</t>
  </si>
  <si>
    <t>Dobava in polaganje polne predizolirane PEHD cevi iz trde poliuretanske pene, DN 50 za kanalizacijo, kompletno s fazonskimi kosi, spojnim in tesnilnim materialom, skupaj z izdelavo betonske podlage deb. 10 cm in polnim obbetoniranjem 20 cm nad temenom ter izvedbo preizkusa vodotesnosti po SIST EN 1610.
~ zunanji plašč je iz polietlena visoke gostote - trda poliuretanska pena, kot npr. PURLEN ali enakovredno
~ cevi po standardih skupine SIST EN 13476
~ beton C16/20 X0</t>
  </si>
  <si>
    <t>Dobava in polaganje polne predizolirane PEHD cevi iz trde poliuretanske pene, DN 110 za kanalizacijo, kompletno s fazonskimi kosi, spojnim in tesnilnim materialom, skupaj z izdelavo betonske podlage deb. 10 cm in polnim obbetoniranjem 20 cm nad temenom ter izvedbo preizkusa vodotesnosti po SIST EN 1610.
~ zunanji plašč je iz polietlena visoke gostote - trda poliuretanska pena, kot npr. PURLEN ali enakovredno
~ cevi po standardih skupine SIST EN 13476
~ beton C16/20 X0</t>
  </si>
  <si>
    <t>Dobava in polaganje polne predizolirane PEHD cevi iz trde poliuretanske pene, DN 160 za kanalizacijo, kompletno s fazonskimi kosi, spojnim in tesnilnim materialom, skupaj z izdelavo betonske podlage deb. 10 cm in polnim obbetoniranjem 20 cm nad temenom ter izvedbo preizkusa vodotesnosti po SIST EN 1610.
~ zunanji plašč je iz polietlena visoke gostote - trda poliuretanska pena, kot npr. PURLEN ali enakovredno
~ cevi po standardih skupine SIST EN 13476
~ beton C16/20 X0</t>
  </si>
  <si>
    <t>Kompletna izdelava revizijskih protivzgonskih jaškov z dvojnim dnom iz PE rebraste cevi, premera fi 800 mm, globine od 1,00 do 1,50 m, z izdelavo dna, priključkov, armiranobetonskega razbremenilnega obroča in venca kot ležišče za jeklen pokrov ter jeklenega vroče cinkanega pokrova za zapolnitev, dimenzije 600x600 mm, D400, skladno s standardom EN 1253-4, kot npr. ACO pokrovi za zapolnitev Paving GS z asistenco za odpiranje ali enakovredno, pokrov se prilagodi glede na finalni tlak, skupaj z vsemi potrebnimi deli in materialom po navodilu proizvajalca. Dobava in vgradnja razbremenilnega obroča in venca mora biti upoštevana v enotni ceni dobave in vgradnje jeklenega pokrova.
Opomba: Betonski razbremenilni obroč in venec s pokrovom ne smejo biti temeljeni direkto na telo jaška, temveč na utrjeni zasip okrog jaška. Dilatacije med AB ploščo, vencem in PE jaškom morajo ustrezati zahtevam izbranega proizvajalca jaškov.</t>
  </si>
  <si>
    <t>Izdelava, dobava in montaža revizijskih jaškov iz betonskih cevi premera fi 100 cm, globine od 1,00 do 1,50 m, vključno z izdelavo in obdelavo betonskega dna, vseh priključkov z vsem potrebnim materialom in delom, ter skupaj z izdelavo, dobavo in vgradnjo jeklenega vroče cinkanega pokrova za zapolnitev, dimenzije 600x600 mm, D400, skladno s standardom EN 1253-4, kot npr. ACO pokrovi za zapolnitev Paving GS z asistenco za odpiranje ali enakovredno, pokrovi se vgradijo v tlak skupaj z vsemi potrebnimi deli in materialom po navodilu proizvajalca.</t>
  </si>
  <si>
    <t>METEORNA KANALIZACIJA</t>
  </si>
  <si>
    <t>Kompletna izvedba dvostranskega razpiranja jarka,  globine od cca 3,00 do 4,00 m, kot npr. SISTEM SBH ali enakovredno, skupaj z vsemi potrebnimi deli in materialom.</t>
  </si>
  <si>
    <t>Dobava in polaganje polne PVC cevi DN 2000 za kanalizacijo, kompletno s fazonskimi kosi, spojnim in tesnilnim materialom, skupaj z izdelavo betonske podlage deb. 10 cm in polnim obbetoniranjem 20 cm nad temenom ter izvedbo preizkusa vodotesnosti po SIST EN 1610.
~ cevi po standardih skupine SIST EN 13476
~ beton C16/20 X0</t>
  </si>
  <si>
    <t>Dobava in polaganje polne PVC cevi DN 500 za kanalizacijo, kompletno s fazonskimi kosi, spojnim in tesnilnim materialom, skupaj z izdelavo betonske podlage deb. 10 cm in polnim obbetoniranjem 20 cm nad temenom ter  izvedbo preizkusa vodotesnosti po SIST EN 1610.
~ cevi po standardih skupine SIST EN 13476
~ beton C16/20 X0</t>
  </si>
  <si>
    <t>Dobava in polaganje betonske cevi DN 600 za kanalizacijo, kompletno s fazonskimi kosi, spojnim in tesnilnim materialom, skupaj z izdelavo betonske podlage deb. 10 cm in polnim obbetoniranjem 20 cm nad temenom ter izvedbo preizkusa vodotesnosti po SIST EN 1610.
~ cevi po standardih skupine SIST EN 13476
~ beton C16/20 X0</t>
  </si>
  <si>
    <t>Izdelava, dobava in montaža peskolovov iz betonskih cevi premera fi 50 cm, za odvod meteorne vode, do globine 150 cm, usedalni del min 50 cm, skupaj z LTŽ rešetko 40x40 cm, D400, vključno z izdelavo in obdelavo betonskega dna, vseh priključkov, skupaj z vsem potrebnim materialom in delom.</t>
  </si>
  <si>
    <t>Kompletna izdelava revizijskih protivzgonskih jaškov z dvojnim dnom iz PE rebraste cevi, premera fi 800 mm, globine do 1,00 m, z izdelavo dna, priključkov, armiranobetonskega razbremenilnega obroča in venca kot ležišče za jeklen pokrov ter jeklenega vroče cinkanega pokrova za zapolnitev, dimenzije 600x600 mm, D400, skladno s standardom EN 1253-4, kot npr. ACO pokrovi za zapolnitev Paving GS z asistenco za odpiranje ali enakovredno, pokrov se prilagodi glede na finalni tlak, skupaj z vsemi potrebnimi deli in materialom po navodilu proizvajalca. Dobava in vgradnja razbremenilnega obroča in venca mora biti upoštevana v enotni ceni dobave in vgradnje jeklenega pokrova.
Opomba: Betonski razbremenilni obroč in venec s pokrovom ne smejo biti temeljeni direkto na telo jaška, temveč na utrjeni zasip okrog jaška. Dilatacije med AB ploščo, vencem in PE jaškom morajo ustrezati zahtevam izbranega proizvajalca jaškov.</t>
  </si>
  <si>
    <t>Kanalizacija vzhodni trg</t>
  </si>
  <si>
    <r>
      <t xml:space="preserve">Dobava in vgrajevanje betona v armirane konstrukcije, nad 0,20 do 0,30 m3/m2/m; </t>
    </r>
    <r>
      <rPr>
        <b/>
        <sz val="9"/>
        <rFont val="Arial"/>
        <family val="2"/>
        <charset val="238"/>
      </rPr>
      <t>talna plošča</t>
    </r>
    <r>
      <rPr>
        <sz val="9"/>
        <rFont val="Arial"/>
        <family val="2"/>
        <charset val="238"/>
      </rPr>
      <t xml:space="preserve">
~ beton C30/37 XC4, XF4, XD3 Cl0,2 Dmax16
~ krovni sloj je 4 cm
~ z dodatkom za kristalizacijo betona, kot npr. XYPEX</t>
    </r>
  </si>
  <si>
    <r>
      <t xml:space="preserve">Dobava in vgrajevanje betona v armirane konstrukcije, nad 0,20 do 0,30 m3/m2/m; </t>
    </r>
    <r>
      <rPr>
        <b/>
        <sz val="9"/>
        <rFont val="Arial"/>
        <family val="2"/>
        <charset val="238"/>
      </rPr>
      <t xml:space="preserve">stene debeline 25 cm
</t>
    </r>
    <r>
      <rPr>
        <sz val="9"/>
        <rFont val="Arial"/>
        <family val="2"/>
        <charset val="238"/>
      </rPr>
      <t>~ beton C30/37 XC4, XF4, XD3 Cl0,2 Dmax16
~ krovni sloj je 4 cm
~ z dodatkom za kristalizacijo betona, kot npr. XYPEX</t>
    </r>
  </si>
  <si>
    <r>
      <t>Dobava in vgrajevanje betona v armirane konstrukcije, nad 0,20 do 0,30 m3/m2/m; p</t>
    </r>
    <r>
      <rPr>
        <b/>
        <sz val="9"/>
        <rFont val="Arial"/>
        <family val="2"/>
        <charset val="238"/>
      </rPr>
      <t xml:space="preserve">lošča debeline 25 cm
</t>
    </r>
    <r>
      <rPr>
        <sz val="9"/>
        <rFont val="Arial"/>
        <family val="2"/>
        <charset val="238"/>
      </rPr>
      <t>~ beton C30/37 XC4, XF4, XD3 Cl0,2 Dmax16
~ krovni sloj je 4 cm
~ z dodatkom za kristalizacijo betona, kot npr. XYPEX</t>
    </r>
  </si>
  <si>
    <t>Kompletna dobava in vgradnja betonske cevi fi 600 mm v armirano betonsko steno, debeline 25 cm, skupaj z vsemi potrebnimi deli in materialom.</t>
  </si>
  <si>
    <t>Kompletna dobava in izvedba tesnenja stika pri vbetonirani betonski cevi fi 600 mm v steni, debeline 25 cm. Tesnenje se izvede pred betoniranjem, po celotnem obodu cevi z uporabo nabrekajočega traka, kot npr. SikaSwell A2015 ali enakovredno - vgradnja v sredino prereza, skupaj z vsemi deli in materialom, po navodilu proizvajalca.</t>
  </si>
  <si>
    <t>Opaž roba talne plošče kinete in jaškov; opaženje, razopaženje in čiščenje
~ višine 25 cm
~ nevidna betonska površina</t>
  </si>
  <si>
    <t>Doplačilo za izrez opaža stene zaradi vgrajene betonske cevi fi 600 mm, pod kotom, v steni debeline 25 cm, skupaj z vsemi deli in potrebnim materialom.</t>
  </si>
  <si>
    <t>Dobava in montaža varovalnih lestev  kot npr. Faba A12 ali enakovredno: 
~ tipska inox varovalna klasična lestev (vertikalno držalo levo in desno) s sredinskim varovalnim drsnim profilom (kot Faba A12, inox izvedba) z vsemi pripadajočimi elementi, potrebnimi za montiranje in uporabo varovalne lestve skladno s predpisi (vsi varovalni elementi, zaskočni deli, vstopni in izstopni segmenti, vsi pritrdilni deli in podkonstrucija, ipd.).
Vsi deli varovalne lestve morajo biti v skladu z EN ISO 14122-4. Delavniško dokumentacijo mora izdelati dobavitelj.
~ premošča se višinska razlika cca 2,00 m, montirana na AB steno
V ceni se upošteva tudi prenosno dostopno tirnico.
VSE MERE JE POTREBNO PREVERITI NA OBJEKTU!</t>
  </si>
  <si>
    <t>Dobava in montaža zapiralne zapornice, kot npr. EROX mWC8 DN 600 ali enakovredno, skladno s standardomEN12266-1, razred tesnenja C za cev DN 600, skupaj z vsemi deli in materialom, po navodilu proizvajalca.</t>
  </si>
  <si>
    <t>Betonski jašek Z1.0 - vzhodni trg</t>
  </si>
  <si>
    <t>Kanalizacija zahodni trg</t>
  </si>
  <si>
    <t>Dobava in montaža zapiralne zapornice, kot npr. EROX Standard mWC10 ali enakovredno, skladno s standardomEN12266-1, razred tesnenja C za cev DN 300, skupaj z vsemi deli in materialom, po navodilu proizvajalca.</t>
  </si>
  <si>
    <t>Dobava in polaganje polne PVC cevi DN 400 za kanalizacijo, kompletno s fazonskimi kosi, spojnim in tesnilnim materialom, skupaj z izdelavo betonske podlage deb. 10 cm in polnim obbetoniranjem 20 cm nad temenom ter  izvedbo preizkusa vodotesnosti po SIST EN 1610.
~ cevi po standardih skupine SIST EN 13476
~ beton C16/20 X0</t>
  </si>
  <si>
    <t>Dobava in polaganje polne PEHD cevi DN 125 za kanalizacijo, kompletno s fazonskimi kosi, spojnim in tesnilnim materialom, skupaj z izdelavo betonske podlage deb. 10 cm in polnim obbetoniranjem 20 cm nad temenom ter izvedbo preizkusa vodotesnosti po SIST EN 1610.
~ cevi po standardih skupine SIST EN 13476
~ beton C16/20 X0</t>
  </si>
  <si>
    <t>Dobava in polaganje polne PEHD cevi DN 450 za kanalizacijo, kompletno s fazonskimi kosi, spojnim in tesnilnim materialom, skupaj z izdelavo betonske podlage deb. 10 cm in polnim obbetoniranjem 20 cm nad temenom ter izvedbo preizkusa vodotesnosti po SIST EN 1610.
~ cevi po standardih skupine SIST EN 13476
~ beton C16/20 X0</t>
  </si>
  <si>
    <t>Dobava in vgradnja PE drenažnih cevi DN 160 mm s 2/3 perforacijo, po SIST EN 13476-3, skupaj z izvedbo in polaganjem na peščeno posteljico iz drenažnega materiala, granulacije 16-32 mm, deb. 10 cm ter z izvedbo drenažnega zasipa, granulacije 16-32 mm, 40 cm nad temenom cevi , vse skupaj zaščiteno z geotekstilom; v ceni se poleg cevi upošteva še: 
~drenažna posteljica/obsip granulacije 16-32 mm (10 cm pod cevjo ter obsip  cevi 40 cm);  cca 0,36 m3/m
~zaščita z geotekstilom 200g/m2 okrog zasipa; cca 4,00 m2/m</t>
  </si>
  <si>
    <t>Izkop v zemljišču III.ktg. za zadrževalnik, z nakladanjem na kamion in odvozom na začasno deponijo, do ponovne vgradnje po izvedbi novih del.</t>
  </si>
  <si>
    <t>Planiranje in utrjevanje dna izkopa pred izvedbo zadrževalnika, do predpisane utrditve po projektu.</t>
  </si>
  <si>
    <t>Zasip za zadrževalnikom z izkopanim materialom deponiranim na začasni deponiji, komplet z nakladanjem in dovozom, raztiranjem in planiranjem ter utrjevanjem po plasteh od 20 do 30 cm s sprotnim komprimiranjem do predpisane utrditve po projektu.</t>
  </si>
  <si>
    <t>Izdelava, dobava in montaža peskolovov iz betonskih cevi premera fi 40 cm, za odvod meteorne vode, do globine 150 cm, usedalni del min 50 cm, vključno z izdelavo in obdelavo betonskega dna, vseh priključkov z vsem potrebnim materialom in delom, ter skupaj z izdelavo, dobavo in vgradnjo jeklenega vroče cinkanega pokrova za zapolnitev, dimenzije 400x400 mm, D400, skladno s standardom EN 1253-4, kot npr. ACO pokrovi za zapolnitev Paving GS z asistenco za odpiranje ali enakovredno, pokrovi se vgradijo v tlak skupaj z vsemi potrebnimi deli in materialom po navodilu proizvajalca.</t>
  </si>
  <si>
    <t>Izdelava, dobava in montaža revizijskih jaškov iz betonskih cevi premera fi 50 cm, za odvod meteorne vode, globine od 1,00 do 1,50 m, vključno z izdelavo in obdelavo betonskega dna, vseh priključkov z vsem potrebnim materialom in delom, ter skupaj z izdelavo, dobavo in vgradnjo jeklenega vroče cinkanega pokrova za zapolnitev, dimenzije 600x600 mm, D 400, skladno s standardom EN 1253-4, kot npr. ACO pokrovi za zapolnitev Paving GS z asistenco za odpiranje ali enakovredno, pokrovi se vgradijo v tlak skupaj z vsemi potrebnimi deli in materialom po navodilu proizvajalca.</t>
  </si>
  <si>
    <t>Kompletna izdelava revizijskih protivzgonskih jaškov z dvojnim dnom iz PE rebraste cevi, premera fi 1000 mm, globine od 1,00 do 1,50 m, z izdelavo dna, priključkov, armiranobetonskega razbremenilnega obroča in venca kot ležišče za jeklen pokrov ter jeklenega vroče cinkanega pokrova za zapolnitev, dimenzije 600x600 mm, D400, skladno s standardom EN 1253-4, kot npr. ACO pokrovi za zapolnitev Paving GS z asistenco za odpiranje ali enakovredno, pokrov se prilagodi glede na finalni tlak, skupaj z vsemi potrebnimi deli in materialom po navodilu proizvajalca. Dobava in vgradnja razbremenilnega obroča in venca mora biti upoštevana v enotni ceni dobave in vgradnje jeklenega pokrova.
Opomba: Betonski razbremenilni obroč in venec s pokrovom ne smejo biti temeljeni direkto na telo jaška, temveč na utrjeni zasip okrog jaška. Dilatacije med AB ploščo, vencem in PE jaškom morajo ustrezati zahtevam izbranega proizvajalca jaškov.</t>
  </si>
  <si>
    <t>Kompletna izdelava revizijskih protivzgonskih jaškov z dvojnim dnom iz PE rebraste cevi, premera fi 1000 mm, globine do 1,00 m, z izdelavo dna, priključkov, armiranobetonskega razbremenilnega obroča in venca kot ležišče za jeklen pokrov ter jeklenega vroče cinkanega pokrova za zapolnitev, dimenzije 600x600 mm, D400, skladno s standardom EN 1253-4, kot npr. ACO pokrovi za zapolnitev Paving GS z asistenco za odpiranje ali enakovredno, pokrov se prilagodi glede na finalni tlak, skupaj z vsemi potrebnimi deli in materialom po navodilu proizvajalca. Dobava in vgradnja razbremenilnega obroča in venca mora biti upoštevana v enotni ceni dobave in vgradnje jeklenega pokrova.
Opomba: Betonski razbremenilni obroč in venec s pokrovom ne smejo biti temeljeni direkto na telo jaška, temveč na utrjeni zasip okrog jaška. Dilatacije med AB ploščo, vencem in PE jaškom morajo ustrezati zahtevam izbranega proizvajalca jaškov.</t>
  </si>
  <si>
    <t>Kompletna izdelava revizijskih protivzgonskih jaškov z dvojnim dnom iz PE rebraste cevi, premera fi 1200 mm, globine od 1,00 do 1,50 m, z izdelavo dna, priključkov, armiranobetonskega razbremenilnega obroča in venca kot ležišče za jeklen pokrov ter jeklenega vroče cinkanega pokrova za zapolnitev, dimenzije 600x600 mm, D400, skladno s standardom EN 1253-4, kot npr. ACO pokrovi za zapolnitev Paving GS z asistenco za odpiranje ali enakovredno, pokrov se prilagodi glede na finalni tlak, skupaj z vsemi potrebnimi deli in materialom po navodilu proizvajalca. Dobava in vgradnja razbremenilnega obroča in venca mora biti upoštevana v enotni ceni dobave in vgradnje jeklenega pokrova.
Opomba: Betonski razbremenilni obroč in venec s pokrovom ne smejo biti temeljeni direkto na telo jaška, temveč na utrjeni zasip okrog jaška. Dilatacije med AB ploščo, vencem in PE jaškom morajo ustrezati zahtevam izbranega proizvajalca jaškov.</t>
  </si>
  <si>
    <t xml:space="preserve">Kompletna dobava in postavitev lovilca olj GRP fi 1800 mm, pokončne ali ležeče izvedbe, z by - passom z 10% pretokom, kot npr. AQUAREG S 150 bp 15 S-I-P z avtomatsko zaporo, v skladu s standardom SIST EN 858-2 in razreda I. Skupna prostornina lovilca olj je 4.700 litrov, prostornina usedalnika je 1.500 litrov, prostornina lovilca olj je 1.875 litrov, nazivne velikosti 150 l/s, s pretokom 135 l/s skozi by-pass in 15 l/s skozi lovilec olj, z vso potrebno opremo, vključno z vsemi potrebnimi gradbenimi deli za vgradnjo po navodilih dobavitelja, priklopom na kanalizacijo, izvedbo armiranobetonskega razbremenilnega obroča in venca kot ležišče za jeklen pokrov ter jeklenega vroče cinkanega pokrova za zapolnitev, dimenzije 600x600 mm, D400, skladno s standardom EN 1253-4, kot npr. ACO pokrovi za zapolnitev Paving GS z asistenco za odpiranje ali enakovredno, pokrov se prilagodi glede na finalni tlak, skupaj z vsemi potrebnimi deli in materialom po navodilu proizvajalca. Dobava in vgradnja razbremenilnega obroča in venca mora biti upoštevana v enotni ceni dobave in vgradnje jeklenega pokrova. 
Lovilec olj je predviden pod vozno površino, zato se nad njim izvede AB razbremenilna plošča skladno z zahtevami dobavitelja. Zaradi lokacije v povozni površini in globine lovilca je potrebno le temu podaljšati odprtino za pokrov do kote novega terena.
Lovilec olj je predviden na območju z visoko podtalnico, zato se pod njim izvede AB sidrna plošča skladno z zahtevami dobavitelja. Opomba: Glej shemo vgradnje lovilca olj.
</t>
  </si>
  <si>
    <t>Vgradnja lovilca olj zajema tudi vsa potrebna zemeljska dela in betonska dela, morebitno varovanje gradbene jame z razpiranjem in deponiranje odvečnega materiala.
Vsa gradbena dela pri vgradnji lovilca olj morajo biti izvedena po navodilih proizvajalca, po vgradnji je iz lovilca potrebno očistiti material, ki se je nabral med izvajanjem del.
Betonski razbremenilni obroč in venec s pokrovom  ne smejo biti temeljeni direkto na telo jaška, temveč na utrjeni zasip okrog jaška. Dobava, izdelava in vgradnja sidrne in razbremenilne AB plošče mora biti upoštevana v enotni ceni dobave in vgradnjelovilca olj.
Dobava in vgradnja razbremenilnega obroča in venca mora biti upoštevana v enotni ceni dobave in vgradnje pokrova za zapolnitev s tlakom (kot npr. sistem ACO ali enakovredno)</t>
  </si>
  <si>
    <t xml:space="preserve">Dobava in položitev zaščitnih kabelskih cevi PE DN110 na betonsko podlago, kompletno z distančniki, spojkami, pokrovi, tesnjenjem in vsemi potrebnimi deli in materialom. Položene cevi mora pred zalitjem z betonom prevzeti izvajalec elektro montažnih del. </t>
  </si>
  <si>
    <t>Izvedba preboja s kronskim vrtanjem skozi AB steno debeline do 40 cm za uvodnice, kot npr.Roxtec R125 Exna notranji strani zadrževalnika in črpališča. Na zunanji strani se namesti uvodnice, kot npr. Hauff-Technik HSI150 DFK.
Opomba: Uvodnice zajete v projektu elektro instalacij.</t>
  </si>
  <si>
    <t>Dobava in vgradnja gumi tesnila z vgrajenim indikatorjem zateznega navora za zatesnitev na novo položenih ali obstoječih cevi premera od 159 do 211 mm v izvrtini premera 250 mm.
Material: Guma: EPDM; Pritisni plošči: V2A (AISI 304L), Vijaki in matice: nerjavno jeklo V4A (AISI 316L)
Dimenzije: Tesnilna širina: 40 mm, Zunanji premer: 250 mm
Tesnjenje: Plino- in vodotesno
Tip: 9xGKD325 EPDM Hauff Technik ali enakovredno</t>
  </si>
  <si>
    <t xml:space="preserve">Dobava, razgrinjanje, planiranje in utrjevanje tamponskega drobljenca granulacije 0-32 mm v debelini od 25 do 30 cm ter utrjevanje zasipa s komprimiranjem do potrebne trdnosti določene s projektom. </t>
  </si>
  <si>
    <t>Dobava in vgradnja gumi tesnila z vgrajenim indikatorjem zateznega navora za zatesnitev na novo položenih ali obstoječih cevi premera od 448 do 452 mm v izvrtini ali cevni uvodnici premera 500 mm.Dimenzije: Tesnilna širina: 40 mm, Zunanji premer: 500 mm
Tesnjenje: Plino- in vodotesno
Tip: HSD500 G 1x450 b40 A2/EPDM Hauff Technik ali enakovredno</t>
  </si>
  <si>
    <t>Dobava in vgradnja gumi tesnila z vgrajenim indikatorjem zateznega navora za zatesnitev na novo položenih ali obstoječih cevi premera od 290 do 302 mm v izvrtini ali cevni uvodnici premera 350 mm.
Material: Guma: EPDM; Vijaki in matice: nerjavno jeklo V4A (AISI 316L); Pritisni plošči: s steklenimi vlakni ojačan poliamid
Tesnjenje: Plino- in vodotesno
Tip: 13xGKD325 EPDM Hauff Technik ali enakovredno</t>
  </si>
  <si>
    <t>Dobava in vgradnja gumi tesnila z vgrajenim indikatorjem zateznega navora za zatesnitev na novo položenih ali obstoječih cevi premera od 200 do 252 mm v izvrtini premera 300 mm.
Material: Guma: EPDM; Pritisni plošči: V2A (AISI 304L), Vijaki in matice: nerjavno jeklo V4A (AISI 316L)
Dimenzije: Tesnilna širina: 40 mm, Zunanji premer: 300 mm
Tesnjenje: Plino- in vodotesno
Tip: HSD300 SSG 1x200-252 b50 A2/EPDM Hauff Technik ali enakovredno</t>
  </si>
  <si>
    <t>Dobava in vgradnja gumi tesnila z vgrajenim indikatorjem zateznega navora za zatesnitev na novo položenih ali obstoječih cevi premera od 159 do 211 mm v izvrtini premera 250 mm.
Material: Guma: EPDM; Pritisni plošči: V2A (AISI 304L), Vijaki in matice: nerjavno jeklo V4A (AISI 316L)
Dimenzije: Tesnilna širina: 40 mm, Zunanji premer: 250 mm
Tesnjenje: Plino- in vodotesno
Tip: HSD250 SSG 1x159-211 b40 A2/EPDM55 Hauff Technik ali enakovredno</t>
  </si>
  <si>
    <t>Dobava in vgradnja gumi tesnila z vgrajenim indikatorjem zateznega navora za zatesnitev na novo položenih ali obstoječih cevi premera od 110 do 162 mm v izvrtini premera 200 mm.
Material: Guma: EPDM; Pritisni plošči: V2A (AISI 304L), Vijaki in matice: nerjavno jeklo V4A (AISI 316L)
Dimenzije: Tesnilna širina: 40 mm, Zunanji premer: 200 mm
Tesnjenje: Plino- in vodotesno
Tip: HSD200 SSG 1x110-162 b40 A2/EPDM55 Hauff Technik ali enakovredno</t>
  </si>
  <si>
    <t>Dobava in vgradnja gumi tesnila z vgrajenim indikatorjem zateznega navora za zatesnitev na novo položenih ali obstoječih cevi premera od 70 do 112 mm v izvrtini premera 150 mm.
Dimenzije: Tesnilna širina: 40 mm, Zunanji premer: 150 mm
Tesnjenje: Plino- in vodotesno
Tip:HSD150 SSG 1x70-112 b40 A2/EPDM55 Hauff Technik ali enakovredno</t>
  </si>
  <si>
    <t>Kanalizacija zahodni trg in uvozni del</t>
  </si>
  <si>
    <t>Kompletna izdelava armiranobetonskega iztoka meteorne kanalizacije iz PVC cevi DN 200 v obstoječ vzhodni zadrževalnik FRI, po detajlu projektanta, skupaj z opažanjem, razopažanjem, armaturo in betonom, skalometno oblogo vključno z izvedbo vtoka ter vsemi pripadajočimi deli in materialom.</t>
  </si>
  <si>
    <t>Opaž sten kinete in jaškov; opaženje, razopaženje in čiščenje
~ debeline 25 cm
~ delno vidna in delno nevidna betonska površina
~ višina sten do 3,00 m</t>
  </si>
  <si>
    <t>Dobava in polaganje polne PVC cevi DN 250 za kanalizacijo, kompletno s fazonskimi kosi, spojnim in tesnilnim materialom, skupaj z izdelavo betonske podlage deb. 10 cm in polnim obbetoniranjem 20 cm nad temenom ter  izvedbo preizkusa vodotesnosti po SIST EN 1610.
~ cevi po standardih skupine SIST EN 13476
~ beton C16/20 X0</t>
  </si>
  <si>
    <t xml:space="preserve">Kompletna izdelava, dobava in montaža nepovratnega ventila za polno PVC cevi DN 250 za kanalizacijo, kot npr. MW STOP ali enakovredno, kompletno s spojnim in tesnilnim materialom, skupaj z vsemi potrebnimi deli in materialom ter montažo po navodilu proizvajalca. </t>
  </si>
  <si>
    <t xml:space="preserve">Kompletna izdelava, dobava in montaža nepovratnega ventila za polno PVC cevi DN 200 za kanalizacijo, kot npr. MW STOP ali enakovredno, kompletno s spojnim in tesnilnim materialom, skupaj z vsemi potrebnimi deli in materialom ter montažo po navodilu proizvajalca. </t>
  </si>
  <si>
    <t>Dobava in polaganje tlačnega voda iz PEHD cevi DN 225 za kanalizacijo, kompletno s fazonskimi kosi, spojnim in tesnilnim materialom ter  izvedbo preizkusa vodotesnosti po SIST EN 1610.
~ cevi po standardih skupine SIST EN 13476</t>
  </si>
  <si>
    <t>Dobava in polaganje tlačnega voda iz PEHD cevi DN 63 za kanalizacijo, kompletno s fazonskimi kosi, spojnim in tesnilnim materialom ter  izvedbo preizkusa vodotesnosti po SIST EN 1610.
~ cevi po standardih skupine SIST EN 13476</t>
  </si>
  <si>
    <t>Prestavitev kanalizacije 1. faza - FKKT</t>
  </si>
  <si>
    <t>Dobava in polaganje polne PVC cevi DN 630 za kanalizacijo, kompletno s fazonskimi kosi, spojnim in tesnilnim materialom, skupaj z izdelavo betonske podlage deb. 10 cm in polnim obbetoniranjem 20 cm nad temenom ter izvedbo preizkusa vodotesnosti po SIST EN 1610.
~ cevi po standardih skupine SIST EN 13476
~ beton C16/20 X0</t>
  </si>
  <si>
    <t xml:space="preserve">Kompletna izdelava, dobava in montaža nepovratnega ventila za polno PVC cevi DN 630 za kanalizacijo, kot npr. MV STOP ali enakovredno, kompletno s spojnim in tesnilnim materialom, skupaj z vsemi potrebnimi deli in materialom ter montažo po navodilu proizvajalca. </t>
  </si>
  <si>
    <t xml:space="preserve">Kompletna izdelava revizijskih protivzgonskih jaškov z dvojnim dnom iz PE rebraste cevi, premera fi 800 mm, globine od 1,00 do 1,50 m, z izdelavo dna, priključkov, armiranobetonskega razbremenilnega obroča in venca kot ležišče za LTŽ pokrov ter LTŽ pokrov fi 600 mm, nosilnosti D400, kot npr. LIVAR art. 600, po SIST EN 124-2. Dobava in vgradnja razbremenilnega obroča in venca mora biti upoštevana v enotni ceni dobave in vgradnje LTŽ pokrova.
Opomba: Betonski razbremenilni obroč in venec s pokrovom  ne smejo biti temeljeni direkto na telo jaška, temveč na utrjeni zasip okrog jaška. Dilatacije med AB ploščo, vencem in PE jaškom morajo ustrezati zahtevam izbranega proizvajalca jaškov. </t>
  </si>
  <si>
    <t>Izdelava, dobava in montaža revizijskih jaškov iz betonskih cevi premera fi 120 cm, globine od 1,50 do 2,00 m, vključno z izdelavo in obdelavo betonskega dna, vseh priključkov z vsem potrebnim materialom in delom, ter skupaj z izdelavo, dobavo in vgradnjo jeklenega vroče cinkanega pokrova za zapolnitev, dimenzije 600x600 mm, D400, skladno s standardom EN 1253-4, kot npr. ACO pokrovi za zapolnitev Paving GS z asistenco za odpiranje ali enakovredno, pokrovi se vgradijo v tlak skupaj z vsemi potrebnimi deli in materialom po navodilu proizvajalca.</t>
  </si>
  <si>
    <t>Kompletno rušenje obstoječih LTŽ pokrovov dim. 800x800, D400, skupaj z okvirjem, betonskim vencem ter z vsemi potrebnimi deli in odvozom na trajno deponijo, katero si izvajalec zagotovi sam ter plačilom taks na deponiji.</t>
  </si>
  <si>
    <t>Izdelava, dobava in montaža revizijskih jaškov iz betonskih cevi premera fi 120 cm, globine od 1,00 do 1,50 m, z izdelavo dna, priključkov, armiranobetonskega razbremenilnega obroča in venca kot ležišče za LTŽ pokrov ter LTŽ pokrov fi 600 mm, nosilnosti B125, kot npr. LIVAR art. 600, po SIST EN 124-2. Dobava in vgradnja razbremenilnega obroča in venca mora biti upoštevana v enotni ceni dobave in vgradnje LTŽ pokrova.
Opomba: Betonski razbremenilni obroč in venec s pokrovom  ne smejo biti temeljeni direkto na telo jaška, temveč na utrjeni zasip okrog jaška. Dilatacije med AB ploščo, vencem in PE jaškom morajo ustrezati zahtevam izbranega proizvajalca jaškov.</t>
  </si>
  <si>
    <t xml:space="preserve">Dobava in vgradnja novega LTŽ pokrova 800x800 mm, razreda D400 po SIST EN 124-2, vključno z razbremenilno ploščo in nosilnim obročem na obstoječe revizijske jaške.Višina pokrova se prilagodi obstoječi višini tlaka.
Opomba: Betonski razbremenilni obroč in venec s pokrovom  ne smejo biti temeljeni direkto na jašek, temveč na utrjeni zasip okrog jaška. Dilatacije med AB ploščo, vencem in jaškom morajo ustrezati zahtevam izbranega proizvajalca jaškov. </t>
  </si>
  <si>
    <t>Kompletna izvedba povezave/priklopa nove meteorne kanalizacije iz PVC cevi DN 160 na jašek meteorne kanalizacije M2-0 po projektu FFA. V jašek se poveže 3x cev DN 160, vključno s pritrdilnim in tesnilnim materialom po zahtevah proizvajalca priključne cevi, skupaj z vsemi potrebnimi deli in materialom.</t>
  </si>
  <si>
    <r>
      <t xml:space="preserve">Vgradnja črpališča - PE jašek zajema tudi vsa potrebna zemeljska dela in betonska dela, morebitno varovanje gradbene jame z razpiranjem in deponiranje odvečnega materiala.
Vsa gradbena dela pri vgradnji jaška morajo biti izvedena po navodilih proizvajalca, po vgradnji je iz jaška potrebno očistiti material, ki se je nabral med izvajanjem del.
Betonski razbremenilni obroč in venec s pokrovom  ne smejo biti temeljeni direkto na telo jaška, temveč na utrjeni zasip okrog jaška. Dobava, izdelava in vgradnja sidrne in razbremenilne AB plošče mora biti upoštevana v enotni ceni dobave in vgradnje črpališča - PE jašek.
Dobava in vgradnja razbremenilnega obroča in venca mora biti upoštevana v enotni ceni dobave in vgradnje pokrova skupaj z jaškom.
OPOMBA: </t>
    </r>
    <r>
      <rPr>
        <b/>
        <sz val="9"/>
        <rFont val="Arial"/>
        <family val="2"/>
        <charset val="238"/>
      </rPr>
      <t>Glej načrt "Shema tipskega črpališča padavinske vode M4.0"</t>
    </r>
  </si>
  <si>
    <t>Jašek črpališča je prefabricirani element in mora biti izveden vodotesno.
Material jaška črpališča se lahko prilagodi izbranemu dobavitelju, ki mora za dobavljeni jašek izdelati statični račun jaška skupaj s preračunom sidrnega obroča proti delovanju vzgona. sidranje jaška se izvede po navodilih dobavitelja. 
Oprema črpališča je tipska in se dobavi v kompletu z jaškom.
Dno gradbene jame je potrebno pred gradbenimi deli osušiti. Pod temeljem je potrebno izdelati tamponsko blazino granulacije 0/32 mm debeline min. 30 cm za utrditev in izravnavo terena. Tampon se vgrajuje in utrjuje v plasteh debeline 20 cm do 30 cm. Utrditev podlage mora doseči vrednost vsaj ev2 = 80 mpa oz. evd = 40 mpa. Pri izvedbi je obvezen geomehanski nadzor.
Zahteve za beton (sist en 206-1, sist 1026, sist en 1992-1-1 in nac dodatki):
- podložni beton: C16/20 x0,
- armirani beton: C25/30 xc2 Cl0,2 dmax16.</t>
  </si>
  <si>
    <r>
      <t xml:space="preserve">Vgradnja črpališča - PE jašek zajema tudi vsa potrebna zemeljska dela in betonska dela, morebitno varovanje gradbene jame z razpiranjem in deponiranje odvečnega materiala.
Vsa gradbena dela pri vgradnji jaška morajo biti izvedena po navodilih proizvajalca, po vgradnji je iz jaška potrebno očistiti material, ki se je nabral med izvajanjem del.
Betonski razbremenilni obroč in venec s pokrovom  ne smejo biti temeljeni direkto na telo jaška, temveč na utrjeni zasip okrog jaška. Dobava, izdelava in vgradnja sidrne in razbremenilne AB plošče mora biti upoštevana v enotni ceni dobave in vgradnje črpališča - PE jašek.
Dobava in vgradnja razbremenilnega obroča in venca mora biti upoštevana v enotni ceni dobave in vgradnje pokrova za zapolnitev s tlakom (kot npr. sistem ACO ali enakovredno)
OPOMBA: </t>
    </r>
    <r>
      <rPr>
        <b/>
        <sz val="9"/>
        <rFont val="Arial"/>
        <family val="2"/>
        <charset val="238"/>
      </rPr>
      <t>Glej načrt "Shema tipskega črpališča padavinske vode RJ.M2.Č"</t>
    </r>
  </si>
  <si>
    <t>Kompletna izvedba tipskega črpališča - PE jašek premera fi 800 mm, višine 3000 mm, z ravnim dnom in zgornjim konusnim zaključkom DN625, kot npr. tipski črpalni jašek Zagožen, skupaj s pokrovom 600 x 600 mm, D400 iz nerjavečega jekla s plinsko vzmetjo za lažje odpiranje, v pokrov se vgradijo tlakovci zgornjega ustroja ZU (TLAK 1);
V enotni ceni jašeka se upošteva:
~ vtočna cev - gravitacijski iztok je DN110 mm;
~ iztočna cev - tlačni vod DN63 mm;
~ jašek skupaj z tipsko opremo črpališča (dve črpalki z vodiloma in montažno peto, moč črpalke 0.75 kW, el.priključek enofazni 230 V, stopnja zaščite IP X8, prepustnost trdih delcev 50 mm, dolžina kabla 10 m, za maksimalni pretok 30 m³/h oz. 500 L/min in za višino črpanja do 3,6 m;
~ črpališče se dobavi v kompletu s prigrajenim plovcem ter s tipsko pripadajočo alarmno in krmilno omarico za samodejno vklapljanje in izklapljanje črpalk, delovanje se nadgradi z alarmnim sistemom z GSM javljanjem; plovci za izmenično delovanje črpalk oz. vklop obeh črpalk v primeru večje količine vode, krmiljenje se vgradi v jašek po navodilih proizvajalca</t>
  </si>
  <si>
    <t>Kompletna izvedba tipskega črpališča - PE jašek premera fi 800 mm, višine 2250 mm, z ravnim dnom in zgornjim konusnim zaključkom DN625, kot npr. tipski črpalni jašek Zagožen, skupaj z LTŽ pokrovom fi 600 mm, B125, ki je vgrajen v AB venec na AB razbremenilnem obroču. 
V enotni ceni jašeka se upošteva:
~ vtočna cev - varnosti preliv je DN110 mm;
~ iztočna cev - tlačni vod DN63 mm;
~ jašek skupaj z tipsko opremo črpališča (dve črpalki z vodiloma in montažno peto, moč črpalke 0.75 kW, el.priključek enofazni 230 V, stopnja zaščite IP X8, prepustnost trdih delcev 50 mm, dolžina kabla 10 m, za maksimalni pretok 30 m³/h oz. 500 L/min in za višino črpanja do 3,6 m;
~ črpališče se dobavi v kompletu s prigrajenim plovcem ter s tipsko pripadajočo alarmno in krmilno omarico za samodejno vklapljanje in izklapljanje črpalk, delovanje se nadgradi z alarmnim sistemom z GSM javljanjem; plovci za izmenično delovanje črpalk oz. vklop obeh črpalk v primeru večje količine vode, krmiljenje se vgradi v jašek po navodilih proizvajalca</t>
  </si>
  <si>
    <t>~vrtanje zagatnic za preboj cevi DN 100</t>
  </si>
  <si>
    <t>Kompletna izdelava revizijskih jaškov iz PE cevi s koritom DN 800, jašek premera fi 1000 mm, kot npr. Aplast revizijsk jašek 2XL ali enakovredno, globine od 1,00 do 1,50 m, vključno z nožastim zasunom na ročni pogon, kot npr. VAG Armaturen, tip Zeta ali enakovredno, priključek nožastega zasuna na cevovod mora biti izveden preko PEHD DN400 cevi medprirobično, skupaj z montažo v jašku in prehodnimi kosi za cevi, armiranobetonskega razbremenilnega obroča in venca kot ležišče za jeklen pokrov ter jeklenega vroče cinkanega pokrova za zapolnitev, dimenzije 1000x1000 mm, D400, skladno s standardom EN 1253-4, kot npr. ACO pokrovi za zapolnitev Paving GS z asistenco za odpiranje ali enakovredno, pokrov se prilagodi glede na finalni tlak, skupaj z vsemi potrebnimi deli in materialom po navodilu proizvajalca. Dobava in vgradnja razbremenilnega obroča in venca mora biti upoštevana v enotni ceni dobave in vgradnje jeklenega pokrova.
Opomba: Betonski razbremenilni obroč in venec s pokrovom ne smejo biti temeljeni direkto na telo jaška, temveč na utrjeni zasip okrog jaška. Dilatacije med AB ploščo, vencem in PE jaškom morajo ustrezati zahtevam izbranega proizvajalca jaškov.</t>
  </si>
  <si>
    <t>Kompletna izvedba varovanja vhodne in izhodne gradbene jame za podvrtavanje potoka za izvedbo fekalne kanalizacije. Varovanje gradbenih jam z zagatnicami kot npr. Larsen. Globina izkopa je cca do 5,00 m, dolžina zagatnice je 10,00 m, v dolžini cca 50,00 m. V postavki je potrebno upoštevati: transport zagatnic in garniture za zabijanje na gradbišče in z gradbišča, zabijanje, razpirane in po koncu del izvlačenje zagatnic, najemnina za zagatnice, stroški nadzora geomehanika in vsa potrebna dela in material za izvedbo varovanja gradbene jame.</t>
  </si>
  <si>
    <t>~vrtanje zagatnic za preboj cevi DN 250</t>
  </si>
  <si>
    <t>~vrtanje zagatnic za preboj cevi DN 400</t>
  </si>
  <si>
    <t>Kompletna izvedba varovanja gradbene jame za črpališče z zagatnicami kot npr. Larsen. Globina izkopa je cca do 6,50 m, dolžina zagatnice je 12,00 m, v dolžini cca 20,00 m. V postavki je potrebno upoštevati: transport zagatnic in garniture za zabijanje na gradbišče in z gradbišča, zabijanje, razpiranje in varovanje, ureditev dostopa v gradbeno jamo, stroški nadzora geomehanika in vsa potrebna dela in material za izvedbo varovanja gradbene jame.</t>
  </si>
  <si>
    <t xml:space="preserve">V gradbeni jami se za črpališče izvedejo spodaj navedena dela, skupaj z vsemi potrebnimi deli in materialom: </t>
  </si>
  <si>
    <t>~spojitev zagatnic in razpiralnega opaža</t>
  </si>
  <si>
    <t>Kompletna izvedba izkopa po zabijanju zagatnic, izkop do globine cca 6,50 m za črpalni jašek fekalne kanalizacije, z nakladanjem na kamion in odvozom na začasno deponijo, do ponovne vgradnje po izvedbi novih del.</t>
  </si>
  <si>
    <t>Kompletna izvedba podvrtavanja s kovinsko zaščitno cevjo fi 273x7,1 mm brez usmerjanja pod potokom v dolžini cca 30,00 m za izvedbo tlačnega voda fekalne kanalizacije, kompletno ureditvijo gradbišča glede na izbrano z vsemi potrebnimi pripravljalnimi in zaključnimi deli vključno z upoštevanjem manevrirnega prostora za namestitev vrtalne garniture. 
Določitev minimalnega premera vrtine za podvrtavanje določi izvajalec skladno s potrebami tehnologije glede na geološko sestavo tal. Predviden je maksimalni profil vrtine za tehnologijo po sistemu potiskanja zaščitne kovinske cevi.</t>
  </si>
  <si>
    <t>Jašek črpališča je prefabricirani element in mora biti izveden vodotesno.
Material jaška črpališča se lahko prilagodi izbranemu dobavitelju, ki mora za dobavljeni jašek izdelati statični račun jaška skupaj s preračunom sidrnega obroča proti delovanju vzgona. sidranje jaška se izvede po navodilih dobavitelja. 
Oprema črpališča je upoštevana v načrtu strojnih in elektro instalacij in se dobavi v kompletu z jaškom.
Dno gradbene jame je potrebno pred gradbenimi deli osušiti. Pod temeljem je potrebno izdelati tamponsko blazino granulacije 0/32 mm debeline min. 30 cm za utrditev in izravnavo terena. Tampon se vgrajuje in utrjuje v plasteh debeline 20 cm do 30 cm. Utrditev podlage mora doseči vrednost vsaj ev2 = 80 mpa oz. evd = 40 mpa. Pri izvedbi je obvezen geomehanski nadzor.
Zahteve za beton (sist en 206-1, sist 1026, sist en 1992-1-1 in nac dodatki):
- podložni beton: C16/20 X0,
- armirani beton: C25/30 XC2 Cl0,2 dmax16.</t>
  </si>
  <si>
    <t>Kompletna izvedba tipskega črpališča - AB / GRP / PE jašek z ojačitvami, notranjega premera fi 2000 mm, skupne višine 5450 mm, z ravnim dnom in zgornjim ravnim zaključkom za vgraditev pokrovov, skupaj z dvema LTŽ kvadratnim pokrovoma 800x800 mm, D400, vgrajen v AB venec na AB razbremenilnem obroču v nivoju in naklonu vozišča. 
V enotni ceni jaška se upošteva:
~ vtočna cev - gravitacijski vod PEHD DN355 mm;
~ iztočna cev - tlačni vod PEHD DN225 mm
~ NN priključki v črpališče - 2x DN110 mm.
Vgradnja črpališča tudi vsa potrebna zemeljska dela in betonska dela in deponiranje odvečnega materiala. Vsa gradbena dela pri vgradnji jaška morajo biti izvedena po navodilih proizvajalca tipskega jaška, po vgradnji je iz jaška potrebno očistiti material, ki se je nabral med izvajanjem del.
Betonski razbremenilni obroč in venec s pokrovom  ne smejo biti temeljeni direkto na telo jaška, temveč na utrjeni zasip okrog jaška. Dobava, izdelava in vgradnja sidrne in razbremenilne AB plošče mora biti upoštevana v enotni ceni dobave in vgradnje črpališča.
Dobava in vgradnja razbremenilnega obroča in venca mora biti upoštevana v enotni ceni dobave in vgradnje pokrova skupaj z jaškom.
OPOMBA: Glej risbo št. JULFSF-7G4504 "Shema črpališča (F.črp.) kanalizacije komunalne odpadne vode"</t>
  </si>
  <si>
    <t>~ročni izkop (10%)</t>
  </si>
  <si>
    <r>
      <t>Splošne opombe za jeklo:
~ SPLOŠNO:</t>
    </r>
    <r>
      <rPr>
        <sz val="9"/>
        <rFont val="Arial"/>
        <family val="2"/>
        <charset val="238"/>
      </rPr>
      <t xml:space="preserve"> pred pričetkom del je potrebno na licu mesta preveriti vse dimenzije navedene v načrtu in morebitna odstopanja prilagoditi dejanskemu stanju na terenu. o morebitnih napakah in neskladjih je potrebno obvestiti projektanta konstrukcije. potrebne korekture zaradi vpliva varilnih deformacij in tolerance profilov mora predvideti izvajalec.</t>
    </r>
    <r>
      <rPr>
        <b/>
        <sz val="9"/>
        <rFont val="Arial"/>
        <family val="2"/>
        <charset val="238"/>
      </rPr>
      <t xml:space="preserve">
~ MATERIAL (SIST EN 10025 IN SIST EN 1993-1-1): 
Konstrukcijsko jeklo S235J0.
Nerjavno jeklo 1.4301.
Nerjavno mehansko sidro, npr. HST3-R..
~ IZVEDBA: izvedbeni razred EXC2 (SIST EN 1090-2).
~ PROTIKOROZIJSKA ZAŠČITA: kategorija korozivnosti: C3 (SIST EN ISO 14713), trajnost zaščite jeklenih konstrukcij: VH (SIST EN ISO 1461), konstrukcija je vroče cinkana skladno s standardom SIST EN ISO 1461.
~ ZVARI (SIST EN ISO 5817): vsi neoznačeni zvari so a=0,7t tanjšega spajanega elementa, kontinuirni in zaključeni. Vsi sočelni zvari morajo biti izvedeni s prevaritvijo korena, kjer je rob pločevine in profilov poravnan, so poravnani V zvari, potrebne korekture zaradi vpliva varilnih deformacij in tolerance profilov mora predvideti izvajalec.</t>
    </r>
  </si>
  <si>
    <t>DZR</t>
  </si>
  <si>
    <t>JULFSF-6G1303</t>
  </si>
  <si>
    <r>
      <t xml:space="preserve">Predloženi dokumenti za vse uporabljene materiale, elemente in opremo morajo izpolnjevati zahteve najmanj kakovostne stopnje QS3 (zaželeno QS4), iz dokumenta: </t>
    </r>
    <r>
      <rPr>
        <u/>
        <sz val="9"/>
        <rFont val="Arial"/>
        <family val="2"/>
        <charset val="238"/>
      </rPr>
      <t>DGNB Razredi kakovosti vgrajenih materialov, elementov in opreme (JULFS--6X9001)</t>
    </r>
  </si>
  <si>
    <t>1/71</t>
  </si>
  <si>
    <t xml:space="preserve">V enotnih cenah posameznih postavk mora biti zajeto oz. upoštevano tudi naslednje:
- izdelava montažne tehnične dokumentacije, detajlov izvedbe, shem, ki so potrebne za izvedbo elektro sistemov projekta opreme in vse druge potrebne delavniške dokumentacije (s področja arhitekture, gradbeništva, elektrotehnike, strojništva in zunanje ter krajinske ureditve) ter pridobitev obvezne potrditve s strani projektanta, nadzornika in investitorja;
- zagotavljanje kompletnosti elektro-instalacijskih sistemov s področja avtomatike za doseganje njihove popolne funkcionalnosti delovanja;
- stroški za nadzor in koordinacijo izvedbe vseh elektro napeljav, ki so predmet končne instalacije proizvoda (senčila, vrata, okna,…)
- izdelava montažnih skic in detajlov za izvedbo v dogovoru z vodjo gradnje in nadzornikom;
- izdelava in predstavitev vzorcev v ustrezni velikosti za potrditev projektanta, nadzornika in investitorja;
</t>
  </si>
  <si>
    <t>V enotnih cenah posameznih postavk mora biti zajeto oz. upoštevano tudi naslednje:
- strošek vodje del glavnega izvajalca, ki bo izvajal tudi koordinacijo s podizvajalci in z drugimi izvajalci, ki jih bo izbral naročnik in bo opravljal delo vodje gradbišča;
- koordinacija del z ostalimi izvajalci oz. podizvajalci del, projektantom, nadzornikom in investitorjem pri medsebojnem usklajevanju organizacije gradbišča in časovnega načrta del ter pri usklajevanju izdelave plana montaže, potrjenih s strani vseh udeležencev gradnje;
- stroški koordinacije, sodelovanja in usklajevanja z dobavitelji tehnološke, laboratorijske, eksperimentalne in vse ostale pohištvene ter multimedijske opreme ter z vsemi ostalimi dobavitelji oz. podizvajalci na objektu;
- zagotavljanje varnosti in zdravja pri delu, zlasti izvajanje vseh del, ki izhajajo in ukrepov, ki izhajajo iz določil veljavnih predpisov varstva pri delu in zahtev Varnostnega načrta;- stroški garancij, ki jih mora izvajalec predložiti naročniku;
- stroški izdelave situacij;
- stroški zavarovanja objekta v času izvedbe del in delavcev ter materiala na gradbišču v času izvajanja del, od začetka del do pridobitve uporabnega dovoljenja za objekt. Zavarovanje mora biti sklenjeno pri ustrezni zavarovalni družbi najmanj v višini pogodbene vrednosti ali v zakonsko predpisani vrednosti (v kolikor zavarovanje v višini pogodbene vrednosti presega zakonsko dovoljeno), za ves čas trajanja izvedbe del do uspešne primopredaje objekta;
- preizkušanje kvalitete materiala, ki se vgrajuje in dokazovanje kvalitete s certifikati oz. tehničnimi soglasji;
- izvedba vseh zahtevanih testov in preizkusov (npr. tlačni preizkusi, termografski pregledi, meritve elektromagnetnega sevanja, hrupa, itd.), poskusnega obratovanja celotnega objekta s poudarkom na vseh inštalacijah ter izvajanje predpisanega monitoringa v skladu s Poročilom o vplivih na okolje (pred gradnjo, med gradnjo in po končani gradnji);
- izdelava izkaza požarne varnosti, vključno s sprotnim spremljanjem gradnje in izvajanjem požarnovarnostnih zahtev ter izdelava Požarnega reda z obveznimi prilogami;
- izdelava Izkaza zaščite pred hrupom v stavbah;
- izdelava Izkaza energijskih lastnosti stavbe in energetske izkaznice;
- sodelovanje z izvajalci gradbenega in projektantskega nadzora in investitorjem za izvedbo tehničnega pregleda in priprava primopredaje, ki mora vsebovati vso zahtevano dokumentacijo, predvsem pa:  izjave o skladnosti, požarni izkaz in ostale izkaze ter obvezne tabele, dokazilo o zanesljivosti objekta (DZO), certifikate in ateste za vgrajene materiale in opremo, zapisnike preizkusov in meritev, navodila za uporabo in vzdrževanje ter vse ostale dokumente v skladu s predpisi in pogodbenimi določili.</t>
  </si>
  <si>
    <t>V enotnih cenah posameznih postavk, ki se nanašajo na opremo in posamezne sisteme, mora biti zajeto oz. upoštevano tudi naslednje:
- dobava oz. transport, 
- stroški za vse delovne stroje za dvigovanje bremen in delovne košare za dostope do delovišč;
- morebitni stroški povzročeni upravljavcem JGI, ki bi nastali v zvezi s predmetno gradnjo;
- montaža, vključno s pomožnim montažnim materialom (vezni, tesnilni in pritrdilni material, sidra, nosilni profili, podkonstrukcije in podobno) in navodili proizvajalca, 
- odprava vseh kolizij sistemov s stenami in med sistemi,
- izvedba vseh potrebnih tesnjenj,
- priključitev in nastavitve, vključno z morebitnim kalibriranjem, 
- zagon, testiranje in meritve, vključno s poročili, 
- šolanje uporabnikov oz. vzdrževalnega osebja za uporabo in vzdrževanje sistemov, 
- navodila za obratovanje in vzdrževanje,
- vsi potrebni certifikati, izjave o skladnosti oz. potrdila ter
- vsa druga pomožna dela in material, da se zagotovi funkcionalnost posamezne postavke popisa.</t>
  </si>
  <si>
    <t>Izvajalec mora v ponudbeno ceno vključiti tudi:
- ves čas gradnje sprotno beleženje sprememb oz. odstopanj od PZI dokumentacije, vključno z izdelavo tekstualnega opisa sprememb, 
- pripravo podlog na nivoju PZI, ki so potrebne za posodobitev oz. uskladitev BIM modela z izvedenim stanjem (LOD 500) in izdelavo projektne dokumentacije izvedenih del (PID), 
- mesečno predajanje potrjenih sprememb opreme in materiala, ki vplivajo na BIM model, v formatu IFC,
- vzdrževanje in uporabljanje pri izvedbi zadnje veljavne revizije PZI dokumentacije, vključno z dopolnitvami PZI načrtov, ki so nastali zaradi sprememb med gradnjo.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</si>
</sst>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0;&quot;&quot;"/>
    <numFmt numFmtId="165" formatCode="_-* #,##0\ _S_I_T_-;\-* #,##0\ _S_I_T_-;_-* &quot;-&quot;??\ _S_I_T_-;_-@_-"/>
    <numFmt numFmtId="166" formatCode="0.0"/>
    <numFmt numFmtId="167" formatCode="#,##0.0"/>
    <numFmt numFmtId="168" formatCode="#,##0.00\ _€"/>
  </numFmts>
  <fonts count="47" x14ac:knownFonts="1">
    <font>
      <sz val="10"/>
      <name val="Arial CE"/>
      <charset val="238"/>
    </font>
    <font>
      <sz val="10"/>
      <name val="Arial"/>
      <family val="2"/>
      <charset val="238"/>
    </font>
    <font>
      <sz val="10"/>
      <name val="Arial CE"/>
      <charset val="238"/>
    </font>
    <font>
      <sz val="11"/>
      <color theme="1"/>
      <name val="Calibri"/>
      <family val="2"/>
      <scheme val="minor"/>
    </font>
    <font>
      <sz val="10"/>
      <name val="Arial"/>
      <family val="2"/>
      <charset val="238"/>
    </font>
    <font>
      <sz val="8"/>
      <name val="Arial CE"/>
      <charset val="238"/>
    </font>
    <font>
      <sz val="11"/>
      <name val="Times New Roman"/>
      <family val="1"/>
      <charset val="238"/>
    </font>
    <font>
      <u/>
      <sz val="10"/>
      <color theme="10"/>
      <name val="Arial CE"/>
      <charset val="238"/>
    </font>
    <font>
      <i/>
      <sz val="9"/>
      <name val="Arial"/>
      <family val="2"/>
      <charset val="238"/>
    </font>
    <font>
      <sz val="10"/>
      <color theme="1"/>
      <name val="Calibri"/>
      <family val="2"/>
      <scheme val="minor"/>
    </font>
    <font>
      <sz val="10"/>
      <color theme="1"/>
      <name val="Arial"/>
      <family val="2"/>
    </font>
    <font>
      <sz val="9"/>
      <name val="Arial"/>
      <family val="2"/>
      <charset val="238"/>
    </font>
    <font>
      <sz val="10"/>
      <color indexed="8"/>
      <name val="Arial CE"/>
      <family val="2"/>
      <charset val="238"/>
    </font>
    <font>
      <b/>
      <sz val="11"/>
      <color indexed="8"/>
      <name val="Arial"/>
      <family val="2"/>
      <charset val="238"/>
    </font>
    <font>
      <b/>
      <sz val="9"/>
      <name val="Arial CE"/>
      <charset val="238"/>
    </font>
    <font>
      <sz val="9"/>
      <name val="Arial CE"/>
      <charset val="238"/>
    </font>
    <font>
      <b/>
      <sz val="9"/>
      <name val="Arial"/>
      <family val="2"/>
      <charset val="238"/>
    </font>
    <font>
      <i/>
      <sz val="9"/>
      <color rgb="FFFF0000"/>
      <name val="Arial CE"/>
      <charset val="238"/>
    </font>
    <font>
      <u/>
      <sz val="9"/>
      <name val="Arial"/>
      <family val="2"/>
      <charset val="238"/>
    </font>
    <font>
      <b/>
      <u/>
      <sz val="9"/>
      <name val="Arial"/>
      <family val="2"/>
      <charset val="238"/>
    </font>
    <font>
      <sz val="6"/>
      <color indexed="8"/>
      <name val="Trebuchet MS"/>
      <family val="2"/>
      <charset val="238"/>
    </font>
    <font>
      <i/>
      <sz val="6"/>
      <color indexed="8"/>
      <name val="Trebuchet MS"/>
      <family val="2"/>
      <charset val="238"/>
    </font>
    <font>
      <b/>
      <sz val="6"/>
      <color indexed="8"/>
      <name val="Trebuchet MS"/>
      <family val="2"/>
      <charset val="238"/>
    </font>
    <font>
      <b/>
      <i/>
      <sz val="6"/>
      <color indexed="8"/>
      <name val="Trebuchet MS"/>
      <family val="2"/>
      <charset val="238"/>
    </font>
    <font>
      <sz val="16"/>
      <color indexed="8"/>
      <name val="Courier New"/>
      <family val="3"/>
      <charset val="238"/>
    </font>
    <font>
      <sz val="16"/>
      <color rgb="FF000000"/>
      <name val="Courier New"/>
      <family val="3"/>
      <charset val="238"/>
    </font>
    <font>
      <sz val="11"/>
      <color indexed="8"/>
      <name val="Trebuchet MS"/>
      <family val="2"/>
      <charset val="238"/>
    </font>
    <font>
      <sz val="8"/>
      <color indexed="8"/>
      <name val="Trebuchet MS"/>
      <family val="2"/>
      <charset val="238"/>
    </font>
    <font>
      <sz val="13.5"/>
      <color rgb="FF000000"/>
      <name val="Courier New"/>
      <family val="3"/>
      <charset val="238"/>
    </font>
    <font>
      <b/>
      <sz val="7.5"/>
      <color theme="1" tint="0.34998626667073579"/>
      <name val="Trebuchet MS"/>
      <family val="2"/>
      <charset val="238"/>
    </font>
    <font>
      <b/>
      <sz val="7.5"/>
      <name val="Trebuchet MS"/>
      <family val="2"/>
      <charset val="238"/>
    </font>
    <font>
      <sz val="7.5"/>
      <color rgb="FF000000"/>
      <name val="Times New Roman"/>
      <family val="1"/>
      <charset val="238"/>
    </font>
    <font>
      <i/>
      <sz val="7.5"/>
      <color rgb="FF000000"/>
      <name val="Times New Roman"/>
      <family val="1"/>
      <charset val="238"/>
    </font>
    <font>
      <sz val="10"/>
      <color rgb="FF000000"/>
      <name val="Arial"/>
      <family val="2"/>
    </font>
    <font>
      <sz val="11"/>
      <color theme="1"/>
      <name val="Calibri"/>
      <family val="2"/>
      <charset val="238"/>
      <scheme val="minor"/>
    </font>
    <font>
      <b/>
      <sz val="10"/>
      <name val="Arial"/>
      <family val="2"/>
      <charset val="238"/>
    </font>
    <font>
      <sz val="10"/>
      <color indexed="8"/>
      <name val="Arial"/>
      <family val="2"/>
      <charset val="238"/>
    </font>
    <font>
      <sz val="9"/>
      <color indexed="8"/>
      <name val="Arial"/>
      <family val="2"/>
      <charset val="238"/>
    </font>
    <font>
      <b/>
      <sz val="9"/>
      <color indexed="8"/>
      <name val="Arial"/>
      <family val="2"/>
      <charset val="238"/>
    </font>
    <font>
      <sz val="10"/>
      <color rgb="FFFF0000"/>
      <name val="Arial"/>
      <family val="2"/>
      <charset val="238"/>
    </font>
    <font>
      <i/>
      <sz val="10"/>
      <color indexed="8"/>
      <name val="Arial"/>
      <family val="2"/>
      <charset val="238"/>
    </font>
    <font>
      <i/>
      <sz val="10"/>
      <name val="Arial CE"/>
      <charset val="238"/>
    </font>
    <font>
      <i/>
      <sz val="9"/>
      <name val="Arial CE"/>
      <charset val="238"/>
    </font>
    <font>
      <sz val="10"/>
      <name val="Bahnschrift SemiLight SemiConde"/>
      <family val="2"/>
      <charset val="238"/>
    </font>
    <font>
      <b/>
      <i/>
      <sz val="9"/>
      <name val="Arial"/>
      <family val="2"/>
      <charset val="238"/>
    </font>
    <font>
      <b/>
      <sz val="16"/>
      <name val="Arial"/>
      <family val="2"/>
      <charset val="238"/>
    </font>
    <font>
      <b/>
      <sz val="10"/>
      <name val="Arial CE"/>
      <charset val="238"/>
    </font>
  </fonts>
  <fills count="2">
    <fill>
      <patternFill patternType="none"/>
    </fill>
    <fill>
      <patternFill patternType="gray125"/>
    </fill>
  </fills>
  <borders count="48">
    <border>
      <left/>
      <right/>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hair">
        <color indexed="64"/>
      </top>
      <bottom style="hair">
        <color indexed="64"/>
      </bottom>
      <diagonal/>
    </border>
    <border>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hair">
        <color indexed="64"/>
      </bottom>
      <diagonal/>
    </border>
  </borders>
  <cellStyleXfs count="34">
    <xf numFmtId="0" fontId="0"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1" fillId="0" borderId="0"/>
    <xf numFmtId="0" fontId="1" fillId="0" borderId="0"/>
    <xf numFmtId="0" fontId="4" fillId="0" borderId="0"/>
    <xf numFmtId="0" fontId="1" fillId="0" borderId="0"/>
    <xf numFmtId="0" fontId="1" fillId="0" borderId="0"/>
    <xf numFmtId="9" fontId="1" fillId="0" borderId="0" applyFont="0" applyFill="0" applyBorder="0" applyAlignment="0" applyProtection="0"/>
    <xf numFmtId="0" fontId="6" fillId="0" borderId="0"/>
    <xf numFmtId="0" fontId="7" fillId="0" borderId="0" applyNumberFormat="0" applyFill="0" applyBorder="0" applyAlignment="0" applyProtection="0"/>
    <xf numFmtId="0" fontId="2" fillId="0" borderId="0"/>
    <xf numFmtId="165" fontId="2" fillId="0" borderId="0" applyFont="0" applyFill="0" applyBorder="0" applyAlignment="0" applyProtection="0"/>
    <xf numFmtId="0" fontId="9" fillId="0" borderId="0"/>
    <xf numFmtId="0" fontId="10" fillId="0" borderId="0"/>
    <xf numFmtId="0" fontId="12" fillId="0" borderId="0" applyFill="0" applyBorder="0"/>
    <xf numFmtId="0" fontId="12" fillId="0" borderId="0" applyFill="0" applyBorder="0"/>
    <xf numFmtId="0" fontId="12" fillId="0" borderId="0"/>
    <xf numFmtId="0" fontId="12" fillId="0" borderId="0" applyFill="0" applyBorder="0"/>
    <xf numFmtId="0" fontId="1" fillId="0" borderId="0"/>
    <xf numFmtId="0" fontId="33" fillId="0" borderId="0"/>
    <xf numFmtId="0" fontId="34" fillId="0" borderId="0"/>
    <xf numFmtId="0" fontId="1" fillId="0" borderId="0"/>
    <xf numFmtId="0" fontId="2" fillId="0" borderId="0"/>
    <xf numFmtId="0" fontId="1" fillId="0" borderId="0"/>
  </cellStyleXfs>
  <cellXfs count="390">
    <xf numFmtId="0" fontId="0" fillId="0" borderId="0" xfId="0"/>
    <xf numFmtId="0" fontId="20" fillId="0" borderId="0" xfId="24" applyFont="1" applyAlignment="1" applyProtection="1">
      <alignment horizontal="left" vertical="center" wrapText="1"/>
    </xf>
    <xf numFmtId="0" fontId="20" fillId="0" borderId="0" xfId="24" applyFont="1" applyAlignment="1" applyProtection="1">
      <alignment horizontal="center" vertical="center" wrapText="1"/>
    </xf>
    <xf numFmtId="0" fontId="20" fillId="0" borderId="0" xfId="24" applyFont="1" applyAlignment="1" applyProtection="1">
      <alignment vertical="center" wrapText="1"/>
    </xf>
    <xf numFmtId="0" fontId="27" fillId="0" borderId="32" xfId="24" applyFont="1" applyBorder="1" applyAlignment="1" applyProtection="1">
      <alignment vertical="center" wrapText="1"/>
    </xf>
    <xf numFmtId="0" fontId="27" fillId="0" borderId="33" xfId="24" applyFont="1" applyBorder="1" applyAlignment="1" applyProtection="1">
      <alignment horizontal="right" vertical="center" wrapText="1"/>
    </xf>
    <xf numFmtId="0" fontId="27" fillId="0" borderId="24" xfId="24" applyFont="1" applyBorder="1" applyAlignment="1" applyProtection="1">
      <alignment vertical="center" wrapText="1"/>
    </xf>
    <xf numFmtId="0" fontId="27" fillId="0" borderId="3" xfId="24" applyFont="1" applyBorder="1" applyAlignment="1" applyProtection="1">
      <alignment horizontal="right" vertical="center" wrapText="1"/>
    </xf>
    <xf numFmtId="14" fontId="27" fillId="0" borderId="3" xfId="24" applyNumberFormat="1" applyFont="1" applyBorder="1" applyAlignment="1" applyProtection="1">
      <alignment horizontal="left" vertical="center" wrapText="1"/>
    </xf>
    <xf numFmtId="0" fontId="20" fillId="0" borderId="26" xfId="24" applyFont="1" applyBorder="1" applyAlignment="1" applyProtection="1">
      <alignment horizontal="left" vertical="center" wrapText="1"/>
    </xf>
    <xf numFmtId="0" fontId="20" fillId="0" borderId="34" xfId="24" applyFont="1" applyBorder="1" applyAlignment="1" applyProtection="1">
      <alignment horizontal="left" vertical="center" wrapText="1"/>
    </xf>
    <xf numFmtId="0" fontId="20" fillId="0" borderId="20" xfId="24" applyFont="1" applyBorder="1" applyAlignment="1" applyProtection="1">
      <alignment horizontal="center" vertical="center" wrapText="1"/>
    </xf>
    <xf numFmtId="0" fontId="20" fillId="0" borderId="23" xfId="24" applyFont="1" applyBorder="1" applyAlignment="1" applyProtection="1">
      <alignment horizontal="center" vertical="center" wrapText="1"/>
    </xf>
    <xf numFmtId="0" fontId="20" fillId="0" borderId="24" xfId="24" applyFont="1" applyBorder="1" applyAlignment="1" applyProtection="1">
      <alignment horizontal="left" vertical="top" wrapText="1"/>
    </xf>
    <xf numFmtId="0" fontId="27" fillId="0" borderId="25" xfId="24" applyFont="1" applyBorder="1" applyAlignment="1" applyProtection="1">
      <alignment horizontal="right" vertical="top" wrapText="1"/>
    </xf>
    <xf numFmtId="0" fontId="20" fillId="0" borderId="24" xfId="24" applyFont="1" applyBorder="1" applyAlignment="1" applyProtection="1">
      <alignment horizontal="left" vertical="center" wrapText="1"/>
    </xf>
    <xf numFmtId="0" fontId="20" fillId="0" borderId="36" xfId="24" applyFont="1" applyBorder="1" applyAlignment="1" applyProtection="1">
      <alignment vertical="center" wrapText="1"/>
    </xf>
    <xf numFmtId="0" fontId="20" fillId="0" borderId="8" xfId="24" applyFont="1" applyBorder="1" applyAlignment="1" applyProtection="1">
      <alignment vertical="center" wrapText="1"/>
    </xf>
    <xf numFmtId="0" fontId="26" fillId="0" borderId="10" xfId="24" applyFont="1" applyBorder="1" applyAlignment="1" applyProtection="1">
      <alignment horizontal="right" vertical="center" wrapText="1"/>
    </xf>
    <xf numFmtId="0" fontId="27" fillId="0" borderId="30" xfId="24" applyFont="1" applyBorder="1" applyAlignment="1" applyProtection="1">
      <alignment horizontal="right" vertical="top" wrapText="1"/>
    </xf>
    <xf numFmtId="49" fontId="26" fillId="0" borderId="10" xfId="24" applyNumberFormat="1" applyFont="1" applyFill="1" applyBorder="1" applyAlignment="1" applyProtection="1">
      <alignment horizontal="right" vertical="center" wrapText="1"/>
    </xf>
    <xf numFmtId="0" fontId="20" fillId="0" borderId="8" xfId="24" applyFont="1" applyBorder="1" applyAlignment="1" applyProtection="1">
      <alignment horizontal="left" vertical="center" wrapText="1"/>
    </xf>
    <xf numFmtId="0" fontId="20" fillId="0" borderId="8" xfId="24" applyFont="1" applyBorder="1" applyAlignment="1" applyProtection="1">
      <alignment vertical="top" wrapText="1"/>
    </xf>
    <xf numFmtId="49" fontId="26" fillId="0" borderId="10" xfId="24" applyNumberFormat="1" applyFont="1" applyBorder="1" applyAlignment="1" applyProtection="1">
      <alignment horizontal="right" wrapText="1"/>
    </xf>
    <xf numFmtId="0" fontId="20" fillId="0" borderId="0" xfId="24" applyFont="1" applyFill="1" applyAlignment="1" applyProtection="1">
      <alignment horizontal="left" vertical="center" wrapText="1"/>
    </xf>
    <xf numFmtId="0" fontId="20" fillId="0" borderId="0" xfId="24" applyFont="1" applyFill="1" applyAlignment="1" applyProtection="1">
      <alignment vertical="center" wrapText="1"/>
    </xf>
    <xf numFmtId="0" fontId="21" fillId="0" borderId="0" xfId="24" applyFont="1" applyFill="1" applyAlignment="1" applyProtection="1">
      <alignment horizontal="center" vertical="center" wrapText="1"/>
    </xf>
    <xf numFmtId="0" fontId="22" fillId="0" borderId="0" xfId="24" applyFont="1" applyFill="1" applyAlignment="1" applyProtection="1">
      <alignment horizontal="center" vertical="center" wrapText="1"/>
    </xf>
    <xf numFmtId="0" fontId="23" fillId="0" borderId="0" xfId="24" applyFont="1" applyAlignment="1" applyProtection="1">
      <alignment vertical="center" wrapText="1"/>
    </xf>
    <xf numFmtId="0" fontId="20" fillId="0" borderId="0" xfId="24" applyFont="1" applyFill="1" applyAlignment="1" applyProtection="1">
      <alignment horizontal="center" vertical="center" wrapText="1"/>
    </xf>
    <xf numFmtId="0" fontId="21" fillId="0" borderId="0" xfId="24" applyFont="1" applyAlignment="1" applyProtection="1">
      <alignment vertical="center" wrapText="1"/>
    </xf>
    <xf numFmtId="49" fontId="11" fillId="0" borderId="0" xfId="0" applyNumberFormat="1" applyFont="1" applyAlignment="1" applyProtection="1">
      <alignment horizontal="left" vertical="center"/>
    </xf>
    <xf numFmtId="0" fontId="16" fillId="0" borderId="0" xfId="0" applyFont="1" applyAlignment="1" applyProtection="1">
      <alignment horizontal="left" vertical="center"/>
    </xf>
    <xf numFmtId="0" fontId="35" fillId="0" borderId="0" xfId="0" applyFont="1" applyAlignment="1" applyProtection="1">
      <alignment horizontal="left" vertical="center"/>
    </xf>
    <xf numFmtId="0" fontId="36" fillId="0" borderId="0" xfId="24" applyFont="1" applyAlignment="1" applyProtection="1">
      <alignment vertical="center"/>
    </xf>
    <xf numFmtId="0" fontId="11" fillId="0" borderId="0" xfId="0" applyFont="1" applyAlignment="1" applyProtection="1">
      <alignment horizontal="left" vertical="center"/>
    </xf>
    <xf numFmtId="0" fontId="1" fillId="0" borderId="0" xfId="0" applyFont="1" applyAlignment="1" applyProtection="1">
      <alignment horizontal="left" vertical="center"/>
    </xf>
    <xf numFmtId="0" fontId="37" fillId="0" borderId="0" xfId="24" applyFont="1" applyFill="1" applyAlignment="1" applyProtection="1">
      <alignment horizontal="left" vertical="center"/>
    </xf>
    <xf numFmtId="0" fontId="37" fillId="0" borderId="0" xfId="24" applyFont="1" applyFill="1" applyAlignment="1" applyProtection="1">
      <alignment horizontal="center" vertical="center"/>
    </xf>
    <xf numFmtId="0" fontId="36" fillId="0" borderId="0" xfId="24" applyFont="1" applyFill="1" applyAlignment="1" applyProtection="1">
      <alignment horizontal="center" vertical="center"/>
    </xf>
    <xf numFmtId="0" fontId="36" fillId="0" borderId="0" xfId="24" applyFont="1" applyFill="1" applyAlignment="1" applyProtection="1">
      <alignment vertical="center"/>
    </xf>
    <xf numFmtId="0" fontId="38" fillId="0" borderId="0" xfId="24" applyFont="1" applyFill="1" applyAlignment="1" applyProtection="1">
      <alignment horizontal="left" vertical="center"/>
    </xf>
    <xf numFmtId="0" fontId="38" fillId="0" borderId="3" xfId="24" applyFont="1" applyFill="1" applyBorder="1" applyAlignment="1" applyProtection="1">
      <alignment horizontal="left" vertical="top" wrapText="1"/>
    </xf>
    <xf numFmtId="0" fontId="37" fillId="0" borderId="3" xfId="24" applyFont="1" applyFill="1" applyBorder="1" applyAlignment="1" applyProtection="1">
      <alignment horizontal="left" vertical="top" wrapText="1"/>
    </xf>
    <xf numFmtId="0" fontId="11" fillId="0" borderId="3" xfId="24" applyFont="1" applyFill="1" applyBorder="1" applyAlignment="1" applyProtection="1">
      <alignment horizontal="left" vertical="top" wrapText="1"/>
    </xf>
    <xf numFmtId="0" fontId="39" fillId="0" borderId="0" xfId="24" applyFont="1" applyFill="1" applyAlignment="1" applyProtection="1">
      <alignment horizontal="center" vertical="center"/>
    </xf>
    <xf numFmtId="0" fontId="37" fillId="0" borderId="0" xfId="24" applyFont="1" applyFill="1" applyAlignment="1" applyProtection="1">
      <alignment horizontal="left" vertical="top" wrapText="1"/>
    </xf>
    <xf numFmtId="17" fontId="36" fillId="0" borderId="0" xfId="24" applyNumberFormat="1" applyFont="1" applyFill="1" applyAlignment="1" applyProtection="1">
      <alignment vertical="center"/>
    </xf>
    <xf numFmtId="0" fontId="40" fillId="0" borderId="0" xfId="24" applyFont="1" applyFill="1" applyAlignment="1" applyProtection="1">
      <alignment horizontal="center" vertical="center"/>
    </xf>
    <xf numFmtId="0" fontId="36" fillId="0" borderId="0" xfId="24" applyFont="1" applyFill="1" applyAlignment="1" applyProtection="1">
      <alignment horizontal="left" vertical="top" wrapText="1"/>
    </xf>
    <xf numFmtId="0" fontId="13" fillId="0" borderId="0" xfId="24" applyFont="1" applyFill="1" applyAlignment="1" applyProtection="1">
      <alignment horizontal="center" vertical="center"/>
    </xf>
    <xf numFmtId="49" fontId="15" fillId="0" borderId="0" xfId="0" applyNumberFormat="1" applyFont="1" applyAlignment="1" applyProtection="1">
      <alignment horizontal="left" vertical="center"/>
    </xf>
    <xf numFmtId="0" fontId="14" fillId="0" borderId="0" xfId="0" applyFont="1" applyAlignment="1" applyProtection="1">
      <alignment horizontal="left" vertical="center"/>
    </xf>
    <xf numFmtId="164" fontId="15" fillId="0" borderId="0" xfId="0" applyNumberFormat="1" applyFont="1" applyAlignment="1" applyProtection="1">
      <alignment vertical="center"/>
    </xf>
    <xf numFmtId="0" fontId="0" fillId="0" borderId="0" xfId="0" applyProtection="1"/>
    <xf numFmtId="0" fontId="15" fillId="0" borderId="0" xfId="0" applyFont="1" applyAlignment="1" applyProtection="1">
      <alignment horizontal="left" vertical="center"/>
    </xf>
    <xf numFmtId="49" fontId="16" fillId="0" borderId="3" xfId="3" applyNumberFormat="1" applyFont="1" applyBorder="1" applyAlignment="1" applyProtection="1">
      <alignment horizontal="left" vertical="top"/>
    </xf>
    <xf numFmtId="0" fontId="16" fillId="0" borderId="3" xfId="3" applyFont="1" applyBorder="1" applyAlignment="1" applyProtection="1">
      <alignment horizontal="justify" vertical="top"/>
    </xf>
    <xf numFmtId="0" fontId="15" fillId="0" borderId="0" xfId="0" applyFont="1" applyProtection="1"/>
    <xf numFmtId="49" fontId="11" fillId="0" borderId="3" xfId="0" applyNumberFormat="1" applyFont="1" applyBorder="1" applyAlignment="1" applyProtection="1">
      <alignment horizontal="left" vertical="top"/>
    </xf>
    <xf numFmtId="49" fontId="15" fillId="0" borderId="0" xfId="0" applyNumberFormat="1" applyFont="1" applyAlignment="1" applyProtection="1">
      <alignment horizontal="left" vertical="top"/>
    </xf>
    <xf numFmtId="0" fontId="14" fillId="0" borderId="0" xfId="0" applyFont="1" applyAlignment="1" applyProtection="1">
      <alignment horizontal="left"/>
    </xf>
    <xf numFmtId="0" fontId="11" fillId="0" borderId="0" xfId="4" applyFont="1" applyAlignment="1" applyProtection="1">
      <alignment horizontal="justify" wrapText="1"/>
    </xf>
    <xf numFmtId="0" fontId="15" fillId="0" borderId="0" xfId="0" applyFont="1" applyAlignment="1" applyProtection="1">
      <alignment horizontal="justify"/>
    </xf>
    <xf numFmtId="0" fontId="15" fillId="0" borderId="0" xfId="0" applyFont="1" applyAlignment="1" applyProtection="1">
      <alignment horizontal="center" vertical="top"/>
    </xf>
    <xf numFmtId="0" fontId="15" fillId="0" borderId="0" xfId="0" applyFont="1" applyAlignment="1" applyProtection="1">
      <alignment horizontal="center"/>
    </xf>
    <xf numFmtId="4" fontId="15" fillId="0" borderId="0" xfId="0" applyNumberFormat="1" applyFont="1" applyProtection="1"/>
    <xf numFmtId="164" fontId="15" fillId="0" borderId="0" xfId="0" applyNumberFormat="1" applyFont="1" applyProtection="1"/>
    <xf numFmtId="164" fontId="14" fillId="0" borderId="0" xfId="0" applyNumberFormat="1" applyFont="1" applyProtection="1"/>
    <xf numFmtId="0" fontId="16" fillId="0" borderId="3" xfId="3" applyFont="1" applyBorder="1" applyAlignment="1" applyProtection="1">
      <alignment horizontal="left" vertical="top"/>
    </xf>
    <xf numFmtId="0" fontId="41" fillId="0" borderId="0" xfId="20" applyFont="1" applyAlignment="1" applyProtection="1">
      <alignment vertical="center"/>
    </xf>
    <xf numFmtId="0" fontId="2" fillId="0" borderId="0" xfId="20" applyAlignment="1" applyProtection="1">
      <alignment vertical="center"/>
    </xf>
    <xf numFmtId="0" fontId="2" fillId="0" borderId="0" xfId="0" applyFont="1" applyProtection="1"/>
    <xf numFmtId="0" fontId="11" fillId="0" borderId="3" xfId="32" quotePrefix="1" applyFont="1" applyBorder="1" applyAlignment="1" applyProtection="1">
      <alignment horizontal="left" vertical="top" wrapText="1"/>
    </xf>
    <xf numFmtId="0" fontId="42" fillId="0" borderId="0" xfId="20" applyFont="1" applyAlignment="1" applyProtection="1">
      <alignment vertical="center"/>
    </xf>
    <xf numFmtId="4" fontId="43" fillId="0" borderId="0" xfId="33" applyNumberFormat="1" applyFont="1" applyAlignment="1" applyProtection="1">
      <alignment horizontal="right" vertical="top" wrapText="1"/>
    </xf>
    <xf numFmtId="0" fontId="18" fillId="0" borderId="3" xfId="19" applyFont="1" applyFill="1" applyBorder="1" applyAlignment="1" applyProtection="1">
      <alignment horizontal="left" vertical="top" wrapText="1"/>
    </xf>
    <xf numFmtId="0" fontId="1" fillId="0" borderId="0" xfId="33" applyProtection="1"/>
    <xf numFmtId="0" fontId="11" fillId="0" borderId="3" xfId="21" quotePrefix="1" applyNumberFormat="1" applyFont="1" applyFill="1" applyBorder="1" applyAlignment="1" applyProtection="1">
      <alignment horizontal="left" vertical="top" wrapText="1"/>
    </xf>
    <xf numFmtId="0" fontId="11" fillId="0" borderId="3" xfId="32" applyFont="1" applyBorder="1" applyAlignment="1" applyProtection="1">
      <alignment horizontal="left" vertical="top" wrapText="1"/>
    </xf>
    <xf numFmtId="49" fontId="8" fillId="0" borderId="0" xfId="0" applyNumberFormat="1" applyFont="1" applyAlignment="1" applyProtection="1">
      <alignment horizontal="right" vertical="center"/>
    </xf>
    <xf numFmtId="0" fontId="8" fillId="0" borderId="0" xfId="0" applyFont="1" applyAlignment="1" applyProtection="1">
      <alignment vertical="center" wrapText="1"/>
    </xf>
    <xf numFmtId="0" fontId="11" fillId="0" borderId="0" xfId="0" applyFont="1" applyAlignment="1" applyProtection="1">
      <alignment vertical="center"/>
    </xf>
    <xf numFmtId="0" fontId="11" fillId="0" borderId="3" xfId="3" quotePrefix="1" applyFont="1" applyBorder="1" applyAlignment="1" applyProtection="1">
      <alignment horizontal="justify" vertical="top" wrapText="1"/>
    </xf>
    <xf numFmtId="0" fontId="11" fillId="0" borderId="3" xfId="32" applyFont="1" applyBorder="1" applyAlignment="1" applyProtection="1">
      <alignment vertical="top" wrapText="1"/>
    </xf>
    <xf numFmtId="0" fontId="15" fillId="0" borderId="0" xfId="20" applyFont="1" applyAlignment="1" applyProtection="1">
      <alignment vertical="center"/>
    </xf>
    <xf numFmtId="0" fontId="11" fillId="0" borderId="45" xfId="32" applyFont="1" applyBorder="1" applyAlignment="1" applyProtection="1">
      <alignment vertical="top" wrapText="1"/>
    </xf>
    <xf numFmtId="0" fontId="44" fillId="0" borderId="0" xfId="0" applyFont="1" applyAlignment="1" applyProtection="1">
      <alignment vertical="center"/>
    </xf>
    <xf numFmtId="0" fontId="11" fillId="0" borderId="45" xfId="21" quotePrefix="1" applyNumberFormat="1" applyFont="1" applyFill="1" applyBorder="1" applyAlignment="1" applyProtection="1">
      <alignment vertical="top" wrapText="1"/>
    </xf>
    <xf numFmtId="0" fontId="11" fillId="0" borderId="46" xfId="32" applyFont="1" applyBorder="1" applyAlignment="1" applyProtection="1">
      <alignment vertical="top" wrapText="1"/>
    </xf>
    <xf numFmtId="0" fontId="44" fillId="0" borderId="0" xfId="0" applyFont="1" applyAlignment="1" applyProtection="1">
      <alignment vertical="center" wrapText="1"/>
    </xf>
    <xf numFmtId="0" fontId="42" fillId="0" borderId="0" xfId="0" applyFont="1" applyAlignment="1" applyProtection="1">
      <alignment vertical="center"/>
    </xf>
    <xf numFmtId="0" fontId="15" fillId="0" borderId="0" xfId="0" applyFont="1" applyAlignment="1" applyProtection="1">
      <alignment vertical="center"/>
    </xf>
    <xf numFmtId="0" fontId="18" fillId="0" borderId="0" xfId="0" applyFont="1" applyAlignment="1" applyProtection="1">
      <alignment vertical="center"/>
    </xf>
    <xf numFmtId="0" fontId="17" fillId="0" borderId="0" xfId="0" applyFont="1" applyAlignment="1" applyProtection="1">
      <alignment vertical="center"/>
    </xf>
    <xf numFmtId="164" fontId="11" fillId="0" borderId="0" xfId="0" applyNumberFormat="1" applyFont="1" applyAlignment="1" applyProtection="1">
      <alignment vertical="center"/>
    </xf>
    <xf numFmtId="0" fontId="1" fillId="0" borderId="0" xfId="0" applyFont="1" applyProtection="1"/>
    <xf numFmtId="49" fontId="11" fillId="0" borderId="0" xfId="0" applyNumberFormat="1" applyFont="1" applyAlignment="1" applyProtection="1">
      <alignment vertical="center"/>
    </xf>
    <xf numFmtId="0" fontId="11" fillId="0" borderId="0" xfId="0" applyFont="1" applyAlignment="1" applyProtection="1">
      <alignment horizontal="justify" vertical="center"/>
    </xf>
    <xf numFmtId="49" fontId="16" fillId="0" borderId="11" xfId="0" applyNumberFormat="1" applyFont="1" applyBorder="1" applyAlignment="1" applyProtection="1">
      <alignment vertical="center"/>
    </xf>
    <xf numFmtId="0" fontId="16" fillId="0" borderId="11" xfId="0" applyFont="1" applyBorder="1" applyAlignment="1" applyProtection="1">
      <alignment horizontal="left" vertical="center"/>
    </xf>
    <xf numFmtId="164" fontId="11" fillId="0" borderId="11" xfId="0" applyNumberFormat="1" applyFont="1" applyBorder="1" applyAlignment="1" applyProtection="1">
      <alignment vertical="center"/>
    </xf>
    <xf numFmtId="49" fontId="16" fillId="0" borderId="12" xfId="0" applyNumberFormat="1" applyFont="1" applyBorder="1" applyAlignment="1" applyProtection="1">
      <alignment vertical="center"/>
    </xf>
    <xf numFmtId="0" fontId="16" fillId="0" borderId="12" xfId="0" applyFont="1" applyBorder="1" applyAlignment="1" applyProtection="1">
      <alignment horizontal="left" vertical="center"/>
    </xf>
    <xf numFmtId="168" fontId="16" fillId="0" borderId="12" xfId="0" applyNumberFormat="1" applyFont="1" applyBorder="1" applyAlignment="1" applyProtection="1">
      <alignment vertical="center"/>
    </xf>
    <xf numFmtId="17" fontId="1" fillId="0" borderId="0" xfId="0" applyNumberFormat="1" applyFont="1" applyProtection="1"/>
    <xf numFmtId="9" fontId="15" fillId="0" borderId="6" xfId="0" applyNumberFormat="1" applyFont="1" applyBorder="1" applyAlignment="1" applyProtection="1">
      <alignment horizontal="left" vertical="center"/>
    </xf>
    <xf numFmtId="0" fontId="15" fillId="0" borderId="6" xfId="0" applyFont="1" applyBorder="1" applyAlignment="1" applyProtection="1">
      <alignment horizontal="left" vertical="center"/>
    </xf>
    <xf numFmtId="168" fontId="15" fillId="0" borderId="6" xfId="0" applyNumberFormat="1" applyFont="1" applyBorder="1" applyAlignment="1" applyProtection="1">
      <alignment vertical="center"/>
    </xf>
    <xf numFmtId="9" fontId="11" fillId="0" borderId="4" xfId="0" applyNumberFormat="1" applyFont="1" applyBorder="1" applyAlignment="1" applyProtection="1">
      <alignment vertical="center"/>
    </xf>
    <xf numFmtId="0" fontId="11" fillId="0" borderId="4" xfId="0" applyFont="1" applyBorder="1" applyAlignment="1" applyProtection="1">
      <alignment horizontal="left" vertical="center"/>
    </xf>
    <xf numFmtId="168" fontId="11" fillId="0" borderId="4" xfId="0" applyNumberFormat="1" applyFont="1" applyBorder="1" applyAlignment="1" applyProtection="1">
      <alignment vertical="center"/>
    </xf>
    <xf numFmtId="49" fontId="11" fillId="0" borderId="11" xfId="0" applyNumberFormat="1" applyFont="1" applyBorder="1" applyAlignment="1" applyProtection="1">
      <alignment horizontal="left" vertical="center"/>
    </xf>
    <xf numFmtId="0" fontId="11" fillId="0" borderId="11" xfId="0" applyFont="1" applyBorder="1" applyAlignment="1" applyProtection="1">
      <alignment horizontal="left" vertical="center"/>
    </xf>
    <xf numFmtId="168" fontId="11" fillId="0" borderId="11" xfId="0" applyNumberFormat="1" applyFont="1" applyBorder="1" applyAlignment="1" applyProtection="1">
      <alignment vertical="center"/>
    </xf>
    <xf numFmtId="49" fontId="35" fillId="0" borderId="8" xfId="0" applyNumberFormat="1" applyFont="1" applyBorder="1" applyAlignment="1" applyProtection="1">
      <alignment horizontal="left" vertical="center"/>
    </xf>
    <xf numFmtId="0" fontId="35" fillId="0" borderId="9" xfId="0" applyFont="1" applyBorder="1" applyAlignment="1" applyProtection="1">
      <alignment horizontal="left" vertical="center"/>
    </xf>
    <xf numFmtId="168" fontId="35" fillId="0" borderId="7" xfId="0" applyNumberFormat="1" applyFont="1" applyBorder="1" applyAlignment="1" applyProtection="1">
      <alignment vertical="center"/>
    </xf>
    <xf numFmtId="0" fontId="44" fillId="0" borderId="0" xfId="0" applyFont="1" applyAlignment="1" applyProtection="1">
      <alignment horizontal="left" vertical="center"/>
    </xf>
    <xf numFmtId="0" fontId="11" fillId="0" borderId="0" xfId="0" applyFont="1" applyAlignment="1" applyProtection="1">
      <alignment horizontal="justify"/>
    </xf>
    <xf numFmtId="164" fontId="16" fillId="0" borderId="0" xfId="0" applyNumberFormat="1" applyFont="1" applyAlignment="1" applyProtection="1">
      <alignment vertical="center"/>
    </xf>
    <xf numFmtId="49" fontId="1" fillId="0" borderId="0" xfId="0" applyNumberFormat="1" applyFont="1" applyAlignment="1" applyProtection="1">
      <alignment vertical="top"/>
    </xf>
    <xf numFmtId="0" fontId="35" fillId="0" borderId="0" xfId="0" applyFont="1" applyAlignment="1" applyProtection="1">
      <alignment horizontal="left"/>
    </xf>
    <xf numFmtId="164" fontId="35" fillId="0" borderId="0" xfId="0" applyNumberFormat="1" applyFont="1" applyProtection="1"/>
    <xf numFmtId="0" fontId="1" fillId="0" borderId="0" xfId="4" applyFont="1" applyAlignment="1" applyProtection="1">
      <alignment horizontal="justify" wrapText="1"/>
    </xf>
    <xf numFmtId="164" fontId="1" fillId="0" borderId="0" xfId="0" applyNumberFormat="1" applyFont="1" applyProtection="1"/>
    <xf numFmtId="0" fontId="1" fillId="0" borderId="0" xfId="0" applyFont="1" applyAlignment="1" applyProtection="1">
      <alignment horizontal="justify"/>
    </xf>
    <xf numFmtId="0" fontId="1" fillId="0" borderId="0" xfId="0" applyFont="1" applyAlignment="1" applyProtection="1">
      <alignment horizontal="center" vertical="top"/>
    </xf>
    <xf numFmtId="0" fontId="1" fillId="0" borderId="0" xfId="0" applyFont="1" applyAlignment="1" applyProtection="1">
      <alignment horizontal="center"/>
    </xf>
    <xf numFmtId="4" fontId="1" fillId="0" borderId="0" xfId="0" applyNumberFormat="1" applyFont="1" applyProtection="1"/>
    <xf numFmtId="49" fontId="16" fillId="0" borderId="0" xfId="0" applyNumberFormat="1" applyFont="1" applyAlignment="1" applyProtection="1">
      <alignment horizontal="left" vertical="center"/>
    </xf>
    <xf numFmtId="0" fontId="11" fillId="0" borderId="0" xfId="0" applyFont="1" applyProtection="1"/>
    <xf numFmtId="49" fontId="11" fillId="0" borderId="12" xfId="0" applyNumberFormat="1" applyFont="1" applyBorder="1" applyAlignment="1" applyProtection="1">
      <alignment horizontal="left" vertical="center" wrapText="1"/>
    </xf>
    <xf numFmtId="0" fontId="11" fillId="0" borderId="12" xfId="0" applyFont="1" applyBorder="1" applyAlignment="1" applyProtection="1">
      <alignment horizontal="left" vertical="center" wrapText="1"/>
    </xf>
    <xf numFmtId="168" fontId="11" fillId="0" borderId="12" xfId="0" applyNumberFormat="1" applyFont="1" applyBorder="1" applyAlignment="1" applyProtection="1">
      <alignment vertical="center"/>
    </xf>
    <xf numFmtId="17" fontId="11" fillId="0" borderId="0" xfId="0" applyNumberFormat="1" applyFont="1" applyProtection="1"/>
    <xf numFmtId="0" fontId="11" fillId="0" borderId="6" xfId="0" applyFont="1" applyBorder="1" applyAlignment="1" applyProtection="1">
      <alignment horizontal="left" vertical="center" wrapText="1"/>
    </xf>
    <xf numFmtId="168" fontId="11" fillId="0" borderId="6" xfId="0" applyNumberFormat="1" applyFont="1" applyBorder="1" applyAlignment="1" applyProtection="1">
      <alignment vertical="center"/>
    </xf>
    <xf numFmtId="0" fontId="11" fillId="0" borderId="6" xfId="0" applyFont="1" applyBorder="1" applyAlignment="1" applyProtection="1">
      <alignment horizontal="left" vertical="center"/>
    </xf>
    <xf numFmtId="0" fontId="15" fillId="0" borderId="4" xfId="0" applyFont="1" applyBorder="1" applyAlignment="1" applyProtection="1">
      <alignment horizontal="left" vertical="center"/>
    </xf>
    <xf numFmtId="168" fontId="14" fillId="0" borderId="4" xfId="0" applyNumberFormat="1" applyFont="1" applyBorder="1" applyAlignment="1" applyProtection="1">
      <alignment vertical="center"/>
    </xf>
    <xf numFmtId="0" fontId="15" fillId="0" borderId="2" xfId="0" applyFont="1" applyBorder="1" applyAlignment="1" applyProtection="1">
      <alignment horizontal="left" vertical="center"/>
    </xf>
    <xf numFmtId="168" fontId="15" fillId="0" borderId="2" xfId="0" applyNumberFormat="1" applyFont="1" applyBorder="1" applyAlignment="1" applyProtection="1">
      <alignment vertical="center"/>
    </xf>
    <xf numFmtId="9" fontId="14" fillId="0" borderId="6" xfId="0" applyNumberFormat="1" applyFont="1" applyBorder="1" applyAlignment="1" applyProtection="1">
      <alignment horizontal="left" vertical="center"/>
    </xf>
    <xf numFmtId="0" fontId="14" fillId="0" borderId="6" xfId="0" applyFont="1" applyBorder="1" applyAlignment="1" applyProtection="1">
      <alignment horizontal="left" vertical="center"/>
    </xf>
    <xf numFmtId="168" fontId="14" fillId="0" borderId="6" xfId="0" applyNumberFormat="1" applyFont="1" applyBorder="1" applyAlignment="1" applyProtection="1">
      <alignment vertical="center"/>
    </xf>
    <xf numFmtId="168" fontId="15" fillId="0" borderId="0" xfId="0" applyNumberFormat="1" applyFont="1" applyAlignment="1" applyProtection="1">
      <alignment vertical="center"/>
    </xf>
    <xf numFmtId="49" fontId="14" fillId="0" borderId="8" xfId="0" applyNumberFormat="1" applyFont="1" applyBorder="1" applyAlignment="1" applyProtection="1">
      <alignment horizontal="left" vertical="center"/>
    </xf>
    <xf numFmtId="49" fontId="46" fillId="0" borderId="10" xfId="0" applyNumberFormat="1" applyFont="1" applyBorder="1" applyAlignment="1" applyProtection="1">
      <alignment horizontal="left" vertical="center"/>
    </xf>
    <xf numFmtId="168" fontId="46" fillId="0" borderId="7" xfId="0" applyNumberFormat="1" applyFont="1" applyBorder="1" applyAlignment="1" applyProtection="1">
      <alignment vertical="center"/>
    </xf>
    <xf numFmtId="49" fontId="11" fillId="0" borderId="0" xfId="0" applyNumberFormat="1" applyFont="1" applyAlignment="1" applyProtection="1">
      <alignment vertical="top"/>
    </xf>
    <xf numFmtId="0" fontId="16" fillId="0" borderId="0" xfId="0" applyFont="1" applyAlignment="1" applyProtection="1">
      <alignment horizontal="left"/>
    </xf>
    <xf numFmtId="164" fontId="16" fillId="0" borderId="0" xfId="0" applyNumberFormat="1" applyFont="1" applyProtection="1"/>
    <xf numFmtId="164" fontId="11" fillId="0" borderId="0" xfId="0" applyNumberFormat="1" applyFont="1" applyProtection="1"/>
    <xf numFmtId="49" fontId="11" fillId="0" borderId="0" xfId="0" applyNumberFormat="1" applyFont="1" applyFill="1" applyAlignment="1" applyProtection="1">
      <alignment horizontal="left" vertical="center"/>
    </xf>
    <xf numFmtId="0" fontId="16" fillId="0" borderId="0" xfId="0" applyFont="1" applyFill="1" applyAlignment="1" applyProtection="1">
      <alignment horizontal="left" vertical="center"/>
    </xf>
    <xf numFmtId="49" fontId="11" fillId="0" borderId="0" xfId="0" applyNumberFormat="1" applyFont="1" applyFill="1" applyAlignment="1" applyProtection="1">
      <alignment vertical="center"/>
    </xf>
    <xf numFmtId="49" fontId="11" fillId="0" borderId="0" xfId="0" applyNumberFormat="1" applyFont="1" applyFill="1" applyProtection="1"/>
    <xf numFmtId="49" fontId="16" fillId="0" borderId="0" xfId="0" applyNumberFormat="1" applyFont="1" applyFill="1" applyAlignment="1" applyProtection="1">
      <alignment horizontal="left" vertical="center"/>
    </xf>
    <xf numFmtId="0" fontId="1" fillId="0" borderId="0" xfId="0" applyFont="1" applyFill="1" applyProtection="1"/>
    <xf numFmtId="49" fontId="16" fillId="0" borderId="0" xfId="2" applyNumberFormat="1" applyFont="1" applyFill="1" applyAlignment="1" applyProtection="1">
      <alignment horizontal="left" vertical="center" wrapText="1"/>
    </xf>
    <xf numFmtId="0" fontId="11" fillId="0" borderId="0" xfId="7" applyFont="1" applyFill="1" applyProtection="1"/>
    <xf numFmtId="49" fontId="11" fillId="0" borderId="0" xfId="2" applyNumberFormat="1" applyFont="1" applyFill="1" applyAlignment="1" applyProtection="1">
      <alignment horizontal="left" vertical="center" wrapText="1"/>
    </xf>
    <xf numFmtId="49" fontId="16" fillId="0" borderId="0" xfId="2" applyNumberFormat="1" applyFont="1" applyFill="1" applyAlignment="1" applyProtection="1">
      <alignment horizontal="center" vertical="center" wrapText="1"/>
    </xf>
    <xf numFmtId="49" fontId="16" fillId="0" borderId="0" xfId="2" applyNumberFormat="1" applyFont="1" applyFill="1" applyAlignment="1" applyProtection="1">
      <alignment horizontal="right" vertical="center" wrapText="1"/>
    </xf>
    <xf numFmtId="49" fontId="16" fillId="0" borderId="0" xfId="7" applyNumberFormat="1" applyFont="1" applyFill="1" applyAlignment="1" applyProtection="1">
      <alignment vertical="center"/>
    </xf>
    <xf numFmtId="0" fontId="11" fillId="0" borderId="0" xfId="7" applyFont="1" applyFill="1" applyAlignment="1" applyProtection="1">
      <alignment horizontal="center" vertical="center"/>
    </xf>
    <xf numFmtId="166" fontId="11" fillId="0" borderId="0" xfId="7" applyNumberFormat="1" applyFont="1" applyFill="1" applyAlignment="1" applyProtection="1">
      <alignment horizontal="right" vertical="center"/>
    </xf>
    <xf numFmtId="164" fontId="11" fillId="0" borderId="0" xfId="7" applyNumberFormat="1" applyFont="1" applyFill="1" applyAlignment="1" applyProtection="1">
      <alignment horizontal="right" vertical="center"/>
    </xf>
    <xf numFmtId="0" fontId="11" fillId="0" borderId="0" xfId="15" applyFont="1" applyFill="1" applyProtection="1"/>
    <xf numFmtId="49" fontId="11" fillId="0" borderId="0" xfId="7" applyNumberFormat="1" applyFont="1" applyFill="1" applyAlignment="1" applyProtection="1">
      <alignment vertical="center"/>
    </xf>
    <xf numFmtId="0" fontId="11" fillId="0" borderId="0" xfId="7" applyFont="1" applyFill="1" applyAlignment="1" applyProtection="1">
      <alignment horizontal="left" vertical="top" wrapText="1"/>
    </xf>
    <xf numFmtId="168" fontId="11" fillId="0" borderId="0" xfId="7" applyNumberFormat="1" applyFont="1" applyFill="1" applyAlignment="1" applyProtection="1">
      <alignment horizontal="right" vertical="center"/>
    </xf>
    <xf numFmtId="49" fontId="11" fillId="0" borderId="0" xfId="2" applyNumberFormat="1" applyFont="1" applyFill="1" applyAlignment="1" applyProtection="1">
      <alignment horizontal="left" vertical="center"/>
    </xf>
    <xf numFmtId="0" fontId="11" fillId="0" borderId="0" xfId="2" applyFont="1" applyFill="1" applyAlignment="1" applyProtection="1">
      <alignment horizontal="left" vertical="center" wrapText="1"/>
    </xf>
    <xf numFmtId="0" fontId="11" fillId="0" borderId="0" xfId="2" applyFont="1" applyFill="1" applyAlignment="1" applyProtection="1">
      <alignment horizontal="center" vertical="center"/>
    </xf>
    <xf numFmtId="166" fontId="11" fillId="0" borderId="0" xfId="2" applyNumberFormat="1" applyFont="1" applyFill="1" applyAlignment="1" applyProtection="1">
      <alignment horizontal="right" vertical="center"/>
    </xf>
    <xf numFmtId="164" fontId="11" fillId="0" borderId="0" xfId="2" applyNumberFormat="1" applyFont="1" applyFill="1" applyAlignment="1" applyProtection="1">
      <alignment horizontal="right" vertical="center"/>
    </xf>
    <xf numFmtId="164" fontId="16" fillId="0" borderId="0" xfId="2" applyNumberFormat="1" applyFont="1" applyFill="1" applyAlignment="1" applyProtection="1">
      <alignment horizontal="right" vertical="center"/>
    </xf>
    <xf numFmtId="49" fontId="44" fillId="0" borderId="0" xfId="0" applyNumberFormat="1" applyFont="1" applyFill="1" applyAlignment="1" applyProtection="1">
      <alignment horizontal="left" vertical="center"/>
    </xf>
    <xf numFmtId="0" fontId="16" fillId="0" borderId="0" xfId="7" applyFont="1" applyFill="1" applyAlignment="1" applyProtection="1">
      <alignment horizontal="justify" vertical="center" wrapText="1"/>
    </xf>
    <xf numFmtId="164" fontId="16" fillId="0" borderId="0" xfId="7" applyNumberFormat="1" applyFont="1" applyFill="1" applyAlignment="1" applyProtection="1">
      <alignment horizontal="right" vertical="center"/>
    </xf>
    <xf numFmtId="49" fontId="11" fillId="0" borderId="0" xfId="7" applyNumberFormat="1" applyFont="1" applyFill="1" applyAlignment="1" applyProtection="1">
      <alignment vertical="top"/>
    </xf>
    <xf numFmtId="0" fontId="11" fillId="0" borderId="0" xfId="7" applyFont="1" applyFill="1" applyAlignment="1" applyProtection="1">
      <alignment horizontal="justify" wrapText="1"/>
    </xf>
    <xf numFmtId="0" fontId="11" fillId="0" borderId="0" xfId="7" applyFont="1" applyFill="1" applyAlignment="1" applyProtection="1">
      <alignment horizontal="center"/>
    </xf>
    <xf numFmtId="166" fontId="11" fillId="0" borderId="0" xfId="7" applyNumberFormat="1" applyFont="1" applyFill="1" applyAlignment="1" applyProtection="1">
      <alignment horizontal="right"/>
    </xf>
    <xf numFmtId="164" fontId="11" fillId="0" borderId="0" xfId="7" applyNumberFormat="1" applyFont="1" applyFill="1" applyAlignment="1" applyProtection="1">
      <alignment horizontal="right"/>
    </xf>
    <xf numFmtId="49" fontId="16" fillId="0" borderId="3" xfId="7" applyNumberFormat="1" applyFont="1" applyFill="1" applyBorder="1" applyAlignment="1" applyProtection="1">
      <alignment horizontal="left" vertical="top"/>
    </xf>
    <xf numFmtId="0" fontId="16" fillId="0" borderId="3" xfId="7" applyFont="1" applyFill="1" applyBorder="1" applyAlignment="1" applyProtection="1">
      <alignment horizontal="left" vertical="top" wrapText="1"/>
    </xf>
    <xf numFmtId="0" fontId="16" fillId="0" borderId="3" xfId="7" applyFont="1" applyFill="1" applyBorder="1" applyAlignment="1" applyProtection="1">
      <alignment horizontal="center" vertical="top"/>
    </xf>
    <xf numFmtId="166" fontId="16" fillId="0" borderId="3" xfId="7" applyNumberFormat="1" applyFont="1" applyFill="1" applyBorder="1" applyAlignment="1" applyProtection="1">
      <alignment horizontal="center" vertical="top"/>
    </xf>
    <xf numFmtId="164" fontId="16" fillId="0" borderId="3" xfId="7" applyNumberFormat="1" applyFont="1" applyFill="1" applyBorder="1" applyAlignment="1" applyProtection="1">
      <alignment horizontal="center" vertical="top"/>
    </xf>
    <xf numFmtId="0" fontId="11" fillId="0" borderId="5" xfId="0" applyFont="1" applyFill="1" applyBorder="1" applyAlignment="1" applyProtection="1">
      <alignment vertical="top"/>
    </xf>
    <xf numFmtId="0" fontId="11" fillId="0" borderId="5" xfId="0" applyFont="1" applyFill="1" applyBorder="1" applyAlignment="1" applyProtection="1">
      <alignment horizontal="left" wrapText="1"/>
    </xf>
    <xf numFmtId="0" fontId="11" fillId="0" borderId="5" xfId="0" applyFont="1" applyFill="1" applyBorder="1" applyAlignment="1" applyProtection="1">
      <alignment horizontal="center"/>
    </xf>
    <xf numFmtId="166" fontId="11" fillId="0" borderId="5" xfId="0" applyNumberFormat="1" applyFont="1" applyFill="1" applyBorder="1" applyProtection="1"/>
    <xf numFmtId="164" fontId="11" fillId="0" borderId="5" xfId="0" applyNumberFormat="1" applyFont="1" applyFill="1" applyBorder="1" applyProtection="1"/>
    <xf numFmtId="0" fontId="11" fillId="0" borderId="0" xfId="0" applyFont="1" applyFill="1" applyProtection="1"/>
    <xf numFmtId="0" fontId="16" fillId="0" borderId="5" xfId="7" applyFont="1" applyFill="1" applyBorder="1" applyAlignment="1" applyProtection="1">
      <alignment vertical="top"/>
    </xf>
    <xf numFmtId="0" fontId="16" fillId="0" borderId="5" xfId="6" applyFont="1" applyFill="1" applyBorder="1" applyAlignment="1" applyProtection="1">
      <alignment horizontal="left" vertical="top" wrapText="1"/>
    </xf>
    <xf numFmtId="0" fontId="11" fillId="0" borderId="5" xfId="12" applyFont="1" applyFill="1" applyBorder="1" applyAlignment="1" applyProtection="1">
      <alignment horizontal="center"/>
    </xf>
    <xf numFmtId="166" fontId="11" fillId="0" borderId="5" xfId="12" applyNumberFormat="1" applyFont="1" applyFill="1" applyBorder="1" applyAlignment="1" applyProtection="1">
      <alignment horizontal="right"/>
    </xf>
    <xf numFmtId="164" fontId="11" fillId="0" borderId="5" xfId="12" applyNumberFormat="1" applyFont="1" applyFill="1" applyBorder="1" applyAlignment="1" applyProtection="1">
      <alignment horizontal="right"/>
    </xf>
    <xf numFmtId="164" fontId="11" fillId="0" borderId="5" xfId="7" applyNumberFormat="1" applyFont="1" applyFill="1" applyBorder="1" applyAlignment="1" applyProtection="1">
      <alignment horizontal="right"/>
    </xf>
    <xf numFmtId="0" fontId="16" fillId="0" borderId="5" xfId="12" applyFont="1" applyFill="1" applyBorder="1" applyAlignment="1" applyProtection="1">
      <alignment horizontal="left" vertical="top" wrapText="1"/>
    </xf>
    <xf numFmtId="0" fontId="16" fillId="0" borderId="5" xfId="7" applyFont="1" applyFill="1" applyBorder="1" applyAlignment="1" applyProtection="1">
      <alignment horizontal="left" vertical="top" wrapText="1"/>
    </xf>
    <xf numFmtId="167" fontId="11" fillId="0" borderId="5" xfId="12" applyNumberFormat="1" applyFont="1" applyFill="1" applyBorder="1" applyAlignment="1" applyProtection="1">
      <alignment horizontal="right"/>
    </xf>
    <xf numFmtId="0" fontId="11" fillId="0" borderId="5" xfId="7" applyFont="1" applyFill="1" applyBorder="1" applyAlignment="1" applyProtection="1">
      <alignment vertical="top"/>
    </xf>
    <xf numFmtId="49" fontId="1" fillId="0" borderId="5" xfId="12" applyNumberFormat="1" applyFont="1" applyFill="1" applyBorder="1" applyAlignment="1" applyProtection="1">
      <alignment horizontal="left" vertical="top" wrapText="1"/>
    </xf>
    <xf numFmtId="0" fontId="11" fillId="0" borderId="5" xfId="3" applyFont="1" applyFill="1" applyBorder="1" applyAlignment="1" applyProtection="1">
      <alignment horizontal="center"/>
    </xf>
    <xf numFmtId="167" fontId="11" fillId="0" borderId="5" xfId="3" applyNumberFormat="1" applyFont="1" applyFill="1" applyBorder="1" applyProtection="1"/>
    <xf numFmtId="164" fontId="11" fillId="0" borderId="5" xfId="3" applyNumberFormat="1" applyFont="1" applyFill="1" applyBorder="1" applyProtection="1"/>
    <xf numFmtId="168" fontId="11" fillId="0" borderId="5" xfId="0" applyNumberFormat="1" applyFont="1" applyFill="1" applyBorder="1" applyProtection="1"/>
    <xf numFmtId="0" fontId="11" fillId="0" borderId="5" xfId="7" applyFont="1" applyFill="1" applyBorder="1" applyAlignment="1" applyProtection="1">
      <alignment horizontal="left" vertical="top" wrapText="1"/>
    </xf>
    <xf numFmtId="0" fontId="11" fillId="0" borderId="5" xfId="7" applyFont="1" applyFill="1" applyBorder="1" applyAlignment="1" applyProtection="1">
      <alignment horizontal="center"/>
    </xf>
    <xf numFmtId="167" fontId="11" fillId="0" borderId="5" xfId="7" applyNumberFormat="1" applyFont="1" applyFill="1" applyBorder="1" applyAlignment="1" applyProtection="1">
      <alignment horizontal="right"/>
    </xf>
    <xf numFmtId="164" fontId="11" fillId="0" borderId="5" xfId="0" applyNumberFormat="1" applyFont="1" applyFill="1" applyBorder="1" applyAlignment="1" applyProtection="1">
      <alignment horizontal="right"/>
    </xf>
    <xf numFmtId="0" fontId="11" fillId="0" borderId="5" xfId="0" applyFont="1" applyFill="1" applyBorder="1" applyAlignment="1" applyProtection="1">
      <alignment horizontal="left" vertical="top" wrapText="1"/>
    </xf>
    <xf numFmtId="167" fontId="11" fillId="0" borderId="5" xfId="0" applyNumberFormat="1" applyFont="1" applyFill="1" applyBorder="1" applyProtection="1"/>
    <xf numFmtId="49" fontId="11" fillId="0" borderId="5" xfId="9" applyNumberFormat="1" applyFont="1" applyFill="1" applyBorder="1" applyAlignment="1" applyProtection="1">
      <alignment horizontal="left" vertical="top" wrapText="1"/>
    </xf>
    <xf numFmtId="0" fontId="11" fillId="0" borderId="5" xfId="1" quotePrefix="1" applyFont="1" applyFill="1" applyBorder="1" applyAlignment="1" applyProtection="1">
      <alignment horizontal="center" wrapText="1"/>
    </xf>
    <xf numFmtId="167" fontId="11" fillId="0" borderId="5" xfId="1" applyNumberFormat="1" applyFont="1" applyFill="1" applyBorder="1" applyAlignment="1" applyProtection="1">
      <alignment horizontal="right" wrapText="1"/>
    </xf>
    <xf numFmtId="0" fontId="11" fillId="0" borderId="5" xfId="1" applyFont="1" applyFill="1" applyBorder="1" applyAlignment="1" applyProtection="1">
      <alignment horizontal="left" vertical="top" wrapText="1"/>
    </xf>
    <xf numFmtId="0" fontId="11" fillId="0" borderId="5" xfId="31" applyFont="1" applyFill="1" applyBorder="1" applyAlignment="1" applyProtection="1">
      <alignment horizontal="left" vertical="top" wrapText="1"/>
    </xf>
    <xf numFmtId="167" fontId="11" fillId="0" borderId="5" xfId="7" applyNumberFormat="1" applyFont="1" applyFill="1" applyBorder="1" applyProtection="1"/>
    <xf numFmtId="0" fontId="16" fillId="0" borderId="3" xfId="7" applyFont="1" applyFill="1" applyBorder="1" applyAlignment="1" applyProtection="1">
      <alignment horizontal="left" vertical="top"/>
    </xf>
    <xf numFmtId="168" fontId="16" fillId="0" borderId="3" xfId="7" applyNumberFormat="1" applyFont="1" applyFill="1" applyBorder="1" applyAlignment="1" applyProtection="1">
      <alignment horizontal="right" vertical="top"/>
    </xf>
    <xf numFmtId="0" fontId="11" fillId="0" borderId="0" xfId="7" applyFont="1" applyFill="1" applyAlignment="1" applyProtection="1">
      <alignment vertical="top"/>
    </xf>
    <xf numFmtId="0" fontId="11" fillId="0" borderId="0" xfId="7" applyFont="1" applyFill="1" applyAlignment="1" applyProtection="1">
      <alignment horizontal="left" wrapText="1"/>
    </xf>
    <xf numFmtId="166" fontId="11" fillId="0" borderId="0" xfId="17" applyNumberFormat="1" applyFont="1" applyFill="1" applyAlignment="1" applyProtection="1">
      <alignment horizontal="right"/>
    </xf>
    <xf numFmtId="0" fontId="16" fillId="0" borderId="0" xfId="0" applyNumberFormat="1" applyFont="1" applyFill="1" applyAlignment="1" applyProtection="1">
      <alignment horizontal="left" vertical="center"/>
    </xf>
    <xf numFmtId="0" fontId="11" fillId="0" borderId="0" xfId="0" applyNumberFormat="1" applyFont="1" applyFill="1" applyAlignment="1" applyProtection="1">
      <alignment horizontal="left" vertical="center"/>
    </xf>
    <xf numFmtId="49" fontId="11" fillId="0" borderId="0" xfId="0" applyNumberFormat="1" applyFont="1" applyFill="1" applyAlignment="1" applyProtection="1">
      <alignment horizontal="justify" vertical="center"/>
    </xf>
    <xf numFmtId="49" fontId="11" fillId="0" borderId="0" xfId="0" applyNumberFormat="1" applyFont="1" applyFill="1" applyAlignment="1" applyProtection="1">
      <alignment horizontal="center" vertical="center"/>
    </xf>
    <xf numFmtId="49" fontId="16" fillId="0" borderId="0" xfId="0" applyNumberFormat="1" applyFont="1" applyFill="1" applyAlignment="1" applyProtection="1">
      <alignment vertical="center"/>
    </xf>
    <xf numFmtId="49" fontId="16" fillId="0" borderId="0" xfId="0" applyNumberFormat="1" applyFont="1" applyFill="1" applyAlignment="1" applyProtection="1">
      <alignment horizontal="justify" vertical="center"/>
    </xf>
    <xf numFmtId="0" fontId="11" fillId="0" borderId="0" xfId="0" applyFont="1" applyFill="1" applyAlignment="1" applyProtection="1">
      <alignment horizontal="left" vertical="center"/>
    </xf>
    <xf numFmtId="9" fontId="11" fillId="0" borderId="0" xfId="0" applyNumberFormat="1" applyFont="1" applyFill="1" applyAlignment="1" applyProtection="1">
      <alignment horizontal="left" vertical="center"/>
    </xf>
    <xf numFmtId="4" fontId="11" fillId="0" borderId="0" xfId="0" applyNumberFormat="1" applyFont="1" applyFill="1" applyAlignment="1" applyProtection="1">
      <alignment vertical="center"/>
    </xf>
    <xf numFmtId="164" fontId="11" fillId="0" borderId="0" xfId="0" applyNumberFormat="1" applyFont="1" applyFill="1" applyAlignment="1" applyProtection="1">
      <alignment vertical="center"/>
    </xf>
    <xf numFmtId="0" fontId="11" fillId="0" borderId="1" xfId="0" applyNumberFormat="1" applyFont="1" applyFill="1" applyBorder="1" applyAlignment="1" applyProtection="1">
      <alignment vertical="top"/>
    </xf>
    <xf numFmtId="0" fontId="11" fillId="0" borderId="1" xfId="0" applyFont="1" applyFill="1" applyBorder="1" applyAlignment="1" applyProtection="1">
      <alignment horizontal="left" wrapText="1"/>
    </xf>
    <xf numFmtId="0" fontId="11" fillId="0" borderId="1" xfId="0" applyFont="1" applyFill="1" applyBorder="1" applyAlignment="1" applyProtection="1">
      <alignment horizontal="center"/>
    </xf>
    <xf numFmtId="167" fontId="11" fillId="0" borderId="1" xfId="0" applyNumberFormat="1" applyFont="1" applyFill="1" applyBorder="1" applyProtection="1"/>
    <xf numFmtId="164" fontId="11" fillId="0" borderId="1" xfId="0" applyNumberFormat="1" applyFont="1" applyFill="1" applyBorder="1" applyProtection="1"/>
    <xf numFmtId="0" fontId="11" fillId="0" borderId="5" xfId="0" applyNumberFormat="1" applyFont="1" applyFill="1" applyBorder="1" applyAlignment="1" applyProtection="1">
      <alignment vertical="top"/>
    </xf>
    <xf numFmtId="0" fontId="16" fillId="0" borderId="5" xfId="0" applyFont="1" applyFill="1" applyBorder="1" applyAlignment="1" applyProtection="1">
      <alignment horizontal="left" vertical="top" wrapText="1"/>
    </xf>
    <xf numFmtId="14" fontId="11" fillId="0" borderId="5" xfId="0" applyNumberFormat="1" applyFont="1" applyFill="1" applyBorder="1" applyAlignment="1" applyProtection="1">
      <alignment vertical="top"/>
    </xf>
    <xf numFmtId="0" fontId="11" fillId="0" borderId="5" xfId="0" applyNumberFormat="1" applyFont="1" applyFill="1" applyBorder="1" applyAlignment="1" applyProtection="1">
      <alignment horizontal="right" vertical="top"/>
    </xf>
    <xf numFmtId="166" fontId="11" fillId="0" borderId="5" xfId="3" applyNumberFormat="1" applyFont="1" applyFill="1" applyBorder="1" applyProtection="1"/>
    <xf numFmtId="166" fontId="11" fillId="0" borderId="5" xfId="7" applyNumberFormat="1" applyFont="1" applyFill="1" applyBorder="1" applyAlignment="1" applyProtection="1">
      <alignment horizontal="right"/>
    </xf>
    <xf numFmtId="166" fontId="11" fillId="0" borderId="5" xfId="0" applyNumberFormat="1" applyFont="1" applyFill="1" applyBorder="1" applyAlignment="1" applyProtection="1">
      <alignment horizontal="right"/>
    </xf>
    <xf numFmtId="0" fontId="11" fillId="0" borderId="5" xfId="14" applyFont="1" applyFill="1" applyBorder="1" applyAlignment="1" applyProtection="1">
      <alignment horizontal="left" vertical="top" wrapText="1"/>
    </xf>
    <xf numFmtId="0" fontId="16" fillId="0" borderId="5" xfId="14" applyFont="1" applyFill="1" applyBorder="1" applyAlignment="1" applyProtection="1">
      <alignment horizontal="left" vertical="top" wrapText="1"/>
    </xf>
    <xf numFmtId="0" fontId="11" fillId="0" borderId="1" xfId="0" applyFont="1" applyFill="1" applyBorder="1" applyAlignment="1" applyProtection="1">
      <alignment horizontal="left" vertical="top" wrapText="1"/>
    </xf>
    <xf numFmtId="168" fontId="11" fillId="0" borderId="1" xfId="0" applyNumberFormat="1" applyFont="1" applyFill="1" applyBorder="1" applyProtection="1"/>
    <xf numFmtId="0" fontId="16" fillId="0" borderId="3" xfId="7" applyNumberFormat="1" applyFont="1" applyFill="1" applyBorder="1" applyAlignment="1" applyProtection="1">
      <alignment horizontal="left" vertical="top"/>
    </xf>
    <xf numFmtId="0" fontId="11" fillId="0" borderId="0" xfId="0" applyNumberFormat="1" applyFont="1" applyFill="1" applyAlignment="1" applyProtection="1">
      <alignment vertical="top"/>
    </xf>
    <xf numFmtId="0" fontId="16" fillId="0" borderId="0" xfId="0" applyFont="1" applyFill="1" applyAlignment="1" applyProtection="1">
      <alignment horizontal="left" wrapText="1"/>
    </xf>
    <xf numFmtId="0" fontId="11" fillId="0" borderId="0" xfId="0" applyFont="1" applyFill="1" applyAlignment="1" applyProtection="1">
      <alignment horizontal="center"/>
    </xf>
    <xf numFmtId="4" fontId="11" fillId="0" borderId="0" xfId="0" applyNumberFormat="1" applyFont="1" applyFill="1" applyProtection="1"/>
    <xf numFmtId="164" fontId="11" fillId="0" borderId="0" xfId="0" applyNumberFormat="1" applyFont="1" applyFill="1" applyProtection="1"/>
    <xf numFmtId="164" fontId="16" fillId="0" borderId="0" xfId="0" applyNumberFormat="1" applyFont="1" applyFill="1" applyProtection="1"/>
    <xf numFmtId="0" fontId="11" fillId="0" borderId="0" xfId="4" applyFont="1" applyFill="1" applyAlignment="1" applyProtection="1">
      <alignment horizontal="left" wrapText="1"/>
    </xf>
    <xf numFmtId="0" fontId="11" fillId="0" borderId="0" xfId="0" applyFont="1" applyFill="1" applyAlignment="1" applyProtection="1">
      <alignment horizontal="left" wrapText="1"/>
    </xf>
    <xf numFmtId="49" fontId="11" fillId="0" borderId="0" xfId="0" applyNumberFormat="1" applyFont="1" applyFill="1" applyAlignment="1" applyProtection="1">
      <alignment vertical="top"/>
    </xf>
    <xf numFmtId="0" fontId="11" fillId="0" borderId="0" xfId="0" applyFont="1" applyFill="1" applyAlignment="1" applyProtection="1">
      <alignment horizontal="center" vertical="top"/>
    </xf>
    <xf numFmtId="0" fontId="11" fillId="0" borderId="0" xfId="0" applyFont="1" applyFill="1" applyAlignment="1" applyProtection="1">
      <alignment horizontal="justify"/>
    </xf>
    <xf numFmtId="0" fontId="16" fillId="0" borderId="0" xfId="0" applyFont="1" applyFill="1" applyAlignment="1" applyProtection="1">
      <alignment horizontal="justify" vertical="center"/>
    </xf>
    <xf numFmtId="0" fontId="11" fillId="0" borderId="0" xfId="0" applyFont="1" applyFill="1" applyAlignment="1" applyProtection="1">
      <alignment horizontal="center" vertical="center"/>
    </xf>
    <xf numFmtId="49" fontId="11" fillId="0" borderId="0" xfId="0" applyNumberFormat="1" applyFont="1" applyFill="1" applyBorder="1" applyAlignment="1" applyProtection="1">
      <alignment horizontal="left" vertical="center"/>
    </xf>
    <xf numFmtId="0" fontId="11" fillId="0" borderId="0" xfId="0" applyFont="1" applyFill="1" applyBorder="1" applyAlignment="1" applyProtection="1">
      <alignment horizontal="left" vertical="center"/>
    </xf>
    <xf numFmtId="4" fontId="11" fillId="0" borderId="0" xfId="0" applyNumberFormat="1" applyFont="1" applyFill="1" applyBorder="1" applyAlignment="1" applyProtection="1">
      <alignment vertical="center"/>
    </xf>
    <xf numFmtId="164" fontId="11" fillId="0" borderId="0" xfId="0" applyNumberFormat="1" applyFont="1" applyFill="1" applyBorder="1" applyAlignment="1" applyProtection="1">
      <alignment vertical="center"/>
    </xf>
    <xf numFmtId="168" fontId="11" fillId="0" borderId="0" xfId="0" applyNumberFormat="1" applyFont="1" applyFill="1" applyBorder="1" applyAlignment="1" applyProtection="1">
      <alignment vertical="center"/>
    </xf>
    <xf numFmtId="0" fontId="16" fillId="0" borderId="0" xfId="3" applyFont="1" applyFill="1" applyAlignment="1" applyProtection="1">
      <alignment horizontal="justify" vertical="center"/>
    </xf>
    <xf numFmtId="0" fontId="11" fillId="0" borderId="0" xfId="7" applyFont="1" applyFill="1" applyAlignment="1" applyProtection="1">
      <alignment horizontal="right" vertical="center"/>
    </xf>
    <xf numFmtId="164" fontId="16" fillId="0" borderId="0" xfId="16" applyNumberFormat="1" applyFont="1" applyFill="1" applyAlignment="1" applyProtection="1">
      <alignment vertical="center"/>
    </xf>
    <xf numFmtId="49" fontId="11" fillId="0" borderId="5" xfId="5" applyNumberFormat="1" applyFont="1" applyFill="1" applyBorder="1" applyAlignment="1" applyProtection="1">
      <alignment horizontal="left" vertical="top" wrapText="1"/>
    </xf>
    <xf numFmtId="0" fontId="11" fillId="0" borderId="5" xfId="28" applyFont="1" applyFill="1" applyBorder="1" applyAlignment="1" applyProtection="1">
      <alignment horizontal="center"/>
    </xf>
    <xf numFmtId="0" fontId="11" fillId="0" borderId="5" xfId="5" applyFont="1" applyFill="1" applyBorder="1" applyAlignment="1" applyProtection="1">
      <alignment horizontal="justify" vertical="top" wrapText="1"/>
    </xf>
    <xf numFmtId="167" fontId="11" fillId="0" borderId="5" xfId="0" applyNumberFormat="1" applyFont="1" applyFill="1" applyBorder="1" applyAlignment="1" applyProtection="1">
      <alignment horizontal="right"/>
    </xf>
    <xf numFmtId="49" fontId="16" fillId="0" borderId="5" xfId="9" applyNumberFormat="1" applyFont="1" applyFill="1" applyBorder="1" applyAlignment="1" applyProtection="1">
      <alignment horizontal="left" vertical="top" wrapText="1"/>
    </xf>
    <xf numFmtId="0" fontId="1" fillId="0" borderId="0" xfId="0" applyFont="1" applyFill="1" applyAlignment="1" applyProtection="1">
      <alignment vertical="center"/>
    </xf>
    <xf numFmtId="166" fontId="11" fillId="0" borderId="1" xfId="0" applyNumberFormat="1" applyFont="1" applyFill="1" applyBorder="1" applyProtection="1"/>
    <xf numFmtId="0" fontId="15" fillId="0" borderId="5" xfId="0" applyFont="1" applyFill="1" applyBorder="1" applyAlignment="1" applyProtection="1">
      <alignment horizontal="left" vertical="top" wrapText="1"/>
    </xf>
    <xf numFmtId="0" fontId="11" fillId="0" borderId="38" xfId="0" applyNumberFormat="1" applyFont="1" applyFill="1" applyBorder="1" applyAlignment="1" applyProtection="1">
      <alignment vertical="top"/>
    </xf>
    <xf numFmtId="0" fontId="11" fillId="0" borderId="38" xfId="0" applyFont="1" applyFill="1" applyBorder="1" applyAlignment="1" applyProtection="1">
      <alignment horizontal="left" vertical="top" wrapText="1"/>
    </xf>
    <xf numFmtId="0" fontId="11" fillId="0" borderId="38" xfId="0" applyFont="1" applyFill="1" applyBorder="1" applyAlignment="1" applyProtection="1">
      <alignment horizontal="center"/>
    </xf>
    <xf numFmtId="166" fontId="11" fillId="0" borderId="38" xfId="0" applyNumberFormat="1" applyFont="1" applyFill="1" applyBorder="1" applyProtection="1"/>
    <xf numFmtId="168" fontId="11" fillId="0" borderId="38" xfId="0" applyNumberFormat="1" applyFont="1" applyFill="1" applyBorder="1" applyProtection="1"/>
    <xf numFmtId="49" fontId="11" fillId="0" borderId="2" xfId="0" applyNumberFormat="1" applyFont="1" applyFill="1" applyBorder="1" applyAlignment="1" applyProtection="1">
      <alignment vertical="top"/>
    </xf>
    <xf numFmtId="0" fontId="11" fillId="0" borderId="2" xfId="0" applyFont="1" applyFill="1" applyBorder="1" applyAlignment="1" applyProtection="1">
      <alignment horizontal="justify"/>
    </xf>
    <xf numFmtId="0" fontId="11" fillId="0" borderId="2" xfId="0" applyFont="1" applyFill="1" applyBorder="1" applyAlignment="1" applyProtection="1">
      <alignment horizontal="center"/>
    </xf>
    <xf numFmtId="4" fontId="11" fillId="0" borderId="2" xfId="0" applyNumberFormat="1" applyFont="1" applyFill="1" applyBorder="1" applyProtection="1"/>
    <xf numFmtId="164" fontId="11" fillId="0" borderId="2" xfId="0" applyNumberFormat="1" applyFont="1" applyFill="1" applyBorder="1" applyProtection="1"/>
    <xf numFmtId="0" fontId="16" fillId="0" borderId="5" xfId="0" applyNumberFormat="1" applyFont="1" applyFill="1" applyBorder="1" applyAlignment="1" applyProtection="1">
      <alignment vertical="top"/>
    </xf>
    <xf numFmtId="168" fontId="11" fillId="0" borderId="37" xfId="0" applyNumberFormat="1" applyFont="1" applyFill="1" applyBorder="1" applyProtection="1"/>
    <xf numFmtId="167" fontId="11" fillId="0" borderId="38" xfId="0" applyNumberFormat="1" applyFont="1" applyFill="1" applyBorder="1" applyProtection="1"/>
    <xf numFmtId="164" fontId="11" fillId="0" borderId="5" xfId="7" applyNumberFormat="1" applyFont="1" applyFill="1" applyBorder="1" applyAlignment="1" applyProtection="1">
      <alignment horizontal="right"/>
      <protection locked="0"/>
    </xf>
    <xf numFmtId="164" fontId="11" fillId="0" borderId="5" xfId="0" applyNumberFormat="1" applyFont="1" applyFill="1" applyBorder="1" applyAlignment="1" applyProtection="1">
      <alignment horizontal="right"/>
      <protection locked="0"/>
    </xf>
    <xf numFmtId="0" fontId="11" fillId="0" borderId="47" xfId="0" applyNumberFormat="1" applyFont="1" applyFill="1" applyBorder="1" applyAlignment="1" applyProtection="1">
      <alignment horizontal="left" vertical="top"/>
    </xf>
    <xf numFmtId="0" fontId="11" fillId="0" borderId="47" xfId="0" applyFont="1" applyFill="1" applyBorder="1" applyAlignment="1" applyProtection="1">
      <alignment horizontal="center"/>
    </xf>
    <xf numFmtId="167" fontId="11" fillId="0" borderId="47" xfId="0" applyNumberFormat="1" applyFont="1" applyFill="1" applyBorder="1" applyAlignment="1" applyProtection="1">
      <alignment horizontal="right"/>
    </xf>
    <xf numFmtId="168" fontId="11" fillId="0" borderId="47" xfId="0" applyNumberFormat="1" applyFont="1" applyFill="1" applyBorder="1" applyAlignment="1" applyProtection="1">
      <alignment horizontal="right"/>
    </xf>
    <xf numFmtId="164" fontId="11" fillId="0" borderId="47" xfId="0" applyNumberFormat="1" applyFont="1" applyFill="1" applyBorder="1" applyAlignment="1" applyProtection="1">
      <alignment horizontal="right"/>
    </xf>
    <xf numFmtId="164" fontId="11" fillId="0" borderId="5" xfId="3" applyNumberFormat="1" applyFont="1" applyFill="1" applyBorder="1" applyAlignment="1" applyProtection="1">
      <alignment horizontal="right"/>
      <protection locked="0"/>
    </xf>
    <xf numFmtId="164" fontId="11" fillId="0" borderId="5" xfId="3" applyNumberFormat="1" applyFont="1" applyFill="1" applyBorder="1" applyAlignment="1" applyProtection="1">
      <alignment horizontal="right"/>
    </xf>
    <xf numFmtId="164" fontId="11" fillId="0" borderId="1" xfId="0" applyNumberFormat="1" applyFont="1" applyFill="1" applyBorder="1" applyAlignment="1" applyProtection="1">
      <alignment horizontal="right"/>
    </xf>
    <xf numFmtId="164" fontId="11" fillId="0" borderId="38" xfId="0" applyNumberFormat="1" applyFont="1" applyFill="1" applyBorder="1" applyAlignment="1" applyProtection="1">
      <alignment horizontal="right"/>
    </xf>
    <xf numFmtId="49" fontId="16" fillId="0" borderId="3" xfId="3" applyNumberFormat="1" applyFont="1" applyBorder="1" applyAlignment="1">
      <alignment horizontal="left" vertical="top"/>
    </xf>
    <xf numFmtId="0" fontId="16" fillId="0" borderId="3" xfId="3" applyFont="1" applyBorder="1" applyAlignment="1">
      <alignment horizontal="justify" vertical="top"/>
    </xf>
    <xf numFmtId="49" fontId="11" fillId="0" borderId="3" xfId="0" applyNumberFormat="1" applyFont="1" applyBorder="1" applyAlignment="1">
      <alignment horizontal="left" vertical="top"/>
    </xf>
    <xf numFmtId="0" fontId="11" fillId="0" borderId="3" xfId="13" applyFont="1" applyBorder="1" applyAlignment="1">
      <alignment horizontal="justify" vertical="top" wrapText="1"/>
    </xf>
    <xf numFmtId="49" fontId="11" fillId="0" borderId="3" xfId="0" applyNumberFormat="1" applyFont="1" applyBorder="1" applyAlignment="1">
      <alignment horizontal="left" vertical="top" wrapText="1"/>
    </xf>
    <xf numFmtId="0" fontId="11" fillId="0" borderId="3" xfId="3" applyFont="1" applyBorder="1" applyAlignment="1">
      <alignment horizontal="justify" vertical="top" wrapText="1"/>
    </xf>
    <xf numFmtId="0" fontId="11" fillId="0" borderId="3" xfId="3" applyFont="1" applyBorder="1" applyAlignment="1">
      <alignment horizontal="left" vertical="top" wrapText="1" readingOrder="1"/>
    </xf>
    <xf numFmtId="0" fontId="11" fillId="0" borderId="3" xfId="5" applyFont="1" applyBorder="1" applyAlignment="1">
      <alignment horizontal="left" vertical="top" wrapText="1" readingOrder="1"/>
    </xf>
    <xf numFmtId="0" fontId="11" fillId="0" borderId="3" xfId="5" quotePrefix="1" applyFont="1" applyBorder="1" applyAlignment="1">
      <alignment horizontal="left" vertical="top" wrapText="1" readingOrder="1"/>
    </xf>
    <xf numFmtId="0" fontId="11" fillId="0" borderId="3" xfId="3" applyFont="1" applyBorder="1" applyAlignment="1">
      <alignment horizontal="justify" vertical="top"/>
    </xf>
    <xf numFmtId="0" fontId="11" fillId="0" borderId="3" xfId="6" applyFont="1" applyBorder="1" applyAlignment="1">
      <alignment horizontal="left" vertical="top" wrapText="1" readingOrder="1"/>
    </xf>
    <xf numFmtId="0" fontId="27" fillId="0" borderId="27" xfId="24" applyFont="1" applyBorder="1" applyAlignment="1" applyProtection="1">
      <alignment horizontal="left" vertical="center" wrapText="1"/>
    </xf>
    <xf numFmtId="0" fontId="27" fillId="0" borderId="28" xfId="24" applyFont="1" applyBorder="1" applyAlignment="1" applyProtection="1">
      <alignment horizontal="left" vertical="center" wrapText="1"/>
    </xf>
    <xf numFmtId="0" fontId="27" fillId="0" borderId="29" xfId="24" applyFont="1" applyBorder="1" applyAlignment="1" applyProtection="1">
      <alignment horizontal="left" vertical="center" wrapText="1"/>
    </xf>
    <xf numFmtId="0" fontId="24" fillId="0" borderId="44" xfId="24" quotePrefix="1" applyFont="1" applyBorder="1" applyAlignment="1" applyProtection="1">
      <alignment vertical="center" wrapText="1"/>
    </xf>
    <xf numFmtId="0" fontId="24" fillId="0" borderId="10" xfId="24" quotePrefix="1" applyFont="1" applyBorder="1" applyAlignment="1" applyProtection="1">
      <alignment vertical="center" wrapText="1"/>
    </xf>
    <xf numFmtId="49" fontId="26" fillId="0" borderId="9" xfId="24" quotePrefix="1" applyNumberFormat="1" applyFont="1" applyBorder="1" applyAlignment="1" applyProtection="1">
      <alignment horizontal="right" wrapText="1"/>
    </xf>
    <xf numFmtId="49" fontId="26" fillId="0" borderId="10" xfId="24" quotePrefix="1" applyNumberFormat="1" applyFont="1" applyBorder="1" applyAlignment="1" applyProtection="1">
      <alignment horizontal="right" wrapText="1"/>
    </xf>
    <xf numFmtId="0" fontId="25" fillId="0" borderId="44" xfId="24" applyFont="1" applyBorder="1" applyAlignment="1" applyProtection="1">
      <alignment horizontal="left" vertical="center"/>
    </xf>
    <xf numFmtId="0" fontId="25" fillId="0" borderId="9" xfId="24" applyFont="1" applyBorder="1" applyAlignment="1" applyProtection="1">
      <alignment horizontal="left" vertical="center"/>
    </xf>
    <xf numFmtId="0" fontId="25" fillId="0" borderId="10" xfId="24" applyFont="1" applyBorder="1" applyAlignment="1" applyProtection="1">
      <alignment horizontal="left" vertical="center"/>
    </xf>
    <xf numFmtId="0" fontId="20" fillId="0" borderId="21" xfId="24" applyFont="1" applyBorder="1" applyAlignment="1" applyProtection="1">
      <alignment horizontal="left" vertical="center" wrapText="1"/>
    </xf>
    <xf numFmtId="0" fontId="20" fillId="0" borderId="12" xfId="24" applyFont="1" applyBorder="1" applyAlignment="1" applyProtection="1">
      <alignment horizontal="left" vertical="center" wrapText="1"/>
    </xf>
    <xf numFmtId="0" fontId="20" fillId="0" borderId="22" xfId="24" applyFont="1" applyBorder="1" applyAlignment="1" applyProtection="1">
      <alignment horizontal="left" vertical="center" wrapText="1"/>
    </xf>
    <xf numFmtId="0" fontId="20" fillId="0" borderId="16" xfId="24" applyFont="1" applyBorder="1" applyAlignment="1" applyProtection="1">
      <alignment vertical="top" wrapText="1"/>
    </xf>
    <xf numFmtId="0" fontId="20" fillId="0" borderId="17" xfId="24" applyFont="1" applyBorder="1" applyAlignment="1" applyProtection="1">
      <alignment vertical="top" wrapText="1"/>
    </xf>
    <xf numFmtId="0" fontId="20" fillId="0" borderId="15" xfId="24" applyFont="1" applyBorder="1" applyAlignment="1" applyProtection="1">
      <alignment vertical="top" wrapText="1"/>
    </xf>
    <xf numFmtId="0" fontId="27" fillId="0" borderId="18" xfId="24" applyFont="1" applyBorder="1" applyAlignment="1" applyProtection="1">
      <alignment horizontal="left" vertical="top" wrapText="1"/>
    </xf>
    <xf numFmtId="0" fontId="27" fillId="0" borderId="6" xfId="24" applyFont="1" applyBorder="1" applyAlignment="1" applyProtection="1">
      <alignment horizontal="left" vertical="top" wrapText="1"/>
    </xf>
    <xf numFmtId="0" fontId="27" fillId="0" borderId="19" xfId="24" applyFont="1" applyBorder="1" applyAlignment="1" applyProtection="1">
      <alignment horizontal="left" vertical="top" wrapText="1"/>
    </xf>
    <xf numFmtId="0" fontId="26" fillId="0" borderId="31" xfId="24" applyFont="1" applyBorder="1" applyAlignment="1" applyProtection="1">
      <alignment horizontal="center" vertical="top" wrapText="1"/>
    </xf>
    <xf numFmtId="0" fontId="26" fillId="0" borderId="0" xfId="24" applyFont="1" applyBorder="1" applyAlignment="1" applyProtection="1">
      <alignment horizontal="center" vertical="top" wrapText="1"/>
    </xf>
    <xf numFmtId="0" fontId="26" fillId="0" borderId="35" xfId="24" applyFont="1" applyBorder="1" applyAlignment="1" applyProtection="1">
      <alignment horizontal="center" vertical="top" wrapText="1"/>
    </xf>
    <xf numFmtId="0" fontId="26" fillId="0" borderId="14" xfId="24" applyFont="1" applyBorder="1" applyAlignment="1" applyProtection="1">
      <alignment horizontal="center" vertical="top" wrapText="1"/>
    </xf>
    <xf numFmtId="0" fontId="26" fillId="0" borderId="11" xfId="24" applyFont="1" applyBorder="1" applyAlignment="1" applyProtection="1">
      <alignment horizontal="center" vertical="top" wrapText="1"/>
    </xf>
    <xf numFmtId="0" fontId="26" fillId="0" borderId="13" xfId="24" applyFont="1" applyBorder="1" applyAlignment="1" applyProtection="1">
      <alignment horizontal="center" vertical="top" wrapText="1"/>
    </xf>
    <xf numFmtId="0" fontId="27" fillId="0" borderId="18" xfId="24" applyFont="1" applyBorder="1" applyAlignment="1" applyProtection="1">
      <alignment horizontal="left" vertical="center" wrapText="1"/>
    </xf>
    <xf numFmtId="0" fontId="27" fillId="0" borderId="6" xfId="24" applyFont="1" applyBorder="1" applyAlignment="1" applyProtection="1">
      <alignment horizontal="left" vertical="center" wrapText="1"/>
    </xf>
    <xf numFmtId="0" fontId="27" fillId="0" borderId="19" xfId="24" applyFont="1" applyBorder="1" applyAlignment="1" applyProtection="1">
      <alignment horizontal="left" vertical="center" wrapText="1"/>
    </xf>
    <xf numFmtId="0" fontId="28" fillId="0" borderId="44" xfId="24" applyFont="1" applyBorder="1" applyAlignment="1" applyProtection="1">
      <alignment vertical="center"/>
    </xf>
    <xf numFmtId="0" fontId="28" fillId="0" borderId="10" xfId="24" applyFont="1" applyBorder="1" applyAlignment="1" applyProtection="1">
      <alignment vertical="center"/>
    </xf>
    <xf numFmtId="0" fontId="20" fillId="0" borderId="16" xfId="24" applyFont="1" applyBorder="1" applyAlignment="1" applyProtection="1">
      <alignment horizontal="left" vertical="center" wrapText="1"/>
    </xf>
    <xf numFmtId="0" fontId="20" fillId="0" borderId="17" xfId="24" applyFont="1" applyBorder="1" applyAlignment="1" applyProtection="1">
      <alignment horizontal="left" vertical="center" wrapText="1"/>
    </xf>
    <xf numFmtId="0" fontId="0" fillId="0" borderId="17" xfId="0" applyBorder="1" applyAlignment="1" applyProtection="1">
      <alignment vertical="center" wrapText="1"/>
    </xf>
    <xf numFmtId="0" fontId="0" fillId="0" borderId="15" xfId="0" applyBorder="1" applyAlignment="1" applyProtection="1">
      <alignment vertical="center" wrapText="1"/>
    </xf>
    <xf numFmtId="0" fontId="20" fillId="0" borderId="16" xfId="24" applyFont="1" applyBorder="1" applyAlignment="1" applyProtection="1">
      <alignment vertical="center" wrapText="1"/>
    </xf>
    <xf numFmtId="0" fontId="20" fillId="0" borderId="17" xfId="24" applyFont="1" applyBorder="1" applyAlignment="1" applyProtection="1">
      <alignment vertical="center" wrapText="1"/>
    </xf>
    <xf numFmtId="0" fontId="20" fillId="0" borderId="15" xfId="24" applyFont="1" applyBorder="1" applyAlignment="1" applyProtection="1">
      <alignment vertical="center" wrapText="1"/>
    </xf>
    <xf numFmtId="0" fontId="20" fillId="0" borderId="14" xfId="24" applyFont="1" applyBorder="1" applyAlignment="1" applyProtection="1">
      <alignment horizontal="left" vertical="top" wrapText="1"/>
    </xf>
    <xf numFmtId="0" fontId="20" fillId="0" borderId="11" xfId="24" applyFont="1" applyBorder="1" applyAlignment="1" applyProtection="1">
      <alignment horizontal="left" vertical="top" wrapText="1"/>
    </xf>
    <xf numFmtId="0" fontId="30" fillId="0" borderId="11" xfId="24" applyFont="1" applyBorder="1" applyAlignment="1" applyProtection="1">
      <alignment horizontal="left" vertical="top" wrapText="1" indent="1"/>
    </xf>
    <xf numFmtId="0" fontId="30" fillId="0" borderId="13" xfId="24" applyFont="1" applyBorder="1" applyAlignment="1" applyProtection="1">
      <alignment horizontal="left" vertical="top" wrapText="1" indent="1"/>
    </xf>
    <xf numFmtId="0" fontId="29" fillId="0" borderId="11" xfId="24" applyFont="1" applyBorder="1" applyAlignment="1" applyProtection="1">
      <alignment horizontal="left" vertical="top" wrapText="1" indent="1"/>
    </xf>
    <xf numFmtId="0" fontId="29" fillId="0" borderId="13" xfId="24" applyFont="1" applyBorder="1" applyAlignment="1" applyProtection="1">
      <alignment horizontal="left" vertical="top" wrapText="1" indent="1"/>
    </xf>
    <xf numFmtId="0" fontId="31" fillId="0" borderId="11" xfId="24" applyFont="1" applyBorder="1" applyAlignment="1" applyProtection="1">
      <alignment horizontal="left" vertical="top" wrapText="1" indent="1"/>
    </xf>
    <xf numFmtId="0" fontId="31" fillId="0" borderId="13" xfId="24" applyFont="1" applyBorder="1" applyAlignment="1" applyProtection="1">
      <alignment horizontal="left" vertical="top" wrapText="1" indent="1"/>
    </xf>
    <xf numFmtId="0" fontId="27" fillId="0" borderId="41" xfId="24" applyFont="1" applyBorder="1" applyAlignment="1" applyProtection="1">
      <alignment horizontal="left" vertical="center" wrapText="1"/>
    </xf>
    <xf numFmtId="0" fontId="27" fillId="0" borderId="2" xfId="24" applyFont="1" applyBorder="1" applyAlignment="1" applyProtection="1">
      <alignment horizontal="left" vertical="center" wrapText="1"/>
    </xf>
    <xf numFmtId="0" fontId="27" fillId="0" borderId="43" xfId="24" applyFont="1" applyBorder="1" applyAlignment="1" applyProtection="1">
      <alignment horizontal="left" vertical="center" wrapText="1"/>
    </xf>
    <xf numFmtId="0" fontId="27" fillId="0" borderId="41" xfId="24" applyFont="1" applyBorder="1" applyAlignment="1" applyProtection="1">
      <alignment vertical="center" wrapText="1"/>
    </xf>
    <xf numFmtId="0" fontId="27" fillId="0" borderId="42" xfId="24" applyFont="1" applyBorder="1" applyAlignment="1" applyProtection="1">
      <alignment vertical="center" wrapText="1"/>
    </xf>
    <xf numFmtId="0" fontId="27" fillId="0" borderId="18" xfId="24" applyFont="1" applyBorder="1" applyAlignment="1" applyProtection="1">
      <alignment vertical="center" wrapText="1"/>
    </xf>
    <xf numFmtId="0" fontId="27" fillId="0" borderId="40" xfId="24" applyFont="1" applyBorder="1" applyAlignment="1" applyProtection="1">
      <alignment vertical="center" wrapText="1"/>
    </xf>
    <xf numFmtId="0" fontId="20" fillId="0" borderId="27" xfId="24" applyFont="1" applyBorder="1" applyAlignment="1" applyProtection="1">
      <alignment horizontal="left" vertical="center" wrapText="1"/>
    </xf>
    <xf numFmtId="0" fontId="20" fillId="0" borderId="28" xfId="24" applyFont="1" applyBorder="1" applyAlignment="1" applyProtection="1">
      <alignment horizontal="left" vertical="center" wrapText="1"/>
    </xf>
    <xf numFmtId="0" fontId="20" fillId="0" borderId="29" xfId="24" applyFont="1" applyBorder="1" applyAlignment="1" applyProtection="1">
      <alignment horizontal="left" vertical="center" wrapText="1"/>
    </xf>
    <xf numFmtId="0" fontId="20" fillId="0" borderId="27" xfId="24" applyFont="1" applyBorder="1" applyAlignment="1" applyProtection="1">
      <alignment vertical="center" wrapText="1"/>
    </xf>
    <xf numFmtId="0" fontId="20" fillId="0" borderId="39" xfId="24" applyFont="1" applyBorder="1" applyAlignment="1" applyProtection="1">
      <alignment vertical="center" wrapText="1"/>
    </xf>
    <xf numFmtId="49" fontId="45" fillId="0" borderId="0" xfId="0" applyNumberFormat="1" applyFont="1" applyAlignment="1" applyProtection="1">
      <alignment horizontal="center" vertical="center" wrapText="1"/>
    </xf>
    <xf numFmtId="49" fontId="45" fillId="0" borderId="0" xfId="0" applyNumberFormat="1" applyFont="1" applyAlignment="1" applyProtection="1">
      <alignment horizontal="center" vertical="center"/>
    </xf>
    <xf numFmtId="0" fontId="11" fillId="0" borderId="37" xfId="0" applyNumberFormat="1" applyFont="1" applyFill="1" applyBorder="1" applyAlignment="1" applyProtection="1">
      <alignment horizontal="left" vertical="top"/>
    </xf>
    <xf numFmtId="0" fontId="11" fillId="0" borderId="47" xfId="0" applyNumberFormat="1" applyFont="1" applyFill="1" applyBorder="1" applyAlignment="1" applyProtection="1">
      <alignment horizontal="left" vertical="top"/>
    </xf>
    <xf numFmtId="0" fontId="11" fillId="0" borderId="37" xfId="0" applyFont="1" applyFill="1" applyBorder="1" applyAlignment="1" applyProtection="1">
      <alignment horizontal="center"/>
    </xf>
    <xf numFmtId="0" fontId="11" fillId="0" borderId="47" xfId="0" applyFont="1" applyFill="1" applyBorder="1" applyAlignment="1" applyProtection="1">
      <alignment horizontal="center"/>
    </xf>
    <xf numFmtId="167" fontId="11" fillId="0" borderId="37" xfId="0" applyNumberFormat="1" applyFont="1" applyFill="1" applyBorder="1" applyAlignment="1" applyProtection="1">
      <alignment horizontal="right"/>
    </xf>
    <xf numFmtId="167" fontId="11" fillId="0" borderId="47" xfId="0" applyNumberFormat="1" applyFont="1" applyFill="1" applyBorder="1" applyAlignment="1" applyProtection="1">
      <alignment horizontal="right"/>
    </xf>
    <xf numFmtId="164" fontId="11" fillId="0" borderId="37" xfId="0" applyNumberFormat="1" applyFont="1" applyFill="1" applyBorder="1" applyAlignment="1" applyProtection="1">
      <alignment horizontal="right"/>
    </xf>
    <xf numFmtId="164" fontId="11" fillId="0" borderId="47" xfId="0" applyNumberFormat="1" applyFont="1" applyFill="1" applyBorder="1" applyAlignment="1" applyProtection="1">
      <alignment horizontal="right"/>
    </xf>
    <xf numFmtId="168" fontId="11" fillId="0" borderId="37" xfId="0" applyNumberFormat="1" applyFont="1" applyFill="1" applyBorder="1" applyAlignment="1" applyProtection="1">
      <alignment horizontal="right"/>
    </xf>
    <xf numFmtId="168" fontId="11" fillId="0" borderId="47" xfId="0" applyNumberFormat="1" applyFont="1" applyFill="1" applyBorder="1" applyAlignment="1" applyProtection="1">
      <alignment horizontal="right"/>
    </xf>
  </cellXfs>
  <cellStyles count="34">
    <cellStyle name="Hiperpovezava" xfId="19" builtinId="8"/>
    <cellStyle name="Navadno" xfId="0" builtinId="0"/>
    <cellStyle name="Navadno 10 2 5" xfId="33" xr:uid="{0F814966-2F48-42AE-ABE8-19CDB5FD3241}"/>
    <cellStyle name="Navadno 15 2" xfId="32" xr:uid="{E591404D-D098-4FAE-8EFC-59565139710A}"/>
    <cellStyle name="Navadno 2" xfId="1" xr:uid="{00000000-0005-0000-0000-000001000000}"/>
    <cellStyle name="Navadno 2 2" xfId="6" xr:uid="{DF6DA41A-67E9-4BEA-8644-C8F28694ED42}"/>
    <cellStyle name="Navadno 2 2 3" xfId="20" xr:uid="{E67D45A1-3A4D-4935-8154-D62480627DAC}"/>
    <cellStyle name="Navadno 2 3" xfId="11" xr:uid="{63FC94C5-9CC6-49D8-B530-D27C28D9C9BE}"/>
    <cellStyle name="Navadno 2 4" xfId="27" xr:uid="{8476C392-9DC8-4265-BE30-73EE4601EB79}"/>
    <cellStyle name="Navadno 25" xfId="15" xr:uid="{3D957BEC-0F6C-4A75-AAC1-2B169AD55690}"/>
    <cellStyle name="Navadno 3" xfId="10" xr:uid="{F443300B-4D24-4492-864A-3C0CC4ED9C28}"/>
    <cellStyle name="Navadno 3 2" xfId="26" xr:uid="{33642AF0-4CD0-4572-8160-A8C079B218AA}"/>
    <cellStyle name="Navadno 4" xfId="7" xr:uid="{BD5223C7-719F-4FF3-B810-AF83A6FF424F}"/>
    <cellStyle name="Navadno 4 2" xfId="23" xr:uid="{5BE1B0C3-4C5A-4F15-B0BE-802752AE31F5}"/>
    <cellStyle name="Navadno 5" xfId="8" xr:uid="{F360CB71-F855-491B-8C37-FF0600690561}"/>
    <cellStyle name="Navadno 6" xfId="14" xr:uid="{7551DEE6-9953-4567-8222-D0FC427D3719}"/>
    <cellStyle name="Navadno 6 2" xfId="25" xr:uid="{BA53E516-CD1F-486D-AF42-6EE218EF7E1F}"/>
    <cellStyle name="Navadno 6 3" xfId="31" xr:uid="{77C6C8CE-86F6-4181-BEC9-BA52B98461BD}"/>
    <cellStyle name="Navadno 7" xfId="22" xr:uid="{0473F8B8-BAE9-408A-A6D4-B492BB294725}"/>
    <cellStyle name="Navadno 8" xfId="24" xr:uid="{3AD1B8D2-B4D2-4795-BC50-3E9CB279E26B}"/>
    <cellStyle name="Navadno_KANALIZACIJA" xfId="2" xr:uid="{00000000-0005-0000-0000-000003000000}"/>
    <cellStyle name="Navadno_KPA_OBJEKTI_CENE-M" xfId="12" xr:uid="{F0301C48-A63C-4F4A-8B0D-89DF2FD3A494}"/>
    <cellStyle name="Navadno_R4MBRELEJNAHIŠICA110" xfId="3" xr:uid="{00000000-0005-0000-0000-000006000000}"/>
    <cellStyle name="Navadno_R4MBRELEJNAHIŠICA110 2" xfId="13" xr:uid="{813D19D4-7797-45CE-83B9-299AB83AE140}"/>
    <cellStyle name="Navadno_STAVBA STIKALIŠČA" xfId="4" xr:uid="{00000000-0005-0000-0000-000007000000}"/>
    <cellStyle name="Navadno_STAVBA STIKALIŠČA 2" xfId="9" xr:uid="{9C05DC69-1B98-4A94-82D8-03C571EC1449}"/>
    <cellStyle name="Navadno_TEMELJPOD.100-100-110" xfId="28" xr:uid="{242EB9BB-D517-444D-9784-027226114B77}"/>
    <cellStyle name="Navadno_TEMELJPOD.80-80-100" xfId="16" xr:uid="{C516BF7B-75C5-44BE-8E32-D68C3AEF9A15}"/>
    <cellStyle name="Navadno_TEMTRANSFORMATORJA" xfId="5" xr:uid="{51A8CE47-F838-48F2-A0B4-DCE9D0D0FF40}"/>
    <cellStyle name="Normal 2" xfId="30" xr:uid="{AB88F2C4-074F-4AF5-894D-CE54C9BACC18}"/>
    <cellStyle name="Normal 4" xfId="29" xr:uid="{D0D0BBC2-F744-4D8C-905D-6BCE23ED4148}"/>
    <cellStyle name="Normal_Sheet1" xfId="18" xr:uid="{6EFAC88A-AB7A-4C40-B584-22B39494560B}"/>
    <cellStyle name="Odstotek 2" xfId="17" xr:uid="{B922AE55-E8A2-4099-A4FD-E54B3C832923}"/>
    <cellStyle name="Vejica 2 2 2" xfId="21" xr:uid="{89A75083-47E2-4671-8931-EDEC3F07D60C}"/>
  </cellStyles>
  <dxfs count="298">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2</xdr:col>
      <xdr:colOff>171450</xdr:colOff>
      <xdr:row>17</xdr:row>
      <xdr:rowOff>0</xdr:rowOff>
    </xdr:from>
    <xdr:ext cx="184731" cy="264560"/>
    <xdr:sp macro="" textlink="">
      <xdr:nvSpPr>
        <xdr:cNvPr id="2" name="PoljeZBesedilom 1">
          <a:extLst>
            <a:ext uri="{FF2B5EF4-FFF2-40B4-BE49-F238E27FC236}">
              <a16:creationId xmlns:a16="http://schemas.microsoft.com/office/drawing/2014/main" id="{7A082D68-8D87-4094-BA5B-CB82A915F9BF}"/>
            </a:ext>
          </a:extLst>
        </xdr:cNvPr>
        <xdr:cNvSpPr txBox="1"/>
      </xdr:nvSpPr>
      <xdr:spPr>
        <a:xfrm>
          <a:off x="113347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sz="1100"/>
        </a:p>
      </xdr:txBody>
    </xdr:sp>
    <xdr:clientData/>
  </xdr:oneCellAnchor>
  <xdr:twoCellAnchor>
    <xdr:from>
      <xdr:col>1</xdr:col>
      <xdr:colOff>61216</xdr:colOff>
      <xdr:row>5</xdr:row>
      <xdr:rowOff>103890</xdr:rowOff>
    </xdr:from>
    <xdr:to>
      <xdr:col>1</xdr:col>
      <xdr:colOff>322830</xdr:colOff>
      <xdr:row>6</xdr:row>
      <xdr:rowOff>379809</xdr:rowOff>
    </xdr:to>
    <xdr:pic>
      <xdr:nvPicPr>
        <xdr:cNvPr id="3" name="Slika 8" descr="Slika, ki vsebuje besede besedilo&#10;&#10;Opis je samodejno ustvarjen">
          <a:extLst>
            <a:ext uri="{FF2B5EF4-FFF2-40B4-BE49-F238E27FC236}">
              <a16:creationId xmlns:a16="http://schemas.microsoft.com/office/drawing/2014/main" id="{FAC73D74-C413-4B8B-B5E9-29322A7F400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5566" y="5980815"/>
          <a:ext cx="261614" cy="3997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476165</xdr:colOff>
      <xdr:row>8</xdr:row>
      <xdr:rowOff>5584</xdr:rowOff>
    </xdr:from>
    <xdr:to>
      <xdr:col>1</xdr:col>
      <xdr:colOff>445510</xdr:colOff>
      <xdr:row>8</xdr:row>
      <xdr:rowOff>397391</xdr:rowOff>
    </xdr:to>
    <xdr:grpSp>
      <xdr:nvGrpSpPr>
        <xdr:cNvPr id="4" name="Group 3">
          <a:extLst>
            <a:ext uri="{FF2B5EF4-FFF2-40B4-BE49-F238E27FC236}">
              <a16:creationId xmlns:a16="http://schemas.microsoft.com/office/drawing/2014/main" id="{A761003C-8C6A-4510-8A32-014967406B59}"/>
            </a:ext>
          </a:extLst>
        </xdr:cNvPr>
        <xdr:cNvGrpSpPr>
          <a:grpSpLocks noChangeAspect="1"/>
        </xdr:cNvGrpSpPr>
      </xdr:nvGrpSpPr>
      <xdr:grpSpPr bwMode="auto">
        <a:xfrm>
          <a:off x="476165" y="6286131"/>
          <a:ext cx="485283" cy="391807"/>
          <a:chOff x="2" y="2"/>
          <a:chExt cx="1065" cy="844"/>
        </a:xfrm>
      </xdr:grpSpPr>
      <xdr:sp macro="" textlink="">
        <xdr:nvSpPr>
          <xdr:cNvPr id="5" name="Freeform 4">
            <a:extLst>
              <a:ext uri="{FF2B5EF4-FFF2-40B4-BE49-F238E27FC236}">
                <a16:creationId xmlns:a16="http://schemas.microsoft.com/office/drawing/2014/main" id="{017A0941-BDA4-4148-725D-C1A7875BAE70}"/>
              </a:ext>
            </a:extLst>
          </xdr:cNvPr>
          <xdr:cNvSpPr>
            <a:spLocks noChangeAspect="1"/>
          </xdr:cNvSpPr>
        </xdr:nvSpPr>
        <xdr:spPr bwMode="auto">
          <a:xfrm>
            <a:off x="231" y="120"/>
            <a:ext cx="381" cy="726"/>
          </a:xfrm>
          <a:custGeom>
            <a:avLst/>
            <a:gdLst>
              <a:gd name="T0" fmla="*/ 0 w 381"/>
              <a:gd name="T1" fmla="*/ 726 h 726"/>
              <a:gd name="T2" fmla="*/ 224 w 381"/>
              <a:gd name="T3" fmla="*/ 444 h 726"/>
              <a:gd name="T4" fmla="*/ 230 w 381"/>
              <a:gd name="T5" fmla="*/ 438 h 726"/>
              <a:gd name="T6" fmla="*/ 237 w 381"/>
              <a:gd name="T7" fmla="*/ 425 h 726"/>
              <a:gd name="T8" fmla="*/ 238 w 381"/>
              <a:gd name="T9" fmla="*/ 416 h 726"/>
              <a:gd name="T10" fmla="*/ 235 w 381"/>
              <a:gd name="T11" fmla="*/ 403 h 726"/>
              <a:gd name="T12" fmla="*/ 228 w 381"/>
              <a:gd name="T13" fmla="*/ 392 h 726"/>
              <a:gd name="T14" fmla="*/ 217 w 381"/>
              <a:gd name="T15" fmla="*/ 385 h 726"/>
              <a:gd name="T16" fmla="*/ 204 w 381"/>
              <a:gd name="T17" fmla="*/ 383 h 726"/>
              <a:gd name="T18" fmla="*/ 198 w 381"/>
              <a:gd name="T19" fmla="*/ 383 h 726"/>
              <a:gd name="T20" fmla="*/ 0 w 381"/>
              <a:gd name="T21" fmla="*/ 487 h 726"/>
              <a:gd name="T22" fmla="*/ 224 w 381"/>
              <a:gd name="T23" fmla="*/ 204 h 726"/>
              <a:gd name="T24" fmla="*/ 230 w 381"/>
              <a:gd name="T25" fmla="*/ 199 h 726"/>
              <a:gd name="T26" fmla="*/ 237 w 381"/>
              <a:gd name="T27" fmla="*/ 185 h 726"/>
              <a:gd name="T28" fmla="*/ 238 w 381"/>
              <a:gd name="T29" fmla="*/ 176 h 726"/>
              <a:gd name="T30" fmla="*/ 235 w 381"/>
              <a:gd name="T31" fmla="*/ 163 h 726"/>
              <a:gd name="T32" fmla="*/ 228 w 381"/>
              <a:gd name="T33" fmla="*/ 152 h 726"/>
              <a:gd name="T34" fmla="*/ 217 w 381"/>
              <a:gd name="T35" fmla="*/ 145 h 726"/>
              <a:gd name="T36" fmla="*/ 204 w 381"/>
              <a:gd name="T37" fmla="*/ 143 h 726"/>
              <a:gd name="T38" fmla="*/ 198 w 381"/>
              <a:gd name="T39" fmla="*/ 144 h 726"/>
              <a:gd name="T40" fmla="*/ 0 w 381"/>
              <a:gd name="T41" fmla="*/ 248 h 726"/>
              <a:gd name="T42" fmla="*/ 127 w 381"/>
              <a:gd name="T43" fmla="*/ 18 h 726"/>
              <a:gd name="T44" fmla="*/ 142 w 381"/>
              <a:gd name="T45" fmla="*/ 12 h 726"/>
              <a:gd name="T46" fmla="*/ 156 w 381"/>
              <a:gd name="T47" fmla="*/ 7 h 726"/>
              <a:gd name="T48" fmla="*/ 187 w 381"/>
              <a:gd name="T49" fmla="*/ 1 h 726"/>
              <a:gd name="T50" fmla="*/ 204 w 381"/>
              <a:gd name="T51" fmla="*/ 0 h 726"/>
              <a:gd name="T52" fmla="*/ 240 w 381"/>
              <a:gd name="T53" fmla="*/ 4 h 726"/>
              <a:gd name="T54" fmla="*/ 273 w 381"/>
              <a:gd name="T55" fmla="*/ 14 h 726"/>
              <a:gd name="T56" fmla="*/ 303 w 381"/>
              <a:gd name="T57" fmla="*/ 30 h 726"/>
              <a:gd name="T58" fmla="*/ 329 w 381"/>
              <a:gd name="T59" fmla="*/ 52 h 726"/>
              <a:gd name="T60" fmla="*/ 351 w 381"/>
              <a:gd name="T61" fmla="*/ 78 h 726"/>
              <a:gd name="T62" fmla="*/ 366 w 381"/>
              <a:gd name="T63" fmla="*/ 108 h 726"/>
              <a:gd name="T64" fmla="*/ 377 w 381"/>
              <a:gd name="T65" fmla="*/ 141 h 726"/>
              <a:gd name="T66" fmla="*/ 381 w 381"/>
              <a:gd name="T67" fmla="*/ 177 h 726"/>
              <a:gd name="T68" fmla="*/ 379 w 381"/>
              <a:gd name="T69" fmla="*/ 194 h 726"/>
              <a:gd name="T70" fmla="*/ 373 w 381"/>
              <a:gd name="T71" fmla="*/ 227 h 726"/>
              <a:gd name="T72" fmla="*/ 361 w 381"/>
              <a:gd name="T73" fmla="*/ 257 h 726"/>
              <a:gd name="T74" fmla="*/ 345 w 381"/>
              <a:gd name="T75" fmla="*/ 284 h 726"/>
              <a:gd name="T76" fmla="*/ 334 w 381"/>
              <a:gd name="T77" fmla="*/ 296 h 726"/>
              <a:gd name="T78" fmla="*/ 354 w 381"/>
              <a:gd name="T79" fmla="*/ 321 h 726"/>
              <a:gd name="T80" fmla="*/ 369 w 381"/>
              <a:gd name="T81" fmla="*/ 350 h 726"/>
              <a:gd name="T82" fmla="*/ 373 w 381"/>
              <a:gd name="T83" fmla="*/ 366 h 726"/>
              <a:gd name="T84" fmla="*/ 379 w 381"/>
              <a:gd name="T85" fmla="*/ 399 h 726"/>
              <a:gd name="T86" fmla="*/ 381 w 381"/>
              <a:gd name="T87" fmla="*/ 416 h 726"/>
              <a:gd name="T88" fmla="*/ 379 w 381"/>
              <a:gd name="T89" fmla="*/ 439 h 726"/>
              <a:gd name="T90" fmla="*/ 375 w 381"/>
              <a:gd name="T91" fmla="*/ 462 h 726"/>
              <a:gd name="T92" fmla="*/ 367 w 381"/>
              <a:gd name="T93" fmla="*/ 483 h 726"/>
              <a:gd name="T94" fmla="*/ 346 w 381"/>
              <a:gd name="T95" fmla="*/ 522 h 726"/>
              <a:gd name="T96" fmla="*/ 316 w 381"/>
              <a:gd name="T97" fmla="*/ 553 h 72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81" h="726">
                <a:moveTo>
                  <a:pt x="298" y="566"/>
                </a:moveTo>
                <a:lnTo>
                  <a:pt x="0" y="726"/>
                </a:lnTo>
                <a:lnTo>
                  <a:pt x="0" y="564"/>
                </a:lnTo>
                <a:lnTo>
                  <a:pt x="224" y="444"/>
                </a:lnTo>
                <a:lnTo>
                  <a:pt x="230" y="438"/>
                </a:lnTo>
                <a:lnTo>
                  <a:pt x="235" y="432"/>
                </a:lnTo>
                <a:lnTo>
                  <a:pt x="237" y="425"/>
                </a:lnTo>
                <a:lnTo>
                  <a:pt x="238" y="416"/>
                </a:lnTo>
                <a:lnTo>
                  <a:pt x="237" y="409"/>
                </a:lnTo>
                <a:lnTo>
                  <a:pt x="235" y="403"/>
                </a:lnTo>
                <a:lnTo>
                  <a:pt x="232" y="397"/>
                </a:lnTo>
                <a:lnTo>
                  <a:pt x="228" y="392"/>
                </a:lnTo>
                <a:lnTo>
                  <a:pt x="223" y="387"/>
                </a:lnTo>
                <a:lnTo>
                  <a:pt x="217" y="385"/>
                </a:lnTo>
                <a:lnTo>
                  <a:pt x="211" y="383"/>
                </a:lnTo>
                <a:lnTo>
                  <a:pt x="204" y="383"/>
                </a:lnTo>
                <a:lnTo>
                  <a:pt x="198" y="383"/>
                </a:lnTo>
                <a:lnTo>
                  <a:pt x="192" y="385"/>
                </a:lnTo>
                <a:lnTo>
                  <a:pt x="0" y="487"/>
                </a:lnTo>
                <a:lnTo>
                  <a:pt x="0" y="325"/>
                </a:lnTo>
                <a:lnTo>
                  <a:pt x="224" y="204"/>
                </a:lnTo>
                <a:lnTo>
                  <a:pt x="230" y="199"/>
                </a:lnTo>
                <a:lnTo>
                  <a:pt x="235" y="192"/>
                </a:lnTo>
                <a:lnTo>
                  <a:pt x="237" y="185"/>
                </a:lnTo>
                <a:lnTo>
                  <a:pt x="238" y="176"/>
                </a:lnTo>
                <a:lnTo>
                  <a:pt x="237" y="170"/>
                </a:lnTo>
                <a:lnTo>
                  <a:pt x="235" y="163"/>
                </a:lnTo>
                <a:lnTo>
                  <a:pt x="232" y="158"/>
                </a:lnTo>
                <a:lnTo>
                  <a:pt x="228" y="152"/>
                </a:lnTo>
                <a:lnTo>
                  <a:pt x="223" y="149"/>
                </a:lnTo>
                <a:lnTo>
                  <a:pt x="217" y="145"/>
                </a:lnTo>
                <a:lnTo>
                  <a:pt x="211" y="144"/>
                </a:lnTo>
                <a:lnTo>
                  <a:pt x="204" y="143"/>
                </a:lnTo>
                <a:lnTo>
                  <a:pt x="198" y="144"/>
                </a:lnTo>
                <a:lnTo>
                  <a:pt x="192" y="145"/>
                </a:lnTo>
                <a:lnTo>
                  <a:pt x="0" y="248"/>
                </a:lnTo>
                <a:lnTo>
                  <a:pt x="0" y="86"/>
                </a:lnTo>
                <a:lnTo>
                  <a:pt x="127" y="18"/>
                </a:lnTo>
                <a:lnTo>
                  <a:pt x="142" y="12"/>
                </a:lnTo>
                <a:lnTo>
                  <a:pt x="156" y="7"/>
                </a:lnTo>
                <a:lnTo>
                  <a:pt x="172" y="4"/>
                </a:lnTo>
                <a:lnTo>
                  <a:pt x="187" y="1"/>
                </a:lnTo>
                <a:lnTo>
                  <a:pt x="204" y="0"/>
                </a:lnTo>
                <a:lnTo>
                  <a:pt x="222" y="1"/>
                </a:lnTo>
                <a:lnTo>
                  <a:pt x="240" y="4"/>
                </a:lnTo>
                <a:lnTo>
                  <a:pt x="256" y="8"/>
                </a:lnTo>
                <a:lnTo>
                  <a:pt x="273" y="14"/>
                </a:lnTo>
                <a:lnTo>
                  <a:pt x="289" y="22"/>
                </a:lnTo>
                <a:lnTo>
                  <a:pt x="303" y="30"/>
                </a:lnTo>
                <a:lnTo>
                  <a:pt x="316" y="41"/>
                </a:lnTo>
                <a:lnTo>
                  <a:pt x="329" y="52"/>
                </a:lnTo>
                <a:lnTo>
                  <a:pt x="340" y="65"/>
                </a:lnTo>
                <a:lnTo>
                  <a:pt x="351" y="78"/>
                </a:lnTo>
                <a:lnTo>
                  <a:pt x="359" y="92"/>
                </a:lnTo>
                <a:lnTo>
                  <a:pt x="366" y="108"/>
                </a:lnTo>
                <a:lnTo>
                  <a:pt x="372" y="125"/>
                </a:lnTo>
                <a:lnTo>
                  <a:pt x="377" y="141"/>
                </a:lnTo>
                <a:lnTo>
                  <a:pt x="379" y="159"/>
                </a:lnTo>
                <a:lnTo>
                  <a:pt x="381" y="177"/>
                </a:lnTo>
                <a:lnTo>
                  <a:pt x="379" y="194"/>
                </a:lnTo>
                <a:lnTo>
                  <a:pt x="377" y="211"/>
                </a:lnTo>
                <a:lnTo>
                  <a:pt x="373" y="227"/>
                </a:lnTo>
                <a:lnTo>
                  <a:pt x="369" y="242"/>
                </a:lnTo>
                <a:lnTo>
                  <a:pt x="361" y="257"/>
                </a:lnTo>
                <a:lnTo>
                  <a:pt x="354" y="271"/>
                </a:lnTo>
                <a:lnTo>
                  <a:pt x="345" y="284"/>
                </a:lnTo>
                <a:lnTo>
                  <a:pt x="334" y="296"/>
                </a:lnTo>
                <a:lnTo>
                  <a:pt x="345" y="309"/>
                </a:lnTo>
                <a:lnTo>
                  <a:pt x="354" y="321"/>
                </a:lnTo>
                <a:lnTo>
                  <a:pt x="361" y="336"/>
                </a:lnTo>
                <a:lnTo>
                  <a:pt x="369" y="350"/>
                </a:lnTo>
                <a:lnTo>
                  <a:pt x="373" y="366"/>
                </a:lnTo>
                <a:lnTo>
                  <a:pt x="377" y="383"/>
                </a:lnTo>
                <a:lnTo>
                  <a:pt x="379" y="399"/>
                </a:lnTo>
                <a:lnTo>
                  <a:pt x="381" y="416"/>
                </a:lnTo>
                <a:lnTo>
                  <a:pt x="381" y="428"/>
                </a:lnTo>
                <a:lnTo>
                  <a:pt x="379" y="439"/>
                </a:lnTo>
                <a:lnTo>
                  <a:pt x="377" y="451"/>
                </a:lnTo>
                <a:lnTo>
                  <a:pt x="375" y="462"/>
                </a:lnTo>
                <a:lnTo>
                  <a:pt x="371" y="473"/>
                </a:lnTo>
                <a:lnTo>
                  <a:pt x="367" y="483"/>
                </a:lnTo>
                <a:lnTo>
                  <a:pt x="358" y="503"/>
                </a:lnTo>
                <a:lnTo>
                  <a:pt x="346" y="522"/>
                </a:lnTo>
                <a:lnTo>
                  <a:pt x="332" y="538"/>
                </a:lnTo>
                <a:lnTo>
                  <a:pt x="316" y="553"/>
                </a:lnTo>
                <a:lnTo>
                  <a:pt x="298" y="566"/>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sp macro="" textlink="">
        <xdr:nvSpPr>
          <xdr:cNvPr id="6" name="Freeform 5">
            <a:extLst>
              <a:ext uri="{FF2B5EF4-FFF2-40B4-BE49-F238E27FC236}">
                <a16:creationId xmlns:a16="http://schemas.microsoft.com/office/drawing/2014/main" id="{2DC3707D-D937-5585-FC28-DE0FA7460F9B}"/>
              </a:ext>
            </a:extLst>
          </xdr:cNvPr>
          <xdr:cNvSpPr>
            <a:spLocks noChangeAspect="1"/>
          </xdr:cNvSpPr>
        </xdr:nvSpPr>
        <xdr:spPr bwMode="auto">
          <a:xfrm>
            <a:off x="687" y="241"/>
            <a:ext cx="380" cy="366"/>
          </a:xfrm>
          <a:custGeom>
            <a:avLst/>
            <a:gdLst>
              <a:gd name="T0" fmla="*/ 0 w 380"/>
              <a:gd name="T1" fmla="*/ 366 h 366"/>
              <a:gd name="T2" fmla="*/ 0 w 380"/>
              <a:gd name="T3" fmla="*/ 204 h 366"/>
              <a:gd name="T4" fmla="*/ 380 w 380"/>
              <a:gd name="T5" fmla="*/ 0 h 366"/>
              <a:gd name="T6" fmla="*/ 380 w 380"/>
              <a:gd name="T7" fmla="*/ 162 h 366"/>
              <a:gd name="T8" fmla="*/ 0 w 380"/>
              <a:gd name="T9" fmla="*/ 366 h 366"/>
            </a:gdLst>
            <a:ahLst/>
            <a:cxnLst>
              <a:cxn ang="0">
                <a:pos x="T0" y="T1"/>
              </a:cxn>
              <a:cxn ang="0">
                <a:pos x="T2" y="T3"/>
              </a:cxn>
              <a:cxn ang="0">
                <a:pos x="T4" y="T5"/>
              </a:cxn>
              <a:cxn ang="0">
                <a:pos x="T6" y="T7"/>
              </a:cxn>
              <a:cxn ang="0">
                <a:pos x="T8" y="T9"/>
              </a:cxn>
            </a:cxnLst>
            <a:rect l="0" t="0" r="r" b="b"/>
            <a:pathLst>
              <a:path w="380" h="366">
                <a:moveTo>
                  <a:pt x="0" y="366"/>
                </a:moveTo>
                <a:lnTo>
                  <a:pt x="0" y="204"/>
                </a:lnTo>
                <a:lnTo>
                  <a:pt x="380" y="0"/>
                </a:lnTo>
                <a:lnTo>
                  <a:pt x="380" y="162"/>
                </a:lnTo>
                <a:lnTo>
                  <a:pt x="0" y="366"/>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sp macro="" textlink="">
        <xdr:nvSpPr>
          <xdr:cNvPr id="7" name="Freeform 6">
            <a:extLst>
              <a:ext uri="{FF2B5EF4-FFF2-40B4-BE49-F238E27FC236}">
                <a16:creationId xmlns:a16="http://schemas.microsoft.com/office/drawing/2014/main" id="{7F3E8ACC-5B2C-B1F2-0B80-AA89E2F41C12}"/>
              </a:ext>
            </a:extLst>
          </xdr:cNvPr>
          <xdr:cNvSpPr>
            <a:spLocks noChangeAspect="1"/>
          </xdr:cNvSpPr>
        </xdr:nvSpPr>
        <xdr:spPr bwMode="auto">
          <a:xfrm>
            <a:off x="687" y="480"/>
            <a:ext cx="380" cy="366"/>
          </a:xfrm>
          <a:custGeom>
            <a:avLst/>
            <a:gdLst>
              <a:gd name="T0" fmla="*/ 0 w 380"/>
              <a:gd name="T1" fmla="*/ 366 h 366"/>
              <a:gd name="T2" fmla="*/ 0 w 380"/>
              <a:gd name="T3" fmla="*/ 204 h 366"/>
              <a:gd name="T4" fmla="*/ 380 w 380"/>
              <a:gd name="T5" fmla="*/ 0 h 366"/>
              <a:gd name="T6" fmla="*/ 380 w 380"/>
              <a:gd name="T7" fmla="*/ 162 h 366"/>
              <a:gd name="T8" fmla="*/ 0 w 380"/>
              <a:gd name="T9" fmla="*/ 366 h 366"/>
            </a:gdLst>
            <a:ahLst/>
            <a:cxnLst>
              <a:cxn ang="0">
                <a:pos x="T0" y="T1"/>
              </a:cxn>
              <a:cxn ang="0">
                <a:pos x="T2" y="T3"/>
              </a:cxn>
              <a:cxn ang="0">
                <a:pos x="T4" y="T5"/>
              </a:cxn>
              <a:cxn ang="0">
                <a:pos x="T6" y="T7"/>
              </a:cxn>
              <a:cxn ang="0">
                <a:pos x="T8" y="T9"/>
              </a:cxn>
            </a:cxnLst>
            <a:rect l="0" t="0" r="r" b="b"/>
            <a:pathLst>
              <a:path w="380" h="366">
                <a:moveTo>
                  <a:pt x="0" y="366"/>
                </a:moveTo>
                <a:lnTo>
                  <a:pt x="0" y="204"/>
                </a:lnTo>
                <a:lnTo>
                  <a:pt x="380" y="0"/>
                </a:lnTo>
                <a:lnTo>
                  <a:pt x="380" y="162"/>
                </a:lnTo>
                <a:lnTo>
                  <a:pt x="0" y="366"/>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sp macro="" textlink="">
        <xdr:nvSpPr>
          <xdr:cNvPr id="8" name="Freeform 7">
            <a:extLst>
              <a:ext uri="{FF2B5EF4-FFF2-40B4-BE49-F238E27FC236}">
                <a16:creationId xmlns:a16="http://schemas.microsoft.com/office/drawing/2014/main" id="{55691BCE-AFD0-294F-B17C-23EC38F1E9EF}"/>
              </a:ext>
            </a:extLst>
          </xdr:cNvPr>
          <xdr:cNvSpPr>
            <a:spLocks noChangeAspect="1"/>
          </xdr:cNvSpPr>
        </xdr:nvSpPr>
        <xdr:spPr bwMode="auto">
          <a:xfrm>
            <a:off x="2" y="130"/>
            <a:ext cx="143" cy="716"/>
          </a:xfrm>
          <a:custGeom>
            <a:avLst/>
            <a:gdLst>
              <a:gd name="T0" fmla="*/ 143 w 143"/>
              <a:gd name="T1" fmla="*/ 640 h 716"/>
              <a:gd name="T2" fmla="*/ 143 w 143"/>
              <a:gd name="T3" fmla="*/ 0 h 716"/>
              <a:gd name="T4" fmla="*/ 0 w 143"/>
              <a:gd name="T5" fmla="*/ 76 h 716"/>
              <a:gd name="T6" fmla="*/ 0 w 143"/>
              <a:gd name="T7" fmla="*/ 716 h 716"/>
              <a:gd name="T8" fmla="*/ 143 w 143"/>
              <a:gd name="T9" fmla="*/ 640 h 716"/>
            </a:gdLst>
            <a:ahLst/>
            <a:cxnLst>
              <a:cxn ang="0">
                <a:pos x="T0" y="T1"/>
              </a:cxn>
              <a:cxn ang="0">
                <a:pos x="T2" y="T3"/>
              </a:cxn>
              <a:cxn ang="0">
                <a:pos x="T4" y="T5"/>
              </a:cxn>
              <a:cxn ang="0">
                <a:pos x="T6" y="T7"/>
              </a:cxn>
              <a:cxn ang="0">
                <a:pos x="T8" y="T9"/>
              </a:cxn>
            </a:cxnLst>
            <a:rect l="0" t="0" r="r" b="b"/>
            <a:pathLst>
              <a:path w="143" h="716">
                <a:moveTo>
                  <a:pt x="143" y="640"/>
                </a:moveTo>
                <a:lnTo>
                  <a:pt x="143" y="0"/>
                </a:lnTo>
                <a:lnTo>
                  <a:pt x="0" y="76"/>
                </a:lnTo>
                <a:lnTo>
                  <a:pt x="0" y="716"/>
                </a:lnTo>
                <a:lnTo>
                  <a:pt x="143" y="640"/>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sp macro="" textlink="">
        <xdr:nvSpPr>
          <xdr:cNvPr id="9" name="Freeform 8">
            <a:extLst>
              <a:ext uri="{FF2B5EF4-FFF2-40B4-BE49-F238E27FC236}">
                <a16:creationId xmlns:a16="http://schemas.microsoft.com/office/drawing/2014/main" id="{84EBFB04-2733-2EBB-EF3E-23C2BBA22C55}"/>
              </a:ext>
            </a:extLst>
          </xdr:cNvPr>
          <xdr:cNvSpPr>
            <a:spLocks noChangeAspect="1"/>
          </xdr:cNvSpPr>
        </xdr:nvSpPr>
        <xdr:spPr bwMode="auto">
          <a:xfrm>
            <a:off x="687" y="2"/>
            <a:ext cx="380" cy="366"/>
          </a:xfrm>
          <a:custGeom>
            <a:avLst/>
            <a:gdLst>
              <a:gd name="T0" fmla="*/ 0 w 380"/>
              <a:gd name="T1" fmla="*/ 366 h 366"/>
              <a:gd name="T2" fmla="*/ 0 w 380"/>
              <a:gd name="T3" fmla="*/ 204 h 366"/>
              <a:gd name="T4" fmla="*/ 380 w 380"/>
              <a:gd name="T5" fmla="*/ 0 h 366"/>
              <a:gd name="T6" fmla="*/ 380 w 380"/>
              <a:gd name="T7" fmla="*/ 162 h 366"/>
              <a:gd name="T8" fmla="*/ 0 w 380"/>
              <a:gd name="T9" fmla="*/ 366 h 366"/>
            </a:gdLst>
            <a:ahLst/>
            <a:cxnLst>
              <a:cxn ang="0">
                <a:pos x="T0" y="T1"/>
              </a:cxn>
              <a:cxn ang="0">
                <a:pos x="T2" y="T3"/>
              </a:cxn>
              <a:cxn ang="0">
                <a:pos x="T4" y="T5"/>
              </a:cxn>
              <a:cxn ang="0">
                <a:pos x="T6" y="T7"/>
              </a:cxn>
              <a:cxn ang="0">
                <a:pos x="T8" y="T9"/>
              </a:cxn>
            </a:cxnLst>
            <a:rect l="0" t="0" r="r" b="b"/>
            <a:pathLst>
              <a:path w="380" h="366">
                <a:moveTo>
                  <a:pt x="0" y="366"/>
                </a:moveTo>
                <a:lnTo>
                  <a:pt x="0" y="204"/>
                </a:lnTo>
                <a:lnTo>
                  <a:pt x="380" y="0"/>
                </a:lnTo>
                <a:lnTo>
                  <a:pt x="380" y="162"/>
                </a:lnTo>
                <a:lnTo>
                  <a:pt x="0" y="366"/>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4.bin"/><Relationship Id="rId1" Type="http://schemas.openxmlformats.org/officeDocument/2006/relationships/hyperlink" Target="https://www.dgnb.de/en/certification/important-facts-about-dgnb-certification/criteria" TargetMode="Externa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DF1394-7A5F-49A1-B02C-8121E9CCFCD5}">
  <sheetPr codeName="List1">
    <tabColor theme="6" tint="0.39997558519241921"/>
    <pageSetUpPr fitToPage="1"/>
  </sheetPr>
  <dimension ref="A1:J27"/>
  <sheetViews>
    <sheetView tabSelected="1" view="pageBreakPreview" zoomScale="96" zoomScaleNormal="100" zoomScaleSheetLayoutView="96" workbookViewId="0"/>
  </sheetViews>
  <sheetFormatPr defaultColWidth="9.140625" defaultRowHeight="12" x14ac:dyDescent="0.2"/>
  <cols>
    <col min="1" max="1" width="7.7109375" style="1" customWidth="1"/>
    <col min="2" max="2" width="6.7109375" style="1" customWidth="1"/>
    <col min="3" max="3" width="9.7109375" style="2" customWidth="1"/>
    <col min="4" max="4" width="7.7109375" style="3" customWidth="1"/>
    <col min="5" max="5" width="8.7109375" style="3" customWidth="1"/>
    <col min="6" max="6" width="6.7109375" style="3" customWidth="1"/>
    <col min="7" max="7" width="14.7109375" style="3" customWidth="1"/>
    <col min="8" max="9" width="9.7109375" style="3" customWidth="1"/>
    <col min="10" max="10" width="7.7109375" style="3" customWidth="1"/>
    <col min="11" max="16384" width="9.140625" style="3"/>
  </cols>
  <sheetData>
    <row r="1" spans="1:10" ht="380.1" customHeight="1" x14ac:dyDescent="0.2"/>
    <row r="2" spans="1:10" ht="15.95" customHeight="1" x14ac:dyDescent="0.2">
      <c r="A2" s="4"/>
      <c r="B2" s="366"/>
      <c r="C2" s="367"/>
      <c r="D2" s="367"/>
      <c r="E2" s="367"/>
      <c r="F2" s="367"/>
      <c r="G2" s="368"/>
      <c r="H2" s="5"/>
      <c r="I2" s="369"/>
      <c r="J2" s="370"/>
    </row>
    <row r="3" spans="1:10" ht="15.95" customHeight="1" x14ac:dyDescent="0.2">
      <c r="A3" s="6"/>
      <c r="B3" s="346"/>
      <c r="C3" s="347"/>
      <c r="D3" s="347"/>
      <c r="E3" s="347"/>
      <c r="F3" s="347"/>
      <c r="G3" s="348"/>
      <c r="H3" s="7"/>
      <c r="I3" s="371"/>
      <c r="J3" s="372"/>
    </row>
    <row r="4" spans="1:10" ht="15.95" customHeight="1" x14ac:dyDescent="0.2">
      <c r="A4" s="6" t="s">
        <v>95</v>
      </c>
      <c r="B4" s="346" t="s">
        <v>95</v>
      </c>
      <c r="C4" s="347"/>
      <c r="D4" s="347"/>
      <c r="E4" s="347"/>
      <c r="F4" s="347"/>
      <c r="G4" s="348"/>
      <c r="H4" s="8" t="s">
        <v>95</v>
      </c>
      <c r="I4" s="371"/>
      <c r="J4" s="372"/>
    </row>
    <row r="5" spans="1:10" ht="15.95" customHeight="1" thickBot="1" x14ac:dyDescent="0.25">
      <c r="A5" s="9" t="s">
        <v>90</v>
      </c>
      <c r="B5" s="373" t="s">
        <v>105</v>
      </c>
      <c r="C5" s="374"/>
      <c r="D5" s="374"/>
      <c r="E5" s="374"/>
      <c r="F5" s="374"/>
      <c r="G5" s="375"/>
      <c r="H5" s="10" t="s">
        <v>113</v>
      </c>
      <c r="I5" s="376" t="s">
        <v>91</v>
      </c>
      <c r="J5" s="377"/>
    </row>
    <row r="6" spans="1:10" ht="10.15" customHeight="1" x14ac:dyDescent="0.2">
      <c r="A6" s="351" t="s">
        <v>20</v>
      </c>
      <c r="B6" s="352"/>
      <c r="C6" s="353"/>
      <c r="D6" s="353"/>
      <c r="E6" s="354"/>
      <c r="F6" s="355" t="s">
        <v>92</v>
      </c>
      <c r="G6" s="356"/>
      <c r="H6" s="356"/>
      <c r="I6" s="356"/>
      <c r="J6" s="357"/>
    </row>
    <row r="7" spans="1:10" ht="33.950000000000003" customHeight="1" thickBot="1" x14ac:dyDescent="0.25">
      <c r="A7" s="358"/>
      <c r="B7" s="359"/>
      <c r="C7" s="364" t="s">
        <v>116</v>
      </c>
      <c r="D7" s="364"/>
      <c r="E7" s="365"/>
      <c r="F7" s="343" t="s">
        <v>294</v>
      </c>
      <c r="G7" s="344"/>
      <c r="H7" s="344"/>
      <c r="I7" s="344"/>
      <c r="J7" s="345"/>
    </row>
    <row r="8" spans="1:10" ht="10.15" customHeight="1" x14ac:dyDescent="0.2">
      <c r="A8" s="351" t="s">
        <v>93</v>
      </c>
      <c r="B8" s="352"/>
      <c r="C8" s="353"/>
      <c r="D8" s="353"/>
      <c r="E8" s="354"/>
      <c r="F8" s="355" t="s">
        <v>94</v>
      </c>
      <c r="G8" s="356"/>
      <c r="H8" s="356"/>
      <c r="I8" s="356"/>
      <c r="J8" s="357"/>
    </row>
    <row r="9" spans="1:10" ht="33.950000000000003" customHeight="1" thickBot="1" x14ac:dyDescent="0.25">
      <c r="A9" s="358"/>
      <c r="B9" s="359"/>
      <c r="C9" s="362" t="s">
        <v>115</v>
      </c>
      <c r="D9" s="362"/>
      <c r="E9" s="363"/>
      <c r="F9" s="343" t="s">
        <v>153</v>
      </c>
      <c r="G9" s="344"/>
      <c r="H9" s="344"/>
      <c r="I9" s="344"/>
      <c r="J9" s="345"/>
    </row>
    <row r="10" spans="1:10" ht="10.15" customHeight="1" x14ac:dyDescent="0.2">
      <c r="A10" s="351"/>
      <c r="B10" s="352"/>
      <c r="C10" s="353"/>
      <c r="D10" s="353"/>
      <c r="E10" s="354"/>
      <c r="F10" s="355" t="s">
        <v>108</v>
      </c>
      <c r="G10" s="356"/>
      <c r="H10" s="356"/>
      <c r="I10" s="356"/>
      <c r="J10" s="357"/>
    </row>
    <row r="11" spans="1:10" ht="33.950000000000003" customHeight="1" thickBot="1" x14ac:dyDescent="0.25">
      <c r="A11" s="358"/>
      <c r="B11" s="359"/>
      <c r="C11" s="360"/>
      <c r="D11" s="360"/>
      <c r="E11" s="361"/>
      <c r="F11" s="343" t="s">
        <v>154</v>
      </c>
      <c r="G11" s="344"/>
      <c r="H11" s="344"/>
      <c r="I11" s="344"/>
      <c r="J11" s="345"/>
    </row>
    <row r="12" spans="1:10" ht="14.1" customHeight="1" x14ac:dyDescent="0.2">
      <c r="A12" s="11"/>
      <c r="B12" s="331" t="s">
        <v>96</v>
      </c>
      <c r="C12" s="332"/>
      <c r="D12" s="333"/>
      <c r="E12" s="12" t="s">
        <v>97</v>
      </c>
      <c r="F12" s="334" t="s">
        <v>98</v>
      </c>
      <c r="G12" s="335"/>
      <c r="H12" s="335"/>
      <c r="I12" s="335"/>
      <c r="J12" s="336"/>
    </row>
    <row r="13" spans="1:10" ht="24" customHeight="1" x14ac:dyDescent="0.2">
      <c r="A13" s="13" t="s">
        <v>99</v>
      </c>
      <c r="B13" s="337" t="s">
        <v>100</v>
      </c>
      <c r="C13" s="338"/>
      <c r="D13" s="339"/>
      <c r="E13" s="14" t="s">
        <v>101</v>
      </c>
      <c r="F13" s="340" t="s">
        <v>296</v>
      </c>
      <c r="G13" s="341"/>
      <c r="H13" s="341"/>
      <c r="I13" s="341"/>
      <c r="J13" s="342"/>
    </row>
    <row r="14" spans="1:10" ht="24" customHeight="1" thickBot="1" x14ac:dyDescent="0.25">
      <c r="A14" s="15" t="s">
        <v>106</v>
      </c>
      <c r="B14" s="346" t="s">
        <v>156</v>
      </c>
      <c r="C14" s="347"/>
      <c r="D14" s="348"/>
      <c r="E14" s="14" t="s">
        <v>137</v>
      </c>
      <c r="F14" s="343"/>
      <c r="G14" s="344"/>
      <c r="H14" s="344"/>
      <c r="I14" s="344"/>
      <c r="J14" s="345"/>
    </row>
    <row r="15" spans="1:10" ht="24" customHeight="1" thickBot="1" x14ac:dyDescent="0.25">
      <c r="A15" s="15"/>
      <c r="B15" s="346"/>
      <c r="C15" s="347"/>
      <c r="D15" s="348"/>
      <c r="E15" s="14"/>
      <c r="F15" s="16" t="s">
        <v>110</v>
      </c>
      <c r="G15" s="349" t="s">
        <v>157</v>
      </c>
      <c r="H15" s="350"/>
      <c r="I15" s="17" t="s">
        <v>114</v>
      </c>
      <c r="J15" s="18" t="s">
        <v>452</v>
      </c>
    </row>
    <row r="16" spans="1:10" ht="24" customHeight="1" thickBot="1" x14ac:dyDescent="0.25">
      <c r="A16" s="9" t="s">
        <v>102</v>
      </c>
      <c r="B16" s="321" t="s">
        <v>136</v>
      </c>
      <c r="C16" s="322"/>
      <c r="D16" s="323"/>
      <c r="E16" s="19"/>
      <c r="F16" s="16" t="s">
        <v>109</v>
      </c>
      <c r="G16" s="324" t="s">
        <v>103</v>
      </c>
      <c r="H16" s="325"/>
      <c r="I16" s="17" t="s">
        <v>112</v>
      </c>
      <c r="J16" s="20" t="s">
        <v>455</v>
      </c>
    </row>
    <row r="17" spans="1:10" ht="24" customHeight="1" thickBot="1" x14ac:dyDescent="0.35">
      <c r="A17" s="21" t="s">
        <v>107</v>
      </c>
      <c r="B17" s="326" t="s">
        <v>295</v>
      </c>
      <c r="C17" s="327"/>
      <c r="D17" s="22" t="s">
        <v>104</v>
      </c>
      <c r="E17" s="23" t="s">
        <v>95</v>
      </c>
      <c r="F17" s="16" t="s">
        <v>111</v>
      </c>
      <c r="G17" s="328" t="s">
        <v>453</v>
      </c>
      <c r="H17" s="329"/>
      <c r="I17" s="329"/>
      <c r="J17" s="330"/>
    </row>
    <row r="18" spans="1:10" s="25" customFormat="1" x14ac:dyDescent="0.2">
      <c r="A18" s="24"/>
      <c r="B18" s="24"/>
    </row>
    <row r="19" spans="1:10" s="25" customFormat="1" x14ac:dyDescent="0.2">
      <c r="A19" s="24"/>
      <c r="B19" s="24"/>
    </row>
    <row r="20" spans="1:10" s="25" customFormat="1" x14ac:dyDescent="0.2">
      <c r="A20" s="24"/>
      <c r="B20" s="24"/>
    </row>
    <row r="21" spans="1:10" x14ac:dyDescent="0.2">
      <c r="C21" s="26"/>
    </row>
    <row r="26" spans="1:10" x14ac:dyDescent="0.2">
      <c r="C26" s="27"/>
      <c r="D26" s="28"/>
    </row>
    <row r="27" spans="1:10" x14ac:dyDescent="0.2">
      <c r="C27" s="29"/>
      <c r="D27" s="30"/>
    </row>
  </sheetData>
  <sheetProtection algorithmName="SHA-512" hashValue="SS4eQiu5V6ncKOgL+OCuJ5cT4kE40nV2Y6fecgXhpGxLiUyvAe2E7Jn5rcBWJptITUD0jW996b0MjVfFTkVbSA==" saltValue="V+UP6kMzaTxdwsHP0rLiqw==" spinCount="100000" sheet="1" objects="1" scenarios="1" selectLockedCells="1"/>
  <mergeCells count="37">
    <mergeCell ref="A7:B7"/>
    <mergeCell ref="C7:E7"/>
    <mergeCell ref="F7:J7"/>
    <mergeCell ref="B2:G2"/>
    <mergeCell ref="I2:J2"/>
    <mergeCell ref="B3:G3"/>
    <mergeCell ref="I3:J3"/>
    <mergeCell ref="B4:G4"/>
    <mergeCell ref="I4:J4"/>
    <mergeCell ref="B5:G5"/>
    <mergeCell ref="I5:J5"/>
    <mergeCell ref="A6:B6"/>
    <mergeCell ref="C6:E6"/>
    <mergeCell ref="F6:J6"/>
    <mergeCell ref="A8:B8"/>
    <mergeCell ref="C8:E8"/>
    <mergeCell ref="F8:J8"/>
    <mergeCell ref="A9:B9"/>
    <mergeCell ref="C9:E9"/>
    <mergeCell ref="F9:J9"/>
    <mergeCell ref="A10:B10"/>
    <mergeCell ref="C10:E10"/>
    <mergeCell ref="F10:J10"/>
    <mergeCell ref="A11:B11"/>
    <mergeCell ref="C11:E11"/>
    <mergeCell ref="F11:J11"/>
    <mergeCell ref="B16:D16"/>
    <mergeCell ref="G16:H16"/>
    <mergeCell ref="B17:C17"/>
    <mergeCell ref="G17:J17"/>
    <mergeCell ref="B12:D12"/>
    <mergeCell ref="F12:J12"/>
    <mergeCell ref="B13:D13"/>
    <mergeCell ref="F13:J14"/>
    <mergeCell ref="B14:D14"/>
    <mergeCell ref="B15:D15"/>
    <mergeCell ref="G15:H15"/>
  </mergeCells>
  <pageMargins left="0.98425196850393704" right="0.39370078740157483" top="1.1811023622047245" bottom="0.78740157480314965" header="0.31496062992125984" footer="0.31496062992125984"/>
  <pageSetup paperSize="9"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SKUPNA KOMUNALNA INFRASTRUKTURA&amp;R&amp;"Trebuchet MS,Navadno"&amp;8Id. št.: JULFSF-6G1303
Datum: junij 2025</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F1149-1DB0-4B33-BCF1-C419B33FFE64}">
  <sheetPr codeName="List10">
    <tabColor theme="6" tint="0.39997558519241921"/>
    <pageSetUpPr fitToPage="1"/>
  </sheetPr>
  <dimension ref="A1:G1826"/>
  <sheetViews>
    <sheetView view="pageBreakPreview" topLeftCell="A18" zoomScaleNormal="100" zoomScaleSheetLayoutView="100" workbookViewId="0"/>
  </sheetViews>
  <sheetFormatPr defaultRowHeight="12.75" x14ac:dyDescent="0.2"/>
  <cols>
    <col min="1" max="1" width="7.7109375" style="257" customWidth="1"/>
    <col min="2" max="2" width="41.7109375" style="267" customWidth="1"/>
    <col min="3" max="3" width="4.7109375" style="259" customWidth="1"/>
    <col min="4" max="4" width="8.7109375" style="260" customWidth="1"/>
    <col min="5" max="5" width="10.7109375" style="261" customWidth="1"/>
    <col min="6" max="6" width="12.7109375" style="261" customWidth="1"/>
    <col min="7" max="16384" width="9.140625" style="159"/>
  </cols>
  <sheetData>
    <row r="1" spans="1:7" x14ac:dyDescent="0.2">
      <c r="A1" s="154" t="s">
        <v>20</v>
      </c>
      <c r="B1" s="230" t="str">
        <f>'0_Osebe'!B1</f>
        <v>UNIVERZA V LJUBLJANI</v>
      </c>
      <c r="C1" s="156"/>
      <c r="D1" s="157"/>
      <c r="E1" s="157"/>
      <c r="F1" s="157"/>
      <c r="G1" s="158"/>
    </row>
    <row r="2" spans="1:7" x14ac:dyDescent="0.2">
      <c r="A2" s="154"/>
      <c r="B2" s="230"/>
      <c r="C2" s="156"/>
      <c r="D2" s="157"/>
      <c r="E2" s="157"/>
      <c r="F2" s="157"/>
      <c r="G2" s="154"/>
    </row>
    <row r="3" spans="1:7" x14ac:dyDescent="0.2">
      <c r="A3" s="154" t="s">
        <v>23</v>
      </c>
      <c r="B3" s="230" t="str">
        <f>'0_Osebe'!B3</f>
        <v>Skupni uvoz in zunanja ureditev območja Fakultete za strojništvo in Fakultete za farmacijo</v>
      </c>
      <c r="C3" s="156"/>
      <c r="D3" s="157"/>
      <c r="E3" s="157"/>
      <c r="F3" s="157"/>
      <c r="G3" s="158"/>
    </row>
    <row r="4" spans="1:7" x14ac:dyDescent="0.2">
      <c r="A4" s="154" t="s">
        <v>22</v>
      </c>
      <c r="B4" s="230" t="str">
        <f>'0_Osebe'!B4</f>
        <v>ZUNANJA UREDITEV IN KOMUNALNA INFRASTRUKTURA</v>
      </c>
      <c r="C4" s="156"/>
      <c r="D4" s="157"/>
      <c r="E4" s="157"/>
      <c r="F4" s="157"/>
      <c r="G4" s="158"/>
    </row>
    <row r="5" spans="1:7" x14ac:dyDescent="0.2">
      <c r="A5" s="156"/>
      <c r="B5" s="232"/>
      <c r="C5" s="233"/>
      <c r="D5" s="156"/>
      <c r="E5" s="156"/>
      <c r="F5" s="156"/>
    </row>
    <row r="6" spans="1:7" x14ac:dyDescent="0.2">
      <c r="A6" s="234"/>
      <c r="B6" s="235"/>
      <c r="C6" s="233"/>
      <c r="D6" s="156"/>
      <c r="E6" s="156"/>
      <c r="F6" s="156"/>
    </row>
    <row r="7" spans="1:7" x14ac:dyDescent="0.2">
      <c r="A7" s="234" t="s">
        <v>8</v>
      </c>
      <c r="B7" s="155" t="s">
        <v>11</v>
      </c>
      <c r="C7" s="269"/>
      <c r="D7" s="238"/>
      <c r="E7" s="239"/>
      <c r="F7" s="239"/>
    </row>
    <row r="8" spans="1:7" x14ac:dyDescent="0.2">
      <c r="A8" s="270" t="s">
        <v>124</v>
      </c>
      <c r="B8" s="271" t="s">
        <v>288</v>
      </c>
      <c r="C8" s="271"/>
      <c r="D8" s="272"/>
      <c r="E8" s="273"/>
      <c r="F8" s="274">
        <f>F219</f>
        <v>0</v>
      </c>
    </row>
    <row r="9" spans="1:7" x14ac:dyDescent="0.2">
      <c r="A9" s="154"/>
      <c r="B9" s="236"/>
      <c r="C9" s="237"/>
      <c r="D9" s="238"/>
      <c r="E9" s="239"/>
      <c r="F9" s="239"/>
    </row>
    <row r="10" spans="1:7" x14ac:dyDescent="0.2">
      <c r="A10" s="179" t="s">
        <v>82</v>
      </c>
      <c r="B10" s="236"/>
      <c r="C10" s="237"/>
      <c r="D10" s="238"/>
      <c r="E10" s="239"/>
      <c r="F10" s="239"/>
    </row>
    <row r="11" spans="1:7" x14ac:dyDescent="0.2">
      <c r="A11" s="179"/>
      <c r="B11" s="236"/>
      <c r="C11" s="237"/>
      <c r="D11" s="238"/>
      <c r="E11" s="239"/>
      <c r="F11" s="239"/>
    </row>
    <row r="12" spans="1:7" x14ac:dyDescent="0.2">
      <c r="A12" s="187" t="s">
        <v>4</v>
      </c>
      <c r="B12" s="188" t="s">
        <v>5</v>
      </c>
      <c r="C12" s="189" t="s">
        <v>50</v>
      </c>
      <c r="D12" s="190" t="s">
        <v>6</v>
      </c>
      <c r="E12" s="191" t="s">
        <v>49</v>
      </c>
      <c r="F12" s="191" t="s">
        <v>7</v>
      </c>
    </row>
    <row r="13" spans="1:7" x14ac:dyDescent="0.2">
      <c r="A13" s="240"/>
      <c r="B13" s="241"/>
      <c r="C13" s="242"/>
      <c r="D13" s="284"/>
      <c r="E13" s="308"/>
      <c r="F13" s="244"/>
    </row>
    <row r="14" spans="1:7" ht="84" x14ac:dyDescent="0.2">
      <c r="A14" s="245"/>
      <c r="B14" s="199" t="s">
        <v>122</v>
      </c>
      <c r="C14" s="194"/>
      <c r="D14" s="195"/>
      <c r="E14" s="216"/>
      <c r="F14" s="196"/>
    </row>
    <row r="15" spans="1:7" x14ac:dyDescent="0.2">
      <c r="A15" s="245"/>
      <c r="B15" s="199"/>
      <c r="C15" s="194"/>
      <c r="D15" s="195"/>
      <c r="E15" s="216"/>
      <c r="F15" s="196"/>
    </row>
    <row r="16" spans="1:7" ht="144" x14ac:dyDescent="0.2">
      <c r="A16" s="245"/>
      <c r="B16" s="199" t="s">
        <v>166</v>
      </c>
      <c r="C16" s="194"/>
      <c r="D16" s="195"/>
      <c r="E16" s="216"/>
      <c r="F16" s="196"/>
    </row>
    <row r="17" spans="1:6" ht="156" x14ac:dyDescent="0.2">
      <c r="A17" s="245"/>
      <c r="B17" s="246" t="s">
        <v>146</v>
      </c>
      <c r="C17" s="194"/>
      <c r="D17" s="218"/>
      <c r="E17" s="216"/>
      <c r="F17" s="196"/>
    </row>
    <row r="18" spans="1:6" ht="360" x14ac:dyDescent="0.2">
      <c r="A18" s="245"/>
      <c r="B18" s="246" t="s">
        <v>350</v>
      </c>
      <c r="C18" s="194"/>
      <c r="D18" s="218"/>
      <c r="E18" s="216"/>
      <c r="F18" s="196"/>
    </row>
    <row r="19" spans="1:6" ht="24" x14ac:dyDescent="0.2">
      <c r="A19" s="245"/>
      <c r="B19" s="199" t="s">
        <v>141</v>
      </c>
      <c r="C19" s="194"/>
      <c r="D19" s="218"/>
      <c r="E19" s="216"/>
      <c r="F19" s="196"/>
    </row>
    <row r="20" spans="1:6" ht="48" x14ac:dyDescent="0.2">
      <c r="A20" s="245"/>
      <c r="B20" s="199" t="s">
        <v>143</v>
      </c>
      <c r="C20" s="194"/>
      <c r="D20" s="218"/>
      <c r="E20" s="216"/>
      <c r="F20" s="196"/>
    </row>
    <row r="21" spans="1:6" ht="60" x14ac:dyDescent="0.2">
      <c r="A21" s="245"/>
      <c r="B21" s="199" t="s">
        <v>142</v>
      </c>
      <c r="C21" s="194"/>
      <c r="D21" s="218"/>
      <c r="E21" s="216"/>
      <c r="F21" s="196"/>
    </row>
    <row r="22" spans="1:6" ht="60" x14ac:dyDescent="0.2">
      <c r="A22" s="245"/>
      <c r="B22" s="246" t="s">
        <v>140</v>
      </c>
      <c r="C22" s="194"/>
      <c r="D22" s="218"/>
      <c r="E22" s="216"/>
      <c r="F22" s="196"/>
    </row>
    <row r="23" spans="1:6" ht="36" x14ac:dyDescent="0.2">
      <c r="A23" s="245"/>
      <c r="B23" s="199" t="s">
        <v>144</v>
      </c>
      <c r="C23" s="194"/>
      <c r="D23" s="218"/>
      <c r="E23" s="216"/>
      <c r="F23" s="196"/>
    </row>
    <row r="24" spans="1:6" ht="60" x14ac:dyDescent="0.2">
      <c r="A24" s="245"/>
      <c r="B24" s="246" t="s">
        <v>145</v>
      </c>
      <c r="C24" s="194"/>
      <c r="D24" s="218"/>
      <c r="E24" s="216"/>
      <c r="F24" s="196"/>
    </row>
    <row r="25" spans="1:6" ht="24" x14ac:dyDescent="0.2">
      <c r="A25" s="245"/>
      <c r="B25" s="246" t="s">
        <v>152</v>
      </c>
      <c r="C25" s="194"/>
      <c r="D25" s="218"/>
      <c r="E25" s="216"/>
      <c r="F25" s="196"/>
    </row>
    <row r="26" spans="1:6" x14ac:dyDescent="0.2">
      <c r="A26" s="245"/>
      <c r="B26" s="246" t="s">
        <v>128</v>
      </c>
      <c r="C26" s="194"/>
      <c r="D26" s="218"/>
      <c r="E26" s="216"/>
      <c r="F26" s="196"/>
    </row>
    <row r="27" spans="1:6" x14ac:dyDescent="0.2">
      <c r="A27" s="245"/>
      <c r="B27" s="246"/>
      <c r="C27" s="194"/>
      <c r="D27" s="218"/>
      <c r="E27" s="216"/>
      <c r="F27" s="196"/>
    </row>
    <row r="28" spans="1:6" x14ac:dyDescent="0.2">
      <c r="A28" s="245"/>
      <c r="B28" s="246" t="s">
        <v>189</v>
      </c>
      <c r="C28" s="194"/>
      <c r="D28" s="218"/>
      <c r="E28" s="216"/>
      <c r="F28" s="196"/>
    </row>
    <row r="29" spans="1:6" ht="48" x14ac:dyDescent="0.2">
      <c r="A29" s="245" t="str">
        <f>CONCATENATE($A$8,".",TEXT(COUNTA(A$28:A28)-COUNTIF(A$28:A28,"*.")+1,0))</f>
        <v>1.4.1</v>
      </c>
      <c r="B29" s="217" t="s">
        <v>396</v>
      </c>
      <c r="C29" s="194"/>
      <c r="D29" s="218"/>
      <c r="E29" s="216"/>
      <c r="F29" s="212"/>
    </row>
    <row r="30" spans="1:6" x14ac:dyDescent="0.2">
      <c r="A30" s="248" t="s">
        <v>13</v>
      </c>
      <c r="B30" s="217" t="s">
        <v>208</v>
      </c>
      <c r="C30" s="194" t="s">
        <v>0</v>
      </c>
      <c r="D30" s="218">
        <v>5130</v>
      </c>
      <c r="E30" s="300"/>
      <c r="F30" s="212">
        <f>ROUND(D30*E30,2)</f>
        <v>0</v>
      </c>
    </row>
    <row r="31" spans="1:6" x14ac:dyDescent="0.2">
      <c r="A31" s="248" t="s">
        <v>14</v>
      </c>
      <c r="B31" s="217" t="s">
        <v>450</v>
      </c>
      <c r="C31" s="194" t="s">
        <v>0</v>
      </c>
      <c r="D31" s="218">
        <v>570</v>
      </c>
      <c r="E31" s="300"/>
      <c r="F31" s="212">
        <f>ROUND(D31*E31,2)</f>
        <v>0</v>
      </c>
    </row>
    <row r="32" spans="1:6" x14ac:dyDescent="0.2">
      <c r="A32" s="245"/>
      <c r="B32" s="217"/>
      <c r="C32" s="194"/>
      <c r="D32" s="218"/>
      <c r="E32" s="216"/>
      <c r="F32" s="212"/>
    </row>
    <row r="33" spans="1:6" ht="24" x14ac:dyDescent="0.2">
      <c r="A33" s="245" t="str">
        <f>CONCATENATE($A$8,".",TEXT(COUNTA(A$28:A32)-COUNTIF(A$28:A32,"*.")+1,0))</f>
        <v>1.4.2</v>
      </c>
      <c r="B33" s="217" t="s">
        <v>397</v>
      </c>
      <c r="C33" s="194" t="s">
        <v>9</v>
      </c>
      <c r="D33" s="218">
        <v>1756</v>
      </c>
      <c r="E33" s="306"/>
      <c r="F33" s="212">
        <f>ROUND(D33*E33,2)</f>
        <v>0</v>
      </c>
    </row>
    <row r="34" spans="1:6" x14ac:dyDescent="0.2">
      <c r="A34" s="245"/>
      <c r="B34" s="217"/>
      <c r="C34" s="194"/>
      <c r="D34" s="218"/>
      <c r="E34" s="307"/>
      <c r="F34" s="212"/>
    </row>
    <row r="35" spans="1:6" ht="60" x14ac:dyDescent="0.2">
      <c r="A35" s="245" t="str">
        <f>CONCATENATE($A$8,".",TEXT(COUNTA(A$28:A34)-COUNTIF(A$28:A34,"*.")+1,0))</f>
        <v>1.4.3</v>
      </c>
      <c r="B35" s="285" t="s">
        <v>409</v>
      </c>
      <c r="C35" s="194" t="s">
        <v>0</v>
      </c>
      <c r="D35" s="251">
        <v>911</v>
      </c>
      <c r="E35" s="306"/>
      <c r="F35" s="212">
        <f>ROUND(D35*E35,2)</f>
        <v>0</v>
      </c>
    </row>
    <row r="36" spans="1:6" x14ac:dyDescent="0.2">
      <c r="A36" s="245"/>
      <c r="B36" s="213"/>
      <c r="C36" s="209"/>
      <c r="D36" s="249"/>
      <c r="E36" s="307"/>
      <c r="F36" s="211"/>
    </row>
    <row r="37" spans="1:6" ht="72" x14ac:dyDescent="0.2">
      <c r="A37" s="245" t="str">
        <f>CONCATENATE($A$8,".",TEXT(COUNTA(A$28:A36)-COUNTIF(A$28:A36,"*.")+1,0))</f>
        <v>1.4.4</v>
      </c>
      <c r="B37" s="217" t="s">
        <v>398</v>
      </c>
      <c r="C37" s="194" t="s">
        <v>0</v>
      </c>
      <c r="D37" s="218">
        <v>2938</v>
      </c>
      <c r="E37" s="306"/>
      <c r="F37" s="212">
        <f>ROUND(D37*E37,2)</f>
        <v>0</v>
      </c>
    </row>
    <row r="38" spans="1:6" x14ac:dyDescent="0.2">
      <c r="A38" s="245"/>
      <c r="B38" s="213"/>
      <c r="C38" s="214"/>
      <c r="D38" s="250"/>
      <c r="E38" s="203"/>
      <c r="F38" s="203"/>
    </row>
    <row r="39" spans="1:6" ht="36" x14ac:dyDescent="0.2">
      <c r="A39" s="245" t="str">
        <f>CONCATENATE($A$8,".",TEXT(COUNTA(A$28:A38)-COUNTIF(A$28:A38,"*.")+1,0))</f>
        <v>1.4.5</v>
      </c>
      <c r="B39" s="217" t="s">
        <v>186</v>
      </c>
      <c r="C39" s="214" t="s">
        <v>0</v>
      </c>
      <c r="D39" s="250">
        <v>2762</v>
      </c>
      <c r="E39" s="299"/>
      <c r="F39" s="212">
        <f>ROUND(D39*E39,2)</f>
        <v>0</v>
      </c>
    </row>
    <row r="40" spans="1:6" x14ac:dyDescent="0.2">
      <c r="A40" s="245"/>
      <c r="B40" s="217"/>
      <c r="C40" s="214"/>
      <c r="D40" s="250"/>
      <c r="E40" s="203"/>
      <c r="F40" s="212"/>
    </row>
    <row r="41" spans="1:6" ht="48" x14ac:dyDescent="0.2">
      <c r="A41" s="245" t="str">
        <f>CONCATENATE($A$8,".",TEXT(COUNTA(A$28:A40)-COUNTIF(A$28:A40,"*.")+1,0))</f>
        <v>1.4.6</v>
      </c>
      <c r="B41" s="217" t="s">
        <v>231</v>
      </c>
      <c r="C41" s="214" t="s">
        <v>3</v>
      </c>
      <c r="D41" s="250">
        <v>300</v>
      </c>
      <c r="E41" s="299"/>
      <c r="F41" s="212">
        <f t="shared" ref="F41" si="0">ROUND(D41*E41,2)</f>
        <v>0</v>
      </c>
    </row>
    <row r="42" spans="1:6" x14ac:dyDescent="0.2">
      <c r="A42" s="245"/>
      <c r="B42" s="217"/>
      <c r="C42" s="214"/>
      <c r="D42" s="250"/>
      <c r="E42" s="203"/>
      <c r="F42" s="212"/>
    </row>
    <row r="43" spans="1:6" ht="72" x14ac:dyDescent="0.2">
      <c r="A43" s="245" t="str">
        <f>CONCATENATE($A$8,".",TEXT(COUNTA(A$28:A42)-COUNTIF(A$28:A42,"*.")+1,0))</f>
        <v>1.4.7</v>
      </c>
      <c r="B43" s="278" t="s">
        <v>119</v>
      </c>
      <c r="C43" s="279" t="s">
        <v>1</v>
      </c>
      <c r="D43" s="215">
        <v>40700</v>
      </c>
      <c r="E43" s="300"/>
      <c r="F43" s="212">
        <f>ROUND(D43*E43,2)</f>
        <v>0</v>
      </c>
    </row>
    <row r="44" spans="1:6" x14ac:dyDescent="0.2">
      <c r="A44" s="245"/>
      <c r="B44" s="217"/>
      <c r="C44" s="214"/>
      <c r="D44" s="215"/>
      <c r="E44" s="216"/>
      <c r="F44" s="212"/>
    </row>
    <row r="45" spans="1:6" ht="72" x14ac:dyDescent="0.2">
      <c r="A45" s="245" t="str">
        <f>CONCATENATE($A$8,".",TEXT(COUNTA(A$28:A44)-COUNTIF(A$28:A44,"*.")+1,0))</f>
        <v>1.4.8</v>
      </c>
      <c r="B45" s="278" t="s">
        <v>258</v>
      </c>
      <c r="C45" s="279" t="s">
        <v>0</v>
      </c>
      <c r="D45" s="215">
        <v>76</v>
      </c>
      <c r="E45" s="300"/>
      <c r="F45" s="212">
        <f>ROUND(D45*E45,2)</f>
        <v>0</v>
      </c>
    </row>
    <row r="46" spans="1:6" x14ac:dyDescent="0.2">
      <c r="A46" s="245"/>
      <c r="B46" s="278"/>
      <c r="C46" s="279"/>
      <c r="D46" s="215"/>
      <c r="E46" s="216"/>
      <c r="F46" s="212"/>
    </row>
    <row r="47" spans="1:6" ht="72" x14ac:dyDescent="0.2">
      <c r="A47" s="245" t="str">
        <f>CONCATENATE($A$8,".",TEXT(COUNTA(A$17:A46)-COUNTIF(A$17:A46,"*.")+1,0))</f>
        <v>1.4.9</v>
      </c>
      <c r="B47" s="278" t="s">
        <v>120</v>
      </c>
      <c r="C47" s="279" t="s">
        <v>0</v>
      </c>
      <c r="D47" s="215">
        <v>0.5</v>
      </c>
      <c r="E47" s="300"/>
      <c r="F47" s="212">
        <f>ROUND(D47*E47,2)</f>
        <v>0</v>
      </c>
    </row>
    <row r="48" spans="1:6" x14ac:dyDescent="0.2">
      <c r="A48" s="245"/>
      <c r="B48" s="213"/>
      <c r="C48" s="214"/>
      <c r="D48" s="215"/>
      <c r="E48" s="216"/>
      <c r="F48" s="212"/>
    </row>
    <row r="49" spans="1:6" ht="84" x14ac:dyDescent="0.2">
      <c r="A49" s="245" t="str">
        <f>CONCATENATE($A$8,".",TEXT(COUNTA(A$17:A48)-COUNTIF(A$17:A48,"*.")+1,0))</f>
        <v>1.4.10</v>
      </c>
      <c r="B49" s="280" t="s">
        <v>245</v>
      </c>
      <c r="C49" s="279" t="s">
        <v>0</v>
      </c>
      <c r="D49" s="215">
        <v>228</v>
      </c>
      <c r="E49" s="300"/>
      <c r="F49" s="212">
        <f>ROUND(D49*E49,2)</f>
        <v>0</v>
      </c>
    </row>
    <row r="50" spans="1:6" x14ac:dyDescent="0.2">
      <c r="A50" s="245"/>
      <c r="B50" s="213"/>
      <c r="C50" s="214"/>
      <c r="D50" s="215"/>
      <c r="E50" s="216"/>
      <c r="F50" s="212"/>
    </row>
    <row r="51" spans="1:6" ht="84" x14ac:dyDescent="0.2">
      <c r="A51" s="245" t="str">
        <f>CONCATENATE($A$8,".",TEXT(COUNTA(A$17:A50)-COUNTIF(A$17:A50,"*.")+1,0))</f>
        <v>1.4.11</v>
      </c>
      <c r="B51" s="280" t="s">
        <v>244</v>
      </c>
      <c r="C51" s="279" t="s">
        <v>0</v>
      </c>
      <c r="D51" s="218">
        <v>117</v>
      </c>
      <c r="E51" s="300"/>
      <c r="F51" s="212">
        <f t="shared" ref="F51" si="1">ROUND(D51*E51,2)</f>
        <v>0</v>
      </c>
    </row>
    <row r="52" spans="1:6" x14ac:dyDescent="0.2">
      <c r="A52" s="245"/>
      <c r="B52" s="213"/>
      <c r="C52" s="214"/>
      <c r="D52" s="215"/>
      <c r="E52" s="216"/>
      <c r="F52" s="212"/>
    </row>
    <row r="53" spans="1:6" ht="84" x14ac:dyDescent="0.2">
      <c r="A53" s="245" t="str">
        <f>CONCATENATE($A$8,".",TEXT(COUNTA(A$17:A52)-COUNTIF(A$17:A52,"*.")+1,0))</f>
        <v>1.4.12</v>
      </c>
      <c r="B53" s="280" t="s">
        <v>243</v>
      </c>
      <c r="C53" s="279" t="s">
        <v>0</v>
      </c>
      <c r="D53" s="218">
        <v>1</v>
      </c>
      <c r="E53" s="300"/>
      <c r="F53" s="212">
        <f t="shared" ref="F53" si="2">ROUND(D53*E53,2)</f>
        <v>0</v>
      </c>
    </row>
    <row r="54" spans="1:6" x14ac:dyDescent="0.2">
      <c r="A54" s="245"/>
      <c r="B54" s="217"/>
      <c r="C54" s="194"/>
      <c r="D54" s="281"/>
      <c r="E54" s="216"/>
      <c r="F54" s="212"/>
    </row>
    <row r="55" spans="1:6" ht="84" x14ac:dyDescent="0.2">
      <c r="A55" s="245" t="str">
        <f>CONCATENATE($A$8,".",TEXT(COUNTA(A$17:A54)-COUNTIF(A$17:A54,"*.")+1,0))</f>
        <v>1.4.13</v>
      </c>
      <c r="B55" s="280" t="s">
        <v>242</v>
      </c>
      <c r="C55" s="279" t="s">
        <v>0</v>
      </c>
      <c r="D55" s="218">
        <v>3</v>
      </c>
      <c r="E55" s="300"/>
      <c r="F55" s="212">
        <f>ROUND(D55*E55,2)</f>
        <v>0</v>
      </c>
    </row>
    <row r="56" spans="1:6" x14ac:dyDescent="0.2">
      <c r="A56" s="245"/>
      <c r="B56" s="217"/>
      <c r="C56" s="194"/>
      <c r="D56" s="281"/>
      <c r="E56" s="216"/>
      <c r="F56" s="212"/>
    </row>
    <row r="57" spans="1:6" ht="84" x14ac:dyDescent="0.2">
      <c r="A57" s="245" t="str">
        <f>CONCATENATE($A$8,".",TEXT(COUNTA(A$17:A56)-COUNTIF(A$17:A56,"*.")+1,0))</f>
        <v>1.4.14</v>
      </c>
      <c r="B57" s="280" t="s">
        <v>241</v>
      </c>
      <c r="C57" s="279" t="s">
        <v>0</v>
      </c>
      <c r="D57" s="218">
        <v>8</v>
      </c>
      <c r="E57" s="300"/>
      <c r="F57" s="212">
        <f>ROUND(D57*E57,2)</f>
        <v>0</v>
      </c>
    </row>
    <row r="58" spans="1:6" x14ac:dyDescent="0.2">
      <c r="A58" s="245"/>
      <c r="B58" s="217"/>
      <c r="C58" s="194"/>
      <c r="D58" s="281"/>
      <c r="E58" s="216"/>
      <c r="F58" s="212"/>
    </row>
    <row r="59" spans="1:6" ht="60" x14ac:dyDescent="0.2">
      <c r="A59" s="245" t="str">
        <f>CONCATENATE($A$8,".",TEXT(COUNTA(A$17:A58)-COUNTIF(A$17:A58,"*.")+1,0))</f>
        <v>1.4.15</v>
      </c>
      <c r="B59" s="280" t="s">
        <v>240</v>
      </c>
      <c r="C59" s="279" t="s">
        <v>0</v>
      </c>
      <c r="D59" s="218">
        <v>11</v>
      </c>
      <c r="E59" s="300"/>
      <c r="F59" s="212">
        <f>ROUND(D59*E59,2)</f>
        <v>0</v>
      </c>
    </row>
    <row r="60" spans="1:6" x14ac:dyDescent="0.2">
      <c r="A60" s="245"/>
      <c r="B60" s="278"/>
      <c r="C60" s="220"/>
      <c r="D60" s="221"/>
      <c r="E60" s="216"/>
      <c r="F60" s="212"/>
    </row>
    <row r="61" spans="1:6" ht="132" x14ac:dyDescent="0.2">
      <c r="A61" s="245" t="str">
        <f>CONCATENATE($A$8,".",TEXT(COUNTA(A$17:A60)-COUNTIF(A$17:A60,"*.")+1,0))</f>
        <v>1.4.16</v>
      </c>
      <c r="B61" s="280" t="s">
        <v>246</v>
      </c>
      <c r="C61" s="194" t="s">
        <v>10</v>
      </c>
      <c r="D61" s="218">
        <v>126</v>
      </c>
      <c r="E61" s="300"/>
      <c r="F61" s="212">
        <f>ROUND(D61*E61,2)</f>
        <v>0</v>
      </c>
    </row>
    <row r="62" spans="1:6" x14ac:dyDescent="0.2">
      <c r="A62" s="245"/>
      <c r="B62" s="217"/>
      <c r="C62" s="194"/>
      <c r="D62" s="218"/>
      <c r="E62" s="216"/>
      <c r="F62" s="212"/>
    </row>
    <row r="63" spans="1:6" ht="24" x14ac:dyDescent="0.2">
      <c r="A63" s="245" t="str">
        <f>CONCATENATE($A$8,".",TEXT(COUNTA(A$17:A62)-COUNTIF(A$17:A62,"*.")+1,0))</f>
        <v>1.4.17</v>
      </c>
      <c r="B63" s="278" t="s">
        <v>188</v>
      </c>
      <c r="C63" s="220" t="s">
        <v>9</v>
      </c>
      <c r="D63" s="221">
        <v>300</v>
      </c>
      <c r="E63" s="300"/>
      <c r="F63" s="212">
        <f>ROUND(D63*E63,2)</f>
        <v>0</v>
      </c>
    </row>
    <row r="64" spans="1:6" x14ac:dyDescent="0.2">
      <c r="A64" s="245"/>
      <c r="B64" s="217"/>
      <c r="C64" s="194"/>
      <c r="D64" s="218"/>
      <c r="E64" s="216"/>
      <c r="F64" s="212"/>
    </row>
    <row r="65" spans="1:6" ht="72" x14ac:dyDescent="0.2">
      <c r="A65" s="245" t="str">
        <f>CONCATENATE($A$8,".",TEXT(COUNTA(A$17:A64)-COUNTIF(A$17:A64,"*.")+1,0))</f>
        <v>1.4.18</v>
      </c>
      <c r="B65" s="278" t="s">
        <v>265</v>
      </c>
      <c r="C65" s="220" t="s">
        <v>2</v>
      </c>
      <c r="D65" s="221">
        <v>440</v>
      </c>
      <c r="E65" s="300"/>
      <c r="F65" s="212">
        <f>ROUND(D65*E65,2)</f>
        <v>0</v>
      </c>
    </row>
    <row r="66" spans="1:6" x14ac:dyDescent="0.2">
      <c r="A66" s="245"/>
      <c r="B66" s="217"/>
      <c r="C66" s="194"/>
      <c r="D66" s="218"/>
      <c r="E66" s="216"/>
      <c r="F66" s="212"/>
    </row>
    <row r="67" spans="1:6" ht="48" x14ac:dyDescent="0.2">
      <c r="A67" s="245" t="str">
        <f>CONCATENATE($A$8,".",TEXT(COUNTA(A$17:A66)-COUNTIF(A$17:A66,"*.")+1,0))</f>
        <v>1.4.19</v>
      </c>
      <c r="B67" s="278" t="s">
        <v>202</v>
      </c>
      <c r="C67" s="220" t="s">
        <v>12</v>
      </c>
      <c r="D67" s="221">
        <v>1</v>
      </c>
      <c r="E67" s="300"/>
      <c r="F67" s="212">
        <f>ROUND(D67*E67,2)</f>
        <v>0</v>
      </c>
    </row>
    <row r="68" spans="1:6" x14ac:dyDescent="0.2">
      <c r="A68" s="248"/>
      <c r="B68" s="217"/>
      <c r="C68" s="194"/>
      <c r="D68" s="281"/>
      <c r="E68" s="216"/>
      <c r="F68" s="212"/>
    </row>
    <row r="69" spans="1:6" ht="84" x14ac:dyDescent="0.2">
      <c r="A69" s="245" t="str">
        <f>CONCATENATE($A$8,".",TEXT(COUNTA(A$17:A68)-COUNTIF(A$17:A68,"*.")+1,0))</f>
        <v>1.4.20</v>
      </c>
      <c r="B69" s="278" t="s">
        <v>203</v>
      </c>
      <c r="C69" s="220" t="s">
        <v>12</v>
      </c>
      <c r="D69" s="221">
        <v>1</v>
      </c>
      <c r="E69" s="300"/>
      <c r="F69" s="212">
        <f>ROUND(D69*E69,2)</f>
        <v>0</v>
      </c>
    </row>
    <row r="70" spans="1:6" x14ac:dyDescent="0.2">
      <c r="A70" s="245"/>
      <c r="B70" s="278"/>
      <c r="C70" s="220"/>
      <c r="D70" s="221"/>
      <c r="E70" s="216"/>
      <c r="F70" s="212"/>
    </row>
    <row r="71" spans="1:6" ht="96" x14ac:dyDescent="0.2">
      <c r="A71" s="245" t="str">
        <f>CONCATENATE($A$8,".",TEXT(COUNTA(A$17:A70)-COUNTIF(A$17:A70,"*.")+1,0))</f>
        <v>1.4.21</v>
      </c>
      <c r="B71" s="278" t="s">
        <v>290</v>
      </c>
      <c r="C71" s="220" t="s">
        <v>10</v>
      </c>
      <c r="D71" s="221">
        <v>1</v>
      </c>
      <c r="E71" s="300"/>
      <c r="F71" s="212">
        <f>ROUND(D71*E71,2)</f>
        <v>0</v>
      </c>
    </row>
    <row r="72" spans="1:6" x14ac:dyDescent="0.2">
      <c r="A72" s="248"/>
      <c r="B72" s="278"/>
      <c r="C72" s="220"/>
      <c r="D72" s="221"/>
      <c r="E72" s="216"/>
      <c r="F72" s="212"/>
    </row>
    <row r="73" spans="1:6" ht="144" x14ac:dyDescent="0.2">
      <c r="A73" s="245" t="str">
        <f>CONCATENATE($A$8,".",TEXT(COUNTA(A$17:A72)-COUNTIF(A$17:A72,"*.")+1,0))</f>
        <v>1.4.22</v>
      </c>
      <c r="B73" s="278" t="s">
        <v>408</v>
      </c>
      <c r="C73" s="220" t="s">
        <v>10</v>
      </c>
      <c r="D73" s="221">
        <v>1</v>
      </c>
      <c r="E73" s="300"/>
      <c r="F73" s="212">
        <f>ROUND(D73*E73,2)</f>
        <v>0</v>
      </c>
    </row>
    <row r="74" spans="1:6" x14ac:dyDescent="0.2">
      <c r="A74" s="245"/>
      <c r="B74" s="217"/>
      <c r="C74" s="220"/>
      <c r="D74" s="221"/>
      <c r="E74" s="216"/>
      <c r="F74" s="212"/>
    </row>
    <row r="75" spans="1:6" ht="84" x14ac:dyDescent="0.2">
      <c r="A75" s="245" t="str">
        <f>CONCATENATE($A$8,".",TEXT(COUNTA(A$17:A74)-COUNTIF(A$17:A74,"*.")+1,0))</f>
        <v>1.4.23</v>
      </c>
      <c r="B75" s="278" t="s">
        <v>190</v>
      </c>
      <c r="C75" s="194" t="s">
        <v>9</v>
      </c>
      <c r="D75" s="218">
        <v>740</v>
      </c>
      <c r="E75" s="300"/>
      <c r="F75" s="212">
        <f>ROUND(D75*E75,2)</f>
        <v>0</v>
      </c>
    </row>
    <row r="76" spans="1:6" x14ac:dyDescent="0.2">
      <c r="A76" s="245"/>
      <c r="B76" s="278"/>
      <c r="C76" s="220"/>
      <c r="D76" s="221"/>
      <c r="E76" s="216"/>
      <c r="F76" s="212"/>
    </row>
    <row r="77" spans="1:6" ht="84" x14ac:dyDescent="0.2">
      <c r="A77" s="245" t="str">
        <f>CONCATENATE($A$8,".",TEXT(COUNTA(A$17:A75)-COUNTIF(A$17:A75,"*.")+1,0))</f>
        <v>1.4.24</v>
      </c>
      <c r="B77" s="278" t="s">
        <v>191</v>
      </c>
      <c r="C77" s="220" t="s">
        <v>9</v>
      </c>
      <c r="D77" s="221">
        <v>145</v>
      </c>
      <c r="E77" s="300"/>
      <c r="F77" s="212">
        <f>ROUND(D77*E77,2)</f>
        <v>0</v>
      </c>
    </row>
    <row r="78" spans="1:6" x14ac:dyDescent="0.2">
      <c r="A78" s="245"/>
      <c r="B78" s="217"/>
      <c r="C78" s="194"/>
      <c r="D78" s="281"/>
      <c r="E78" s="216"/>
      <c r="F78" s="212"/>
    </row>
    <row r="79" spans="1:6" ht="60" x14ac:dyDescent="0.2">
      <c r="A79" s="245" t="str">
        <f>CONCATENATE($A$8,".",TEXT(COUNTA(A$17:A78)-COUNTIF(A$17:A78,"*.")+1,0))</f>
        <v>1.4.25</v>
      </c>
      <c r="B79" s="278" t="s">
        <v>192</v>
      </c>
      <c r="C79" s="220" t="s">
        <v>9</v>
      </c>
      <c r="D79" s="221">
        <v>740</v>
      </c>
      <c r="E79" s="300"/>
      <c r="F79" s="212">
        <f>ROUND(D79*E79,2)</f>
        <v>0</v>
      </c>
    </row>
    <row r="80" spans="1:6" x14ac:dyDescent="0.2">
      <c r="A80" s="245"/>
      <c r="B80" s="217"/>
      <c r="C80" s="220"/>
      <c r="D80" s="221"/>
      <c r="E80" s="216"/>
      <c r="F80" s="212"/>
    </row>
    <row r="81" spans="1:6" ht="60" x14ac:dyDescent="0.2">
      <c r="A81" s="245" t="str">
        <f>CONCATENATE($A$8,".",TEXT(COUNTA(A$17:A80)-COUNTIF(A$17:A80,"*.")+1,0))</f>
        <v>1.4.26</v>
      </c>
      <c r="B81" s="278" t="s">
        <v>193</v>
      </c>
      <c r="C81" s="194" t="s">
        <v>9</v>
      </c>
      <c r="D81" s="218">
        <v>140</v>
      </c>
      <c r="E81" s="300"/>
      <c r="F81" s="212">
        <f>ROUND(D81*E81,2)</f>
        <v>0</v>
      </c>
    </row>
    <row r="82" spans="1:6" x14ac:dyDescent="0.2">
      <c r="A82" s="248"/>
      <c r="B82" s="278"/>
      <c r="C82" s="220"/>
      <c r="D82" s="221"/>
      <c r="E82" s="216"/>
      <c r="F82" s="212"/>
    </row>
    <row r="83" spans="1:6" ht="108" x14ac:dyDescent="0.2">
      <c r="A83" s="245" t="str">
        <f>CONCATENATE($A$8,".",TEXT(COUNTA(A$17:A82)-COUNTIF(A$17:A82,"*.")+1,0))</f>
        <v>1.4.27</v>
      </c>
      <c r="B83" s="278" t="s">
        <v>194</v>
      </c>
      <c r="C83" s="220" t="s">
        <v>2</v>
      </c>
      <c r="D83" s="221">
        <v>378</v>
      </c>
      <c r="E83" s="300"/>
      <c r="F83" s="212">
        <f>ROUND(D83*E83,2)</f>
        <v>0</v>
      </c>
    </row>
    <row r="84" spans="1:6" x14ac:dyDescent="0.2">
      <c r="A84" s="245"/>
      <c r="B84" s="217"/>
      <c r="C84" s="194"/>
      <c r="D84" s="218"/>
      <c r="E84" s="216"/>
      <c r="F84" s="212"/>
    </row>
    <row r="85" spans="1:6" ht="48" x14ac:dyDescent="0.2">
      <c r="A85" s="245" t="str">
        <f>CONCATENATE($A$8,".",TEXT(COUNTA(A$17:A84)-COUNTIF(A$17:A84,"*.")+1,0))</f>
        <v>1.4.28</v>
      </c>
      <c r="B85" s="280" t="s">
        <v>121</v>
      </c>
      <c r="C85" s="279" t="s">
        <v>2</v>
      </c>
      <c r="D85" s="218">
        <v>330</v>
      </c>
      <c r="E85" s="300"/>
      <c r="F85" s="212">
        <f>ROUND(D85*E85,2)</f>
        <v>0</v>
      </c>
    </row>
    <row r="86" spans="1:6" x14ac:dyDescent="0.2">
      <c r="A86" s="245"/>
      <c r="B86" s="280"/>
      <c r="C86" s="279"/>
      <c r="D86" s="218"/>
      <c r="E86" s="216"/>
      <c r="F86" s="212"/>
    </row>
    <row r="87" spans="1:6" ht="48" x14ac:dyDescent="0.2">
      <c r="A87" s="245" t="str">
        <f>CONCATENATE($A$8,".",TEXT(COUNTA(A$17:A85)-COUNTIF(A$17:A85,"*.")+1,0))</f>
        <v>1.4.29</v>
      </c>
      <c r="B87" s="280" t="s">
        <v>195</v>
      </c>
      <c r="C87" s="279" t="s">
        <v>2</v>
      </c>
      <c r="D87" s="218">
        <v>105</v>
      </c>
      <c r="E87" s="300"/>
      <c r="F87" s="212">
        <f>ROUND(D87*E87,2)</f>
        <v>0</v>
      </c>
    </row>
    <row r="88" spans="1:6" x14ac:dyDescent="0.2">
      <c r="A88" s="245"/>
      <c r="B88" s="280"/>
      <c r="C88" s="279"/>
      <c r="D88" s="218"/>
      <c r="E88" s="216"/>
      <c r="F88" s="212"/>
    </row>
    <row r="89" spans="1:6" ht="84" x14ac:dyDescent="0.2">
      <c r="A89" s="245" t="str">
        <f>CONCATENATE($A$8,".",TEXT(COUNTA(A$17:A88)-COUNTIF(A$17:A88,"*.")+1,0))</f>
        <v>1.4.30</v>
      </c>
      <c r="B89" s="280" t="s">
        <v>268</v>
      </c>
      <c r="C89" s="279" t="s">
        <v>9</v>
      </c>
      <c r="D89" s="218">
        <v>800</v>
      </c>
      <c r="E89" s="300"/>
      <c r="F89" s="212">
        <f>ROUND(D89*E89,2)</f>
        <v>0</v>
      </c>
    </row>
    <row r="90" spans="1:6" x14ac:dyDescent="0.2">
      <c r="A90" s="245"/>
      <c r="B90" s="280"/>
      <c r="C90" s="279"/>
      <c r="D90" s="218"/>
      <c r="E90" s="216"/>
      <c r="F90" s="212"/>
    </row>
    <row r="91" spans="1:6" ht="48" x14ac:dyDescent="0.2">
      <c r="A91" s="245" t="str">
        <f>CONCATENATE($A$8,".",TEXT(COUNTA(A$17:A90)-COUNTIF(A$17:A90,"*.")+1,0))</f>
        <v>1.4.31</v>
      </c>
      <c r="B91" s="280" t="s">
        <v>201</v>
      </c>
      <c r="C91" s="279" t="s">
        <v>10</v>
      </c>
      <c r="D91" s="218">
        <v>1</v>
      </c>
      <c r="E91" s="300"/>
      <c r="F91" s="212">
        <f>ROUND(D91*E91,2)</f>
        <v>0</v>
      </c>
    </row>
    <row r="92" spans="1:6" x14ac:dyDescent="0.2">
      <c r="A92" s="245"/>
      <c r="B92" s="280"/>
      <c r="C92" s="279"/>
      <c r="D92" s="218"/>
      <c r="E92" s="216"/>
      <c r="F92" s="212"/>
    </row>
    <row r="93" spans="1:6" ht="48" x14ac:dyDescent="0.2">
      <c r="A93" s="245" t="str">
        <f>CONCATENATE($A$8,".",TEXT(COUNTA(A$17:A92)-COUNTIF(A$17:A92,"*.")+1,0))</f>
        <v>1.4.32</v>
      </c>
      <c r="B93" s="280" t="s">
        <v>198</v>
      </c>
      <c r="C93" s="279"/>
      <c r="D93" s="218"/>
      <c r="E93" s="216"/>
      <c r="F93" s="212"/>
    </row>
    <row r="94" spans="1:6" x14ac:dyDescent="0.2">
      <c r="A94" s="248" t="s">
        <v>13</v>
      </c>
      <c r="B94" s="217" t="s">
        <v>197</v>
      </c>
      <c r="C94" s="279" t="s">
        <v>9</v>
      </c>
      <c r="D94" s="218">
        <v>30</v>
      </c>
      <c r="E94" s="300"/>
      <c r="F94" s="212">
        <f>ROUND(D94*E94,2)</f>
        <v>0</v>
      </c>
    </row>
    <row r="95" spans="1:6" x14ac:dyDescent="0.2">
      <c r="A95" s="248" t="s">
        <v>14</v>
      </c>
      <c r="B95" s="217" t="s">
        <v>199</v>
      </c>
      <c r="C95" s="279" t="s">
        <v>9</v>
      </c>
      <c r="D95" s="218">
        <v>11</v>
      </c>
      <c r="E95" s="300"/>
      <c r="F95" s="212">
        <f>ROUND(D95*E95,2)</f>
        <v>0</v>
      </c>
    </row>
    <row r="96" spans="1:6" x14ac:dyDescent="0.2">
      <c r="A96" s="245"/>
      <c r="B96" s="280"/>
      <c r="C96" s="279"/>
      <c r="D96" s="218"/>
      <c r="E96" s="216"/>
      <c r="F96" s="212"/>
    </row>
    <row r="97" spans="1:6" ht="48" x14ac:dyDescent="0.2">
      <c r="A97" s="245" t="str">
        <f>CONCATENATE($A$8,".",TEXT(COUNTA(A$17:A96)-COUNTIF(A$17:A96,"*.")+1,0))</f>
        <v>1.4.33</v>
      </c>
      <c r="B97" s="280" t="s">
        <v>196</v>
      </c>
      <c r="C97" s="279"/>
      <c r="D97" s="218"/>
      <c r="E97" s="216"/>
      <c r="F97" s="212"/>
    </row>
    <row r="98" spans="1:6" x14ac:dyDescent="0.2">
      <c r="A98" s="248" t="s">
        <v>13</v>
      </c>
      <c r="B98" s="217" t="s">
        <v>197</v>
      </c>
      <c r="C98" s="279" t="s">
        <v>9</v>
      </c>
      <c r="D98" s="218">
        <v>7</v>
      </c>
      <c r="E98" s="300"/>
      <c r="F98" s="212">
        <f>ROUND(D98*E98,2)</f>
        <v>0</v>
      </c>
    </row>
    <row r="99" spans="1:6" x14ac:dyDescent="0.2">
      <c r="A99" s="248" t="s">
        <v>14</v>
      </c>
      <c r="B99" s="217" t="s">
        <v>199</v>
      </c>
      <c r="C99" s="279" t="s">
        <v>9</v>
      </c>
      <c r="D99" s="218">
        <v>9</v>
      </c>
      <c r="E99" s="300"/>
      <c r="F99" s="212">
        <f>ROUND(D99*E99,2)</f>
        <v>0</v>
      </c>
    </row>
    <row r="100" spans="1:6" x14ac:dyDescent="0.2">
      <c r="A100" s="248" t="s">
        <v>85</v>
      </c>
      <c r="B100" s="217" t="s">
        <v>200</v>
      </c>
      <c r="C100" s="279" t="s">
        <v>9</v>
      </c>
      <c r="D100" s="218">
        <v>1</v>
      </c>
      <c r="E100" s="300"/>
      <c r="F100" s="212">
        <f>ROUND(D100*E100,2)</f>
        <v>0</v>
      </c>
    </row>
    <row r="101" spans="1:6" x14ac:dyDescent="0.2">
      <c r="A101" s="240"/>
      <c r="B101" s="280"/>
      <c r="C101" s="279"/>
      <c r="D101" s="218"/>
      <c r="E101" s="216"/>
      <c r="F101" s="212"/>
    </row>
    <row r="102" spans="1:6" ht="60" x14ac:dyDescent="0.2">
      <c r="A102" s="245" t="str">
        <f>CONCATENATE($A$8,".",TEXT(COUNTA(A$17:A101)-COUNTIF(A$17:A101,"*.")+1,0))</f>
        <v>1.4.34</v>
      </c>
      <c r="B102" s="280" t="s">
        <v>204</v>
      </c>
      <c r="C102" s="279" t="s">
        <v>9</v>
      </c>
      <c r="D102" s="218">
        <v>51</v>
      </c>
      <c r="E102" s="300"/>
      <c r="F102" s="212">
        <f>ROUND(D102*E102,2)</f>
        <v>0</v>
      </c>
    </row>
    <row r="103" spans="1:6" x14ac:dyDescent="0.2">
      <c r="A103" s="240"/>
      <c r="B103" s="280"/>
      <c r="C103" s="279"/>
      <c r="D103" s="218"/>
      <c r="E103" s="216"/>
      <c r="F103" s="212"/>
    </row>
    <row r="104" spans="1:6" ht="84" x14ac:dyDescent="0.2">
      <c r="A104" s="245" t="str">
        <f>CONCATENATE($A$8,".",TEXT(COUNTA(A$17:A103)-COUNTIF(A$17:A103,"*.")+1,0))</f>
        <v>1.4.35</v>
      </c>
      <c r="B104" s="280" t="s">
        <v>207</v>
      </c>
      <c r="C104" s="279" t="s">
        <v>10</v>
      </c>
      <c r="D104" s="218">
        <v>2</v>
      </c>
      <c r="E104" s="300"/>
      <c r="F104" s="212">
        <f>ROUND(D104*E104,2)</f>
        <v>0</v>
      </c>
    </row>
    <row r="105" spans="1:6" x14ac:dyDescent="0.2">
      <c r="A105" s="240"/>
      <c r="B105" s="280"/>
      <c r="C105" s="279"/>
      <c r="D105" s="218"/>
      <c r="E105" s="216"/>
      <c r="F105" s="212"/>
    </row>
    <row r="106" spans="1:6" ht="216" x14ac:dyDescent="0.2">
      <c r="A106" s="245" t="str">
        <f>CONCATENATE($A$8,".",TEXT(COUNTA(A$17:A105)-COUNTIF(A$17:A105,"*.")+1,0))</f>
        <v>1.4.36</v>
      </c>
      <c r="B106" s="280" t="s">
        <v>206</v>
      </c>
      <c r="C106" s="279" t="s">
        <v>12</v>
      </c>
      <c r="D106" s="218">
        <v>2</v>
      </c>
      <c r="E106" s="300"/>
      <c r="F106" s="212">
        <f>ROUND(D106*E106,2)</f>
        <v>0</v>
      </c>
    </row>
    <row r="107" spans="1:6" x14ac:dyDescent="0.2">
      <c r="A107" s="240"/>
      <c r="B107" s="280"/>
      <c r="C107" s="279"/>
      <c r="D107" s="218"/>
      <c r="E107" s="216"/>
      <c r="F107" s="212"/>
    </row>
    <row r="108" spans="1:6" ht="96" x14ac:dyDescent="0.2">
      <c r="A108" s="245" t="str">
        <f>CONCATENATE($A$8,".",TEXT(COUNTA(A$17:A107)-COUNTIF(A$17:A107,"*.")+1,0))</f>
        <v>1.4.37</v>
      </c>
      <c r="B108" s="280" t="s">
        <v>205</v>
      </c>
      <c r="C108" s="220" t="s">
        <v>10</v>
      </c>
      <c r="D108" s="221">
        <v>2</v>
      </c>
      <c r="E108" s="300"/>
      <c r="F108" s="212">
        <f>ROUND(D108*E108,2)</f>
        <v>0</v>
      </c>
    </row>
    <row r="109" spans="1:6" x14ac:dyDescent="0.2">
      <c r="A109" s="240"/>
      <c r="B109" s="280"/>
      <c r="C109" s="220"/>
      <c r="D109" s="221"/>
      <c r="E109" s="216"/>
      <c r="F109" s="212"/>
    </row>
    <row r="110" spans="1:6" ht="36" x14ac:dyDescent="0.2">
      <c r="A110" s="245" t="str">
        <f>CONCATENATE($A$8,".",TEXT(COUNTA(A$17:A109)-COUNTIF(A$17:A109,"*.")+1,0))</f>
        <v>1.4.38</v>
      </c>
      <c r="B110" s="219" t="s">
        <v>125</v>
      </c>
      <c r="C110" s="220" t="s">
        <v>3</v>
      </c>
      <c r="D110" s="218">
        <v>100</v>
      </c>
      <c r="E110" s="300"/>
      <c r="F110" s="212">
        <f>ROUND(D110*E110,2)</f>
        <v>0</v>
      </c>
    </row>
    <row r="111" spans="1:6" x14ac:dyDescent="0.2">
      <c r="A111" s="240"/>
      <c r="B111" s="222"/>
      <c r="C111" s="220"/>
      <c r="D111" s="221"/>
      <c r="E111" s="216"/>
      <c r="F111" s="212"/>
    </row>
    <row r="112" spans="1:6" ht="36" x14ac:dyDescent="0.2">
      <c r="A112" s="245" t="str">
        <f>CONCATENATE($A$8,".",TEXT(COUNTA(A$17:A111)-COUNTIF(A$17:A111,"*.")+1,0))</f>
        <v>1.4.39</v>
      </c>
      <c r="B112" s="219" t="s">
        <v>126</v>
      </c>
      <c r="C112" s="220" t="s">
        <v>3</v>
      </c>
      <c r="D112" s="218">
        <v>100</v>
      </c>
      <c r="E112" s="300"/>
      <c r="F112" s="212">
        <f>ROUND(D112*E112,2)</f>
        <v>0</v>
      </c>
    </row>
    <row r="113" spans="1:6" x14ac:dyDescent="0.2">
      <c r="A113" s="245"/>
      <c r="B113" s="280"/>
      <c r="C113" s="220"/>
      <c r="D113" s="221"/>
      <c r="E113" s="216"/>
      <c r="F113" s="212"/>
    </row>
    <row r="114" spans="1:6" x14ac:dyDescent="0.2">
      <c r="A114" s="245"/>
      <c r="B114" s="246" t="s">
        <v>289</v>
      </c>
      <c r="C114" s="194"/>
      <c r="D114" s="218"/>
      <c r="E114" s="216"/>
      <c r="F114" s="196"/>
    </row>
    <row r="115" spans="1:6" ht="48" x14ac:dyDescent="0.2">
      <c r="A115" s="245" t="str">
        <f>CONCATENATE($A$8,".",TEXT(COUNTA(A$17:A114)-COUNTIF(A$17:A114,"*.")+1,0))</f>
        <v>1.4.40</v>
      </c>
      <c r="B115" s="217" t="s">
        <v>396</v>
      </c>
      <c r="C115" s="194"/>
      <c r="D115" s="218"/>
      <c r="E115" s="216"/>
      <c r="F115" s="212"/>
    </row>
    <row r="116" spans="1:6" x14ac:dyDescent="0.2">
      <c r="A116" s="248" t="s">
        <v>13</v>
      </c>
      <c r="B116" s="217" t="s">
        <v>208</v>
      </c>
      <c r="C116" s="194" t="s">
        <v>0</v>
      </c>
      <c r="D116" s="218">
        <v>2810</v>
      </c>
      <c r="E116" s="300"/>
      <c r="F116" s="212">
        <f>ROUND(D116*E116,2)</f>
        <v>0</v>
      </c>
    </row>
    <row r="117" spans="1:6" x14ac:dyDescent="0.2">
      <c r="A117" s="248" t="s">
        <v>14</v>
      </c>
      <c r="B117" s="217" t="s">
        <v>450</v>
      </c>
      <c r="C117" s="194" t="s">
        <v>0</v>
      </c>
      <c r="D117" s="218">
        <v>313</v>
      </c>
      <c r="E117" s="300"/>
      <c r="F117" s="212">
        <f>ROUND(D117*E117,2)</f>
        <v>0</v>
      </c>
    </row>
    <row r="118" spans="1:6" x14ac:dyDescent="0.2">
      <c r="A118" s="245"/>
      <c r="B118" s="278"/>
      <c r="C118" s="279"/>
      <c r="D118" s="215"/>
      <c r="E118" s="216"/>
      <c r="F118" s="212"/>
    </row>
    <row r="119" spans="1:6" ht="24" x14ac:dyDescent="0.2">
      <c r="A119" s="245" t="str">
        <f>CONCATENATE($A$8,".",TEXT(COUNTA(A$17:A118)-COUNTIF(A$17:A118,"*.")+1,0))</f>
        <v>1.4.41</v>
      </c>
      <c r="B119" s="217" t="s">
        <v>397</v>
      </c>
      <c r="C119" s="194" t="s">
        <v>9</v>
      </c>
      <c r="D119" s="218">
        <v>510</v>
      </c>
      <c r="E119" s="306"/>
      <c r="F119" s="212">
        <f>ROUND(D119*E119,2)</f>
        <v>0</v>
      </c>
    </row>
    <row r="120" spans="1:6" x14ac:dyDescent="0.2">
      <c r="A120" s="240"/>
      <c r="B120" s="217"/>
      <c r="C120" s="194"/>
      <c r="D120" s="218"/>
      <c r="E120" s="307"/>
      <c r="F120" s="212"/>
    </row>
    <row r="121" spans="1:6" ht="60" x14ac:dyDescent="0.2">
      <c r="A121" s="245" t="str">
        <f>CONCATENATE($A$8,".",TEXT(COUNTA(A$17:A120)-COUNTIF(A$17:A120,"*.")+1,0))</f>
        <v>1.4.42</v>
      </c>
      <c r="B121" s="285" t="s">
        <v>409</v>
      </c>
      <c r="C121" s="194" t="s">
        <v>0</v>
      </c>
      <c r="D121" s="218">
        <v>269</v>
      </c>
      <c r="E121" s="306"/>
      <c r="F121" s="212">
        <f>ROUND(D121*E121,2)</f>
        <v>0</v>
      </c>
    </row>
    <row r="122" spans="1:6" x14ac:dyDescent="0.2">
      <c r="A122" s="240"/>
      <c r="B122" s="213"/>
      <c r="C122" s="209"/>
      <c r="D122" s="249"/>
      <c r="E122" s="307"/>
      <c r="F122" s="211"/>
    </row>
    <row r="123" spans="1:6" ht="72" x14ac:dyDescent="0.2">
      <c r="A123" s="245" t="str">
        <f>CONCATENATE($A$8,".",TEXT(COUNTA(A$17:A122)-COUNTIF(A$17:A122,"*.")+1,0))</f>
        <v>1.4.43</v>
      </c>
      <c r="B123" s="217" t="s">
        <v>398</v>
      </c>
      <c r="C123" s="194" t="s">
        <v>0</v>
      </c>
      <c r="D123" s="218">
        <v>1881</v>
      </c>
      <c r="E123" s="306"/>
      <c r="F123" s="212">
        <f>ROUND(D123*E123,2)</f>
        <v>0</v>
      </c>
    </row>
    <row r="124" spans="1:6" x14ac:dyDescent="0.2">
      <c r="A124" s="240"/>
      <c r="B124" s="213"/>
      <c r="C124" s="214"/>
      <c r="D124" s="250"/>
      <c r="E124" s="203"/>
      <c r="F124" s="203"/>
    </row>
    <row r="125" spans="1:6" ht="36" x14ac:dyDescent="0.2">
      <c r="A125" s="245" t="str">
        <f>CONCATENATE($A$8,".",TEXT(COUNTA(A$17:A124)-COUNTIF(A$17:A124,"*.")+1,0))</f>
        <v>1.4.44</v>
      </c>
      <c r="B125" s="217" t="s">
        <v>186</v>
      </c>
      <c r="C125" s="214" t="s">
        <v>0</v>
      </c>
      <c r="D125" s="250">
        <v>1242</v>
      </c>
      <c r="E125" s="299"/>
      <c r="F125" s="212">
        <f>ROUND(D125*E125,2)</f>
        <v>0</v>
      </c>
    </row>
    <row r="126" spans="1:6" x14ac:dyDescent="0.2">
      <c r="A126" s="240"/>
      <c r="B126" s="217"/>
      <c r="C126" s="214"/>
      <c r="D126" s="250"/>
      <c r="E126" s="203"/>
      <c r="F126" s="212"/>
    </row>
    <row r="127" spans="1:6" ht="48" x14ac:dyDescent="0.2">
      <c r="A127" s="245" t="str">
        <f>CONCATENATE($A$8,".",TEXT(COUNTA(A$17:A126)-COUNTIF(A$17:A126,"*.")+1,0))</f>
        <v>1.4.45</v>
      </c>
      <c r="B127" s="217" t="s">
        <v>231</v>
      </c>
      <c r="C127" s="214" t="s">
        <v>3</v>
      </c>
      <c r="D127" s="250">
        <v>200</v>
      </c>
      <c r="E127" s="299"/>
      <c r="F127" s="212">
        <f t="shared" ref="F127" si="3">ROUND(D127*E127,2)</f>
        <v>0</v>
      </c>
    </row>
    <row r="128" spans="1:6" x14ac:dyDescent="0.2">
      <c r="A128" s="240"/>
      <c r="B128" s="278"/>
      <c r="C128" s="279"/>
      <c r="D128" s="215"/>
      <c r="E128" s="216"/>
      <c r="F128" s="212"/>
    </row>
    <row r="129" spans="1:6" ht="72" x14ac:dyDescent="0.2">
      <c r="A129" s="245" t="str">
        <f>CONCATENATE($A$8,".",TEXT(COUNTA(A$17:A128)-COUNTIF(A$17:A128,"*.")+1,0))</f>
        <v>1.4.46</v>
      </c>
      <c r="B129" s="278" t="s">
        <v>119</v>
      </c>
      <c r="C129" s="279" t="s">
        <v>1</v>
      </c>
      <c r="D129" s="215">
        <v>41500</v>
      </c>
      <c r="E129" s="300"/>
      <c r="F129" s="212">
        <f>ROUND(D129*E129,2)</f>
        <v>0</v>
      </c>
    </row>
    <row r="130" spans="1:6" x14ac:dyDescent="0.2">
      <c r="A130" s="240"/>
      <c r="B130" s="217"/>
      <c r="C130" s="214"/>
      <c r="D130" s="215"/>
      <c r="E130" s="216"/>
      <c r="F130" s="212"/>
    </row>
    <row r="131" spans="1:6" ht="60" x14ac:dyDescent="0.2">
      <c r="A131" s="245" t="str">
        <f>CONCATENATE($A$8,".",TEXT(COUNTA(A$17:A130)-COUNTIF(A$17:A130,"*.")+1,0))</f>
        <v>1.4.47</v>
      </c>
      <c r="B131" s="278" t="s">
        <v>259</v>
      </c>
      <c r="C131" s="279" t="s">
        <v>0</v>
      </c>
      <c r="D131" s="215">
        <v>32</v>
      </c>
      <c r="E131" s="300"/>
      <c r="F131" s="212">
        <f>ROUND(D131*E131,2)</f>
        <v>0</v>
      </c>
    </row>
    <row r="132" spans="1:6" x14ac:dyDescent="0.2">
      <c r="A132" s="240"/>
      <c r="B132" s="278"/>
      <c r="C132" s="279"/>
      <c r="D132" s="215"/>
      <c r="E132" s="216"/>
      <c r="F132" s="212"/>
    </row>
    <row r="133" spans="1:6" ht="60" x14ac:dyDescent="0.2">
      <c r="A133" s="245" t="str">
        <f>CONCATENATE($A$8,".",TEXT(COUNTA(A$17:A132)-COUNTIF(A$17:A132,"*.")+1,0))</f>
        <v>1.4.48</v>
      </c>
      <c r="B133" s="278" t="s">
        <v>260</v>
      </c>
      <c r="C133" s="279" t="s">
        <v>0</v>
      </c>
      <c r="D133" s="215">
        <v>8</v>
      </c>
      <c r="E133" s="300"/>
      <c r="F133" s="212">
        <f>ROUND(D133*E133,2)</f>
        <v>0</v>
      </c>
    </row>
    <row r="134" spans="1:6" x14ac:dyDescent="0.2">
      <c r="A134" s="240"/>
      <c r="B134" s="213"/>
      <c r="C134" s="214"/>
      <c r="D134" s="215"/>
      <c r="E134" s="216"/>
      <c r="F134" s="212"/>
    </row>
    <row r="135" spans="1:6" ht="84" x14ac:dyDescent="0.2">
      <c r="A135" s="245" t="str">
        <f>CONCATENATE($A$8,".",TEXT(COUNTA(A$17:A134)-COUNTIF(A$17:A134,"*.")+1,0))</f>
        <v>1.4.49</v>
      </c>
      <c r="B135" s="280" t="s">
        <v>245</v>
      </c>
      <c r="C135" s="279" t="s">
        <v>0</v>
      </c>
      <c r="D135" s="215">
        <v>117</v>
      </c>
      <c r="E135" s="300"/>
      <c r="F135" s="212">
        <f>ROUND(D135*E135,2)</f>
        <v>0</v>
      </c>
    </row>
    <row r="136" spans="1:6" x14ac:dyDescent="0.2">
      <c r="A136" s="240"/>
      <c r="B136" s="213"/>
      <c r="C136" s="214"/>
      <c r="D136" s="215"/>
      <c r="E136" s="216"/>
      <c r="F136" s="212"/>
    </row>
    <row r="137" spans="1:6" ht="84" x14ac:dyDescent="0.2">
      <c r="A137" s="245" t="str">
        <f>CONCATENATE($A$8,".",TEXT(COUNTA(A$17:A136)-COUNTIF(A$17:A136,"*.")+1,0))</f>
        <v>1.4.50</v>
      </c>
      <c r="B137" s="280" t="s">
        <v>261</v>
      </c>
      <c r="C137" s="279" t="s">
        <v>0</v>
      </c>
      <c r="D137" s="218">
        <v>201</v>
      </c>
      <c r="E137" s="300"/>
      <c r="F137" s="212">
        <f t="shared" ref="F137" si="4">ROUND(D137*E137,2)</f>
        <v>0</v>
      </c>
    </row>
    <row r="138" spans="1:6" x14ac:dyDescent="0.2">
      <c r="A138" s="240"/>
      <c r="B138" s="213"/>
      <c r="C138" s="214"/>
      <c r="D138" s="215"/>
      <c r="E138" s="216"/>
      <c r="F138" s="212"/>
    </row>
    <row r="139" spans="1:6" ht="84" x14ac:dyDescent="0.2">
      <c r="A139" s="245" t="str">
        <f>CONCATENATE($A$8,".",TEXT(COUNTA(A$17:A138)-COUNTIF(A$17:A138,"*.")+1,0))</f>
        <v>1.4.51</v>
      </c>
      <c r="B139" s="280" t="s">
        <v>262</v>
      </c>
      <c r="C139" s="279" t="s">
        <v>0</v>
      </c>
      <c r="D139" s="218">
        <v>1</v>
      </c>
      <c r="E139" s="300"/>
      <c r="F139" s="212">
        <f t="shared" ref="F139" si="5">ROUND(D139*E139,2)</f>
        <v>0</v>
      </c>
    </row>
    <row r="140" spans="1:6" x14ac:dyDescent="0.2">
      <c r="A140" s="240"/>
      <c r="B140" s="217"/>
      <c r="C140" s="194"/>
      <c r="D140" s="281"/>
      <c r="E140" s="216"/>
      <c r="F140" s="212"/>
    </row>
    <row r="141" spans="1:6" ht="84" x14ac:dyDescent="0.2">
      <c r="A141" s="245" t="str">
        <f>CONCATENATE($A$8,".",TEXT(COUNTA(A$17:A140)-COUNTIF(A$17:A140,"*.")+1,0))</f>
        <v>1.4.52</v>
      </c>
      <c r="B141" s="280" t="s">
        <v>263</v>
      </c>
      <c r="C141" s="279" t="s">
        <v>0</v>
      </c>
      <c r="D141" s="218">
        <v>91</v>
      </c>
      <c r="E141" s="300"/>
      <c r="F141" s="212">
        <f>ROUND(D141*E141,2)</f>
        <v>0</v>
      </c>
    </row>
    <row r="142" spans="1:6" x14ac:dyDescent="0.2">
      <c r="A142" s="240"/>
      <c r="B142" s="217"/>
      <c r="C142" s="194"/>
      <c r="D142" s="281"/>
      <c r="E142" s="216"/>
      <c r="F142" s="212"/>
    </row>
    <row r="143" spans="1:6" ht="84" x14ac:dyDescent="0.2">
      <c r="A143" s="245" t="str">
        <f>CONCATENATE($A$8,".",TEXT(COUNTA(A$17:A142)-COUNTIF(A$17:A142,"*.")+1,0))</f>
        <v>1.4.53</v>
      </c>
      <c r="B143" s="280" t="s">
        <v>264</v>
      </c>
      <c r="C143" s="279" t="s">
        <v>0</v>
      </c>
      <c r="D143" s="218">
        <v>10</v>
      </c>
      <c r="E143" s="300"/>
      <c r="F143" s="212">
        <f>ROUND(D143*E143,2)</f>
        <v>0</v>
      </c>
    </row>
    <row r="144" spans="1:6" x14ac:dyDescent="0.2">
      <c r="A144" s="240"/>
      <c r="B144" s="217"/>
      <c r="C144" s="194"/>
      <c r="D144" s="281"/>
      <c r="E144" s="216"/>
      <c r="F144" s="212"/>
    </row>
    <row r="145" spans="1:6" ht="84" x14ac:dyDescent="0.2">
      <c r="A145" s="245" t="str">
        <f>CONCATENATE($A$8,".",TEXT(COUNTA(A$17:A144)-COUNTIF(A$17:A144,"*.")+1,0))</f>
        <v>1.4.54</v>
      </c>
      <c r="B145" s="278" t="s">
        <v>291</v>
      </c>
      <c r="C145" s="220" t="s">
        <v>2</v>
      </c>
      <c r="D145" s="221">
        <v>6</v>
      </c>
      <c r="E145" s="300"/>
      <c r="F145" s="212">
        <f>ROUND(D145*E145,2)</f>
        <v>0</v>
      </c>
    </row>
    <row r="146" spans="1:6" x14ac:dyDescent="0.2">
      <c r="A146" s="240"/>
      <c r="B146" s="217"/>
      <c r="C146" s="194"/>
      <c r="D146" s="281"/>
      <c r="E146" s="216"/>
      <c r="F146" s="212"/>
    </row>
    <row r="147" spans="1:6" ht="24" x14ac:dyDescent="0.2">
      <c r="A147" s="245" t="str">
        <f>CONCATENATE($A$8,".",TEXT(COUNTA(A$17:A146)-COUNTIF(A$17:A146,"*.")+1,0))</f>
        <v>1.4.55</v>
      </c>
      <c r="B147" s="278" t="s">
        <v>188</v>
      </c>
      <c r="C147" s="220" t="s">
        <v>9</v>
      </c>
      <c r="D147" s="221">
        <v>172</v>
      </c>
      <c r="E147" s="300"/>
      <c r="F147" s="212">
        <f>ROUND(D147*E147,2)</f>
        <v>0</v>
      </c>
    </row>
    <row r="148" spans="1:6" x14ac:dyDescent="0.2">
      <c r="A148" s="240"/>
      <c r="B148" s="278"/>
      <c r="C148" s="220"/>
      <c r="D148" s="221"/>
      <c r="E148" s="216"/>
      <c r="F148" s="212"/>
    </row>
    <row r="149" spans="1:6" ht="72" x14ac:dyDescent="0.2">
      <c r="A149" s="245" t="str">
        <f>CONCATENATE($A$8,".",TEXT(COUNTA(A$17:A148)-COUNTIF(A$17:A148,"*.")+1,0))</f>
        <v>1.4.56</v>
      </c>
      <c r="B149" s="278" t="s">
        <v>265</v>
      </c>
      <c r="C149" s="220" t="s">
        <v>2</v>
      </c>
      <c r="D149" s="221">
        <v>462</v>
      </c>
      <c r="E149" s="300"/>
      <c r="F149" s="212">
        <f>ROUND(D149*E149,2)</f>
        <v>0</v>
      </c>
    </row>
    <row r="150" spans="1:6" x14ac:dyDescent="0.2">
      <c r="A150" s="240"/>
      <c r="B150" s="217"/>
      <c r="C150" s="194"/>
      <c r="D150" s="218"/>
      <c r="E150" s="216"/>
      <c r="F150" s="212"/>
    </row>
    <row r="151" spans="1:6" ht="96" x14ac:dyDescent="0.2">
      <c r="A151" s="245" t="str">
        <f>CONCATENATE($A$8,".",TEXT(COUNTA(A$17:A150)-COUNTIF(A$17:A150,"*.")+1,0))</f>
        <v>1.4.57</v>
      </c>
      <c r="B151" s="278" t="s">
        <v>286</v>
      </c>
      <c r="C151" s="220"/>
      <c r="D151" s="221"/>
      <c r="E151" s="216"/>
      <c r="F151" s="212"/>
    </row>
    <row r="152" spans="1:6" x14ac:dyDescent="0.2">
      <c r="A152" s="248" t="s">
        <v>13</v>
      </c>
      <c r="B152" s="278" t="s">
        <v>280</v>
      </c>
      <c r="C152" s="220" t="s">
        <v>10</v>
      </c>
      <c r="D152" s="221">
        <v>20</v>
      </c>
      <c r="E152" s="300"/>
      <c r="F152" s="212">
        <f>ROUND(D152*E152,2)</f>
        <v>0</v>
      </c>
    </row>
    <row r="153" spans="1:6" x14ac:dyDescent="0.2">
      <c r="A153" s="248" t="s">
        <v>14</v>
      </c>
      <c r="B153" s="278" t="s">
        <v>281</v>
      </c>
      <c r="C153" s="220" t="s">
        <v>10</v>
      </c>
      <c r="D153" s="221">
        <v>6</v>
      </c>
      <c r="E153" s="300"/>
      <c r="F153" s="212">
        <f t="shared" ref="F153:F157" si="6">ROUND(D153*E153,2)</f>
        <v>0</v>
      </c>
    </row>
    <row r="154" spans="1:6" x14ac:dyDescent="0.2">
      <c r="A154" s="248" t="s">
        <v>85</v>
      </c>
      <c r="B154" s="278" t="s">
        <v>282</v>
      </c>
      <c r="C154" s="220" t="s">
        <v>10</v>
      </c>
      <c r="D154" s="221">
        <v>7</v>
      </c>
      <c r="E154" s="300"/>
      <c r="F154" s="212">
        <f t="shared" si="6"/>
        <v>0</v>
      </c>
    </row>
    <row r="155" spans="1:6" x14ac:dyDescent="0.2">
      <c r="A155" s="248" t="s">
        <v>86</v>
      </c>
      <c r="B155" s="278" t="s">
        <v>283</v>
      </c>
      <c r="C155" s="220" t="s">
        <v>10</v>
      </c>
      <c r="D155" s="221">
        <v>1</v>
      </c>
      <c r="E155" s="300"/>
      <c r="F155" s="212">
        <f t="shared" si="6"/>
        <v>0</v>
      </c>
    </row>
    <row r="156" spans="1:6" x14ac:dyDescent="0.2">
      <c r="A156" s="248" t="s">
        <v>292</v>
      </c>
      <c r="B156" s="278" t="s">
        <v>284</v>
      </c>
      <c r="C156" s="220" t="s">
        <v>10</v>
      </c>
      <c r="D156" s="221">
        <v>1</v>
      </c>
      <c r="E156" s="300"/>
      <c r="F156" s="212">
        <f t="shared" si="6"/>
        <v>0</v>
      </c>
    </row>
    <row r="157" spans="1:6" x14ac:dyDescent="0.2">
      <c r="A157" s="248" t="s">
        <v>293</v>
      </c>
      <c r="B157" s="278" t="s">
        <v>285</v>
      </c>
      <c r="C157" s="220" t="s">
        <v>10</v>
      </c>
      <c r="D157" s="221">
        <v>1</v>
      </c>
      <c r="E157" s="300"/>
      <c r="F157" s="212">
        <f t="shared" si="6"/>
        <v>0</v>
      </c>
    </row>
    <row r="158" spans="1:6" x14ac:dyDescent="0.2">
      <c r="A158" s="240"/>
      <c r="B158" s="217"/>
      <c r="C158" s="194"/>
      <c r="D158" s="218"/>
      <c r="E158" s="216"/>
      <c r="F158" s="212"/>
    </row>
    <row r="159" spans="1:6" ht="108" x14ac:dyDescent="0.2">
      <c r="A159" s="245" t="str">
        <f>CONCATENATE($A$8,".",TEXT(COUNTA(A$17:A158)-COUNTIF(A$17:A158,"*.")+1,0))</f>
        <v>1.4.58</v>
      </c>
      <c r="B159" s="278" t="s">
        <v>415</v>
      </c>
      <c r="C159" s="220" t="s">
        <v>10</v>
      </c>
      <c r="D159" s="221">
        <v>40</v>
      </c>
      <c r="E159" s="300"/>
      <c r="F159" s="212">
        <f>ROUND(D159*E159,2)</f>
        <v>0</v>
      </c>
    </row>
    <row r="160" spans="1:6" x14ac:dyDescent="0.2">
      <c r="A160" s="240"/>
      <c r="B160" s="217"/>
      <c r="C160" s="194"/>
      <c r="D160" s="218"/>
      <c r="E160" s="216"/>
      <c r="F160" s="212"/>
    </row>
    <row r="161" spans="1:6" ht="144" x14ac:dyDescent="0.2">
      <c r="A161" s="245" t="str">
        <f>CONCATENATE($A$8,".",TEXT(COUNTA(A$17:A160)-COUNTIF(A$17:A160,"*.")+1,0))</f>
        <v>1.4.59</v>
      </c>
      <c r="B161" s="278" t="s">
        <v>414</v>
      </c>
      <c r="C161" s="220" t="s">
        <v>10</v>
      </c>
      <c r="D161" s="221">
        <v>12</v>
      </c>
      <c r="E161" s="300"/>
      <c r="F161" s="212">
        <f>ROUND(D161*E161,2)</f>
        <v>0</v>
      </c>
    </row>
    <row r="162" spans="1:6" x14ac:dyDescent="0.2">
      <c r="A162" s="240"/>
      <c r="B162" s="217"/>
      <c r="C162" s="194"/>
      <c r="D162" s="218"/>
      <c r="E162" s="216"/>
      <c r="F162" s="212"/>
    </row>
    <row r="163" spans="1:6" ht="144" x14ac:dyDescent="0.2">
      <c r="A163" s="245" t="str">
        <f>CONCATENATE($A$8,".",TEXT(COUNTA(A$17:A162)-COUNTIF(A$17:A162,"*.")+1,0))</f>
        <v>1.4.60</v>
      </c>
      <c r="B163" s="278" t="s">
        <v>413</v>
      </c>
      <c r="C163" s="220" t="s">
        <v>10</v>
      </c>
      <c r="D163" s="221">
        <v>14</v>
      </c>
      <c r="E163" s="300"/>
      <c r="F163" s="212">
        <f>ROUND(D163*E163,2)</f>
        <v>0</v>
      </c>
    </row>
    <row r="164" spans="1:6" x14ac:dyDescent="0.2">
      <c r="A164" s="240"/>
      <c r="B164" s="217"/>
      <c r="C164" s="194"/>
      <c r="D164" s="218"/>
      <c r="E164" s="216"/>
      <c r="F164" s="212"/>
    </row>
    <row r="165" spans="1:6" ht="144" x14ac:dyDescent="0.2">
      <c r="A165" s="245" t="str">
        <f>CONCATENATE($A$8,".",TEXT(COUNTA(A$17:A164)-COUNTIF(A$17:A164,"*.")+1,0))</f>
        <v>1.4.61</v>
      </c>
      <c r="B165" s="278" t="s">
        <v>412</v>
      </c>
      <c r="C165" s="220" t="s">
        <v>10</v>
      </c>
      <c r="D165" s="221">
        <v>4</v>
      </c>
      <c r="E165" s="300"/>
      <c r="F165" s="212">
        <f>ROUND(D165*E165,2)</f>
        <v>0</v>
      </c>
    </row>
    <row r="166" spans="1:6" x14ac:dyDescent="0.2">
      <c r="A166" s="240"/>
      <c r="B166" s="217"/>
      <c r="C166" s="194"/>
      <c r="D166" s="218"/>
      <c r="E166" s="216"/>
      <c r="F166" s="212"/>
    </row>
    <row r="167" spans="1:6" ht="132" x14ac:dyDescent="0.2">
      <c r="A167" s="245" t="str">
        <f>CONCATENATE($A$8,".",TEXT(COUNTA(A$17:A166)-COUNTIF(A$17:A166,"*.")+1,0))</f>
        <v>1.4.62</v>
      </c>
      <c r="B167" s="278" t="s">
        <v>411</v>
      </c>
      <c r="C167" s="220" t="s">
        <v>10</v>
      </c>
      <c r="D167" s="221">
        <v>4</v>
      </c>
      <c r="E167" s="300"/>
      <c r="F167" s="212">
        <f>ROUND(D167*E167,2)</f>
        <v>0</v>
      </c>
    </row>
    <row r="168" spans="1:6" x14ac:dyDescent="0.2">
      <c r="A168" s="240"/>
      <c r="B168" s="217"/>
      <c r="C168" s="194"/>
      <c r="D168" s="218"/>
      <c r="E168" s="216"/>
      <c r="F168" s="212"/>
    </row>
    <row r="169" spans="1:6" ht="108" x14ac:dyDescent="0.2">
      <c r="A169" s="245" t="str">
        <f>CONCATENATE($A$8,".",TEXT(COUNTA(A$17:A168)-COUNTIF(A$17:A168,"*.")+1,0))</f>
        <v>1.4.63</v>
      </c>
      <c r="B169" s="278" t="s">
        <v>410</v>
      </c>
      <c r="C169" s="220" t="s">
        <v>10</v>
      </c>
      <c r="D169" s="221">
        <v>4</v>
      </c>
      <c r="E169" s="300"/>
      <c r="F169" s="212">
        <f>ROUND(D169*E169,2)</f>
        <v>0</v>
      </c>
    </row>
    <row r="170" spans="1:6" x14ac:dyDescent="0.2">
      <c r="A170" s="240"/>
      <c r="B170" s="217"/>
      <c r="C170" s="220"/>
      <c r="D170" s="221"/>
      <c r="E170" s="216"/>
      <c r="F170" s="212"/>
    </row>
    <row r="171" spans="1:6" ht="84" x14ac:dyDescent="0.2">
      <c r="A171" s="245" t="str">
        <f>CONCATENATE($A$8,".",TEXT(COUNTA(A$17:A170)-COUNTIF(A$17:A170,"*.")+1,0))</f>
        <v>1.4.64</v>
      </c>
      <c r="B171" s="278" t="s">
        <v>287</v>
      </c>
      <c r="C171" s="220" t="s">
        <v>10</v>
      </c>
      <c r="D171" s="221">
        <v>3</v>
      </c>
      <c r="E171" s="300"/>
      <c r="F171" s="212">
        <f>ROUND(D171*E171,2)</f>
        <v>0</v>
      </c>
    </row>
    <row r="172" spans="1:6" x14ac:dyDescent="0.2">
      <c r="A172" s="240"/>
      <c r="B172" s="278"/>
      <c r="C172" s="220"/>
      <c r="D172" s="221"/>
      <c r="E172" s="216"/>
      <c r="F172" s="212"/>
    </row>
    <row r="173" spans="1:6" ht="48" x14ac:dyDescent="0.2">
      <c r="A173" s="245" t="str">
        <f>CONCATENATE($A$8,".",TEXT(COUNTA(A$17:A172)-COUNTIF(A$17:A172,"*.")+1,0))</f>
        <v>1.4.65</v>
      </c>
      <c r="B173" s="280" t="s">
        <v>250</v>
      </c>
      <c r="C173" s="279" t="s">
        <v>2</v>
      </c>
      <c r="D173" s="218">
        <v>190</v>
      </c>
      <c r="E173" s="300"/>
      <c r="F173" s="212">
        <f>ROUND(D173*E173,2)</f>
        <v>0</v>
      </c>
    </row>
    <row r="174" spans="1:6" x14ac:dyDescent="0.2">
      <c r="A174" s="240"/>
      <c r="B174" s="217"/>
      <c r="C174" s="194"/>
      <c r="D174" s="281"/>
      <c r="E174" s="216"/>
      <c r="F174" s="212"/>
    </row>
    <row r="175" spans="1:6" ht="48" x14ac:dyDescent="0.2">
      <c r="A175" s="245" t="str">
        <f>CONCATENATE($A$8,".",TEXT(COUNTA(A$17:A174)-COUNTIF(A$17:A174,"*.")+1,0))</f>
        <v>1.4.66</v>
      </c>
      <c r="B175" s="280" t="s">
        <v>266</v>
      </c>
      <c r="C175" s="279" t="s">
        <v>9</v>
      </c>
      <c r="D175" s="218">
        <v>6</v>
      </c>
      <c r="E175" s="300"/>
      <c r="F175" s="212">
        <f>ROUND(D175*E175,2)</f>
        <v>0</v>
      </c>
    </row>
    <row r="176" spans="1:6" x14ac:dyDescent="0.2">
      <c r="A176" s="240"/>
      <c r="B176" s="280"/>
      <c r="C176" s="279"/>
      <c r="D176" s="218"/>
      <c r="E176" s="216"/>
      <c r="F176" s="212"/>
    </row>
    <row r="177" spans="1:6" ht="48" x14ac:dyDescent="0.2">
      <c r="A177" s="245" t="str">
        <f>CONCATENATE($A$8,".",TEXT(COUNTA(A$17:A176)-COUNTIF(A$17:A176,"*.")+1,0))</f>
        <v>1.4.67</v>
      </c>
      <c r="B177" s="280" t="s">
        <v>267</v>
      </c>
      <c r="C177" s="279" t="s">
        <v>2</v>
      </c>
      <c r="D177" s="218">
        <v>83</v>
      </c>
      <c r="E177" s="300"/>
      <c r="F177" s="212">
        <f>ROUND(D177*E177,2)</f>
        <v>0</v>
      </c>
    </row>
    <row r="178" spans="1:6" x14ac:dyDescent="0.2">
      <c r="A178" s="240"/>
      <c r="B178" s="280"/>
      <c r="C178" s="279"/>
      <c r="D178" s="218"/>
      <c r="E178" s="216"/>
      <c r="F178" s="212"/>
    </row>
    <row r="179" spans="1:6" ht="72" x14ac:dyDescent="0.2">
      <c r="A179" s="245" t="str">
        <f>CONCATENATE($A$8,".",TEXT(COUNTA(A$17:A178)-COUNTIF(A$17:A178,"*.")+1,0))</f>
        <v>1.4.68</v>
      </c>
      <c r="B179" s="280" t="s">
        <v>270</v>
      </c>
      <c r="C179" s="279" t="s">
        <v>9</v>
      </c>
      <c r="D179" s="218">
        <v>519</v>
      </c>
      <c r="E179" s="300"/>
      <c r="F179" s="212">
        <f>ROUND(D179*E179,2)</f>
        <v>0</v>
      </c>
    </row>
    <row r="180" spans="1:6" x14ac:dyDescent="0.2">
      <c r="A180" s="240"/>
      <c r="B180" s="280"/>
      <c r="C180" s="279"/>
      <c r="D180" s="218"/>
      <c r="E180" s="216"/>
      <c r="F180" s="212"/>
    </row>
    <row r="181" spans="1:6" ht="72" x14ac:dyDescent="0.2">
      <c r="A181" s="245" t="str">
        <f>CONCATENATE($A$8,".",TEXT(COUNTA(A$17:A180)-COUNTIF(A$17:A180,"*.")+1,0))</f>
        <v>1.4.69</v>
      </c>
      <c r="B181" s="280" t="s">
        <v>269</v>
      </c>
      <c r="C181" s="279" t="s">
        <v>9</v>
      </c>
      <c r="D181" s="218">
        <v>496</v>
      </c>
      <c r="E181" s="300"/>
      <c r="F181" s="212">
        <f>ROUND(D181*E181,2)</f>
        <v>0</v>
      </c>
    </row>
    <row r="182" spans="1:6" x14ac:dyDescent="0.2">
      <c r="A182" s="240"/>
      <c r="B182" s="280"/>
      <c r="C182" s="279"/>
      <c r="D182" s="218"/>
      <c r="E182" s="216"/>
      <c r="F182" s="212"/>
    </row>
    <row r="183" spans="1:6" ht="72" x14ac:dyDescent="0.2">
      <c r="A183" s="245" t="str">
        <f>CONCATENATE($A$8,".",TEXT(COUNTA(A$17:A182)-COUNTIF(A$17:A182,"*.")+1,0))</f>
        <v>1.4.70</v>
      </c>
      <c r="B183" s="280" t="s">
        <v>271</v>
      </c>
      <c r="C183" s="279"/>
      <c r="D183" s="218"/>
      <c r="E183" s="216"/>
      <c r="F183" s="212"/>
    </row>
    <row r="184" spans="1:6" x14ac:dyDescent="0.2">
      <c r="A184" s="248" t="s">
        <v>13</v>
      </c>
      <c r="B184" s="217" t="s">
        <v>197</v>
      </c>
      <c r="C184" s="279" t="s">
        <v>9</v>
      </c>
      <c r="D184" s="218">
        <v>9</v>
      </c>
      <c r="E184" s="300"/>
      <c r="F184" s="212">
        <f>ROUND(D184*E184,2)</f>
        <v>0</v>
      </c>
    </row>
    <row r="185" spans="1:6" x14ac:dyDescent="0.2">
      <c r="A185" s="248" t="s">
        <v>14</v>
      </c>
      <c r="B185" s="217" t="s">
        <v>199</v>
      </c>
      <c r="C185" s="279" t="s">
        <v>9</v>
      </c>
      <c r="D185" s="218">
        <v>11</v>
      </c>
      <c r="E185" s="300"/>
      <c r="F185" s="212">
        <f>ROUND(D185*E185,2)</f>
        <v>0</v>
      </c>
    </row>
    <row r="186" spans="1:6" x14ac:dyDescent="0.2">
      <c r="A186" s="248" t="s">
        <v>85</v>
      </c>
      <c r="B186" s="217" t="s">
        <v>200</v>
      </c>
      <c r="C186" s="279" t="s">
        <v>10</v>
      </c>
      <c r="D186" s="218">
        <v>2</v>
      </c>
      <c r="E186" s="300"/>
      <c r="F186" s="212">
        <f>ROUND(D186*E186,2)</f>
        <v>0</v>
      </c>
    </row>
    <row r="187" spans="1:6" x14ac:dyDescent="0.2">
      <c r="A187" s="248"/>
      <c r="B187" s="280"/>
      <c r="C187" s="279"/>
      <c r="D187" s="218"/>
      <c r="E187" s="216"/>
      <c r="F187" s="212"/>
    </row>
    <row r="188" spans="1:6" ht="72" x14ac:dyDescent="0.2">
      <c r="A188" s="245" t="str">
        <f>CONCATENATE($A$8,".",TEXT(COUNTA(A$17:A187)-COUNTIF(A$17:A187,"*.")+1,0))</f>
        <v>1.4.71</v>
      </c>
      <c r="B188" s="280" t="s">
        <v>272</v>
      </c>
      <c r="C188" s="279"/>
      <c r="D188" s="218"/>
      <c r="E188" s="216"/>
      <c r="F188" s="212"/>
    </row>
    <row r="189" spans="1:6" x14ac:dyDescent="0.2">
      <c r="A189" s="248" t="s">
        <v>13</v>
      </c>
      <c r="B189" s="217" t="s">
        <v>197</v>
      </c>
      <c r="C189" s="279" t="s">
        <v>9</v>
      </c>
      <c r="D189" s="218">
        <v>12</v>
      </c>
      <c r="E189" s="300"/>
      <c r="F189" s="212">
        <f>ROUND(D189*E189,2)</f>
        <v>0</v>
      </c>
    </row>
    <row r="190" spans="1:6" x14ac:dyDescent="0.2">
      <c r="A190" s="248" t="s">
        <v>14</v>
      </c>
      <c r="B190" s="217" t="s">
        <v>199</v>
      </c>
      <c r="C190" s="279" t="s">
        <v>9</v>
      </c>
      <c r="D190" s="218">
        <v>13</v>
      </c>
      <c r="E190" s="300"/>
      <c r="F190" s="212">
        <f>ROUND(D190*E190,2)</f>
        <v>0</v>
      </c>
    </row>
    <row r="191" spans="1:6" x14ac:dyDescent="0.2">
      <c r="A191" s="248" t="s">
        <v>85</v>
      </c>
      <c r="B191" s="217" t="s">
        <v>200</v>
      </c>
      <c r="C191" s="279" t="s">
        <v>10</v>
      </c>
      <c r="D191" s="218">
        <v>3</v>
      </c>
      <c r="E191" s="300"/>
      <c r="F191" s="212">
        <f>ROUND(D191*E191,2)</f>
        <v>0</v>
      </c>
    </row>
    <row r="192" spans="1:6" x14ac:dyDescent="0.2">
      <c r="A192" s="248"/>
      <c r="B192" s="280"/>
      <c r="C192" s="279"/>
      <c r="D192" s="218"/>
      <c r="E192" s="216"/>
      <c r="F192" s="212"/>
    </row>
    <row r="193" spans="1:6" ht="36" x14ac:dyDescent="0.2">
      <c r="A193" s="245" t="str">
        <f>CONCATENATE($A$8,".",TEXT(COUNTA(A$17:A192)-COUNTIF(A$17:A192,"*.")+1,0))</f>
        <v>1.4.72</v>
      </c>
      <c r="B193" s="280" t="s">
        <v>274</v>
      </c>
      <c r="C193" s="279"/>
      <c r="D193" s="218"/>
      <c r="E193" s="216"/>
      <c r="F193" s="212"/>
    </row>
    <row r="194" spans="1:6" x14ac:dyDescent="0.2">
      <c r="A194" s="248" t="s">
        <v>13</v>
      </c>
      <c r="B194" s="217" t="s">
        <v>197</v>
      </c>
      <c r="C194" s="279" t="s">
        <v>9</v>
      </c>
      <c r="D194" s="218">
        <v>135</v>
      </c>
      <c r="E194" s="300"/>
      <c r="F194" s="212">
        <f>ROUND(D194*E194,2)</f>
        <v>0</v>
      </c>
    </row>
    <row r="195" spans="1:6" x14ac:dyDescent="0.2">
      <c r="A195" s="248" t="s">
        <v>14</v>
      </c>
      <c r="B195" s="217" t="s">
        <v>273</v>
      </c>
      <c r="C195" s="279" t="s">
        <v>9</v>
      </c>
      <c r="D195" s="218">
        <v>44</v>
      </c>
      <c r="E195" s="300"/>
      <c r="F195" s="212">
        <f>ROUND(D195*E195,2)</f>
        <v>0</v>
      </c>
    </row>
    <row r="196" spans="1:6" x14ac:dyDescent="0.2">
      <c r="A196" s="240"/>
      <c r="B196" s="280"/>
      <c r="C196" s="279"/>
      <c r="D196" s="218"/>
      <c r="E196" s="216"/>
      <c r="F196" s="212"/>
    </row>
    <row r="197" spans="1:6" ht="36" x14ac:dyDescent="0.2">
      <c r="A197" s="245" t="str">
        <f>CONCATENATE($A$8,".",TEXT(COUNTA(A$17:A196)-COUNTIF(A$17:A196,"*.")+1,0))</f>
        <v>1.4.73</v>
      </c>
      <c r="B197" s="280" t="s">
        <v>275</v>
      </c>
      <c r="C197" s="279"/>
      <c r="D197" s="218"/>
      <c r="E197" s="216"/>
      <c r="F197" s="212"/>
    </row>
    <row r="198" spans="1:6" x14ac:dyDescent="0.2">
      <c r="A198" s="248" t="s">
        <v>13</v>
      </c>
      <c r="B198" s="217" t="s">
        <v>197</v>
      </c>
      <c r="C198" s="279" t="s">
        <v>9</v>
      </c>
      <c r="D198" s="218">
        <v>60</v>
      </c>
      <c r="E198" s="300"/>
      <c r="F198" s="212">
        <f>ROUND(D198*E198,2)</f>
        <v>0</v>
      </c>
    </row>
    <row r="199" spans="1:6" x14ac:dyDescent="0.2">
      <c r="A199" s="248" t="s">
        <v>14</v>
      </c>
      <c r="B199" s="217" t="s">
        <v>273</v>
      </c>
      <c r="C199" s="279" t="s">
        <v>9</v>
      </c>
      <c r="D199" s="218">
        <v>20</v>
      </c>
      <c r="E199" s="300"/>
      <c r="F199" s="212">
        <f>ROUND(D199*E199,2)</f>
        <v>0</v>
      </c>
    </row>
    <row r="200" spans="1:6" x14ac:dyDescent="0.2">
      <c r="A200" s="240"/>
      <c r="B200" s="280"/>
      <c r="C200" s="279"/>
      <c r="D200" s="218"/>
      <c r="E200" s="216"/>
      <c r="F200" s="212"/>
    </row>
    <row r="201" spans="1:6" ht="60" x14ac:dyDescent="0.2">
      <c r="A201" s="245" t="str">
        <f>CONCATENATE($A$8,".",TEXT(COUNTA(A$17:A200)-COUNTIF(A$17:A200,"*.")+1,0))</f>
        <v>1.4.74</v>
      </c>
      <c r="B201" s="280" t="s">
        <v>117</v>
      </c>
      <c r="C201" s="279" t="s">
        <v>2</v>
      </c>
      <c r="D201" s="218">
        <v>56</v>
      </c>
      <c r="E201" s="300"/>
      <c r="F201" s="212">
        <f>ROUND(D201*E201,2)</f>
        <v>0</v>
      </c>
    </row>
    <row r="202" spans="1:6" x14ac:dyDescent="0.2">
      <c r="A202" s="240"/>
      <c r="B202" s="280"/>
      <c r="C202" s="279"/>
      <c r="D202" s="218"/>
      <c r="E202" s="216"/>
      <c r="F202" s="212"/>
    </row>
    <row r="203" spans="1:6" ht="72" x14ac:dyDescent="0.2">
      <c r="A203" s="245" t="str">
        <f>CONCATENATE($A$8,".",TEXT(COUNTA(A$17:A202)-COUNTIF(A$17:A202,"*.")+1,0))</f>
        <v>1.4.75</v>
      </c>
      <c r="B203" s="280" t="s">
        <v>276</v>
      </c>
      <c r="C203" s="279" t="s">
        <v>10</v>
      </c>
      <c r="D203" s="218">
        <v>3</v>
      </c>
      <c r="E203" s="300"/>
      <c r="F203" s="212">
        <f>ROUND(D203*E203,2)</f>
        <v>0</v>
      </c>
    </row>
    <row r="204" spans="1:6" x14ac:dyDescent="0.2">
      <c r="A204" s="240"/>
      <c r="B204" s="280"/>
      <c r="C204" s="279"/>
      <c r="D204" s="218"/>
      <c r="E204" s="216"/>
      <c r="F204" s="212"/>
    </row>
    <row r="205" spans="1:6" ht="84" x14ac:dyDescent="0.2">
      <c r="A205" s="245" t="str">
        <f>CONCATENATE($A$8,".",TEXT(COUNTA(A$17:A204)-COUNTIF(A$17:A204,"*.")+1,0))</f>
        <v>1.4.76</v>
      </c>
      <c r="B205" s="280" t="s">
        <v>207</v>
      </c>
      <c r="C205" s="279" t="s">
        <v>10</v>
      </c>
      <c r="D205" s="218">
        <v>5</v>
      </c>
      <c r="E205" s="300"/>
      <c r="F205" s="212">
        <f>ROUND(D205*E205,2)</f>
        <v>0</v>
      </c>
    </row>
    <row r="206" spans="1:6" x14ac:dyDescent="0.2">
      <c r="A206" s="240"/>
      <c r="B206" s="280"/>
      <c r="C206" s="279"/>
      <c r="D206" s="218"/>
      <c r="E206" s="216"/>
      <c r="F206" s="212"/>
    </row>
    <row r="207" spans="1:6" ht="60" x14ac:dyDescent="0.2">
      <c r="A207" s="245" t="str">
        <f>CONCATENATE($A$8,".",TEXT(COUNTA(A$17:A206)-COUNTIF(A$17:A206,"*.")+1,0))</f>
        <v>1.4.77</v>
      </c>
      <c r="B207" s="280" t="s">
        <v>391</v>
      </c>
      <c r="C207" s="279" t="s">
        <v>12</v>
      </c>
      <c r="D207" s="218">
        <v>1</v>
      </c>
      <c r="E207" s="300"/>
      <c r="F207" s="212">
        <f>ROUND(D207*E207,2)</f>
        <v>0</v>
      </c>
    </row>
    <row r="208" spans="1:6" x14ac:dyDescent="0.2">
      <c r="A208" s="245"/>
      <c r="B208" s="280"/>
      <c r="C208" s="279"/>
      <c r="D208" s="218"/>
      <c r="E208" s="216"/>
      <c r="F208" s="212"/>
    </row>
    <row r="209" spans="1:6" ht="204" x14ac:dyDescent="0.2">
      <c r="A209" s="245" t="str">
        <f>CONCATENATE($A$8,".",TEXT(COUNTA(A$17:A208)-COUNTIF(A$17:A208,"*.")+1,0))</f>
        <v>1.4.78</v>
      </c>
      <c r="B209" s="280" t="s">
        <v>277</v>
      </c>
      <c r="C209" s="279"/>
      <c r="D209" s="218"/>
      <c r="E209" s="216"/>
      <c r="F209" s="212"/>
    </row>
    <row r="210" spans="1:6" x14ac:dyDescent="0.2">
      <c r="A210" s="248" t="s">
        <v>13</v>
      </c>
      <c r="B210" s="280" t="s">
        <v>278</v>
      </c>
      <c r="C210" s="279" t="s">
        <v>12</v>
      </c>
      <c r="D210" s="218">
        <v>3</v>
      </c>
      <c r="E210" s="300"/>
      <c r="F210" s="212">
        <f>ROUND(D210*E210,2)</f>
        <v>0</v>
      </c>
    </row>
    <row r="211" spans="1:6" x14ac:dyDescent="0.2">
      <c r="A211" s="248" t="s">
        <v>14</v>
      </c>
      <c r="B211" s="280" t="s">
        <v>279</v>
      </c>
      <c r="C211" s="279" t="s">
        <v>12</v>
      </c>
      <c r="D211" s="218">
        <v>2</v>
      </c>
      <c r="E211" s="300"/>
      <c r="F211" s="212">
        <f>ROUND(D211*E211,2)</f>
        <v>0</v>
      </c>
    </row>
    <row r="212" spans="1:6" x14ac:dyDescent="0.2">
      <c r="A212" s="245"/>
      <c r="B212" s="280"/>
      <c r="C212" s="279"/>
      <c r="D212" s="218"/>
      <c r="E212" s="216"/>
      <c r="F212" s="212"/>
    </row>
    <row r="213" spans="1:6" ht="96" x14ac:dyDescent="0.2">
      <c r="A213" s="245" t="str">
        <f>CONCATENATE($A$8,".",TEXT(COUNTA(A$17:A212)-COUNTIF(A$17:A212,"*.")+1,0))</f>
        <v>1.4.79</v>
      </c>
      <c r="B213" s="280" t="s">
        <v>205</v>
      </c>
      <c r="C213" s="220" t="s">
        <v>10</v>
      </c>
      <c r="D213" s="221">
        <v>5</v>
      </c>
      <c r="E213" s="300"/>
      <c r="F213" s="212">
        <f>ROUND(D213*E213,2)</f>
        <v>0</v>
      </c>
    </row>
    <row r="214" spans="1:6" x14ac:dyDescent="0.2">
      <c r="A214" s="245"/>
      <c r="B214" s="280"/>
      <c r="C214" s="220"/>
      <c r="D214" s="221"/>
      <c r="E214" s="216"/>
      <c r="F214" s="212"/>
    </row>
    <row r="215" spans="1:6" ht="36" x14ac:dyDescent="0.2">
      <c r="A215" s="245" t="str">
        <f>CONCATENATE($A$8,".",TEXT(COUNTA(A$17:A214)-COUNTIF(A$17:A214,"*.")+1,0))</f>
        <v>1.4.80</v>
      </c>
      <c r="B215" s="219" t="s">
        <v>125</v>
      </c>
      <c r="C215" s="220" t="s">
        <v>3</v>
      </c>
      <c r="D215" s="218">
        <v>80</v>
      </c>
      <c r="E215" s="300"/>
      <c r="F215" s="212">
        <f>ROUND(D215*E215,2)</f>
        <v>0</v>
      </c>
    </row>
    <row r="216" spans="1:6" x14ac:dyDescent="0.2">
      <c r="A216" s="245"/>
      <c r="B216" s="222"/>
      <c r="C216" s="220"/>
      <c r="D216" s="221"/>
      <c r="E216" s="216"/>
      <c r="F216" s="212"/>
    </row>
    <row r="217" spans="1:6" ht="36" x14ac:dyDescent="0.2">
      <c r="A217" s="245" t="str">
        <f>CONCATENATE($A$8,".",TEXT(COUNTA(A$17:A216)-COUNTIF(A$17:A216,"*.")+1,0))</f>
        <v>1.4.81</v>
      </c>
      <c r="B217" s="219" t="s">
        <v>126</v>
      </c>
      <c r="C217" s="220" t="s">
        <v>3</v>
      </c>
      <c r="D217" s="218">
        <v>80</v>
      </c>
      <c r="E217" s="300"/>
      <c r="F217" s="212">
        <f>ROUND(D217*E217,2)</f>
        <v>0</v>
      </c>
    </row>
    <row r="218" spans="1:6" x14ac:dyDescent="0.2">
      <c r="A218" s="286"/>
      <c r="B218" s="287"/>
      <c r="C218" s="288"/>
      <c r="D218" s="289"/>
      <c r="E218" s="309"/>
      <c r="F218" s="290"/>
    </row>
    <row r="219" spans="1:6" s="283" customFormat="1" x14ac:dyDescent="0.2">
      <c r="A219" s="256"/>
      <c r="B219" s="188" t="str">
        <f>B8</f>
        <v>ZADRŽEVALNIKI</v>
      </c>
      <c r="C219" s="189"/>
      <c r="D219" s="190"/>
      <c r="E219" s="191"/>
      <c r="F219" s="226">
        <f>SUM(F29:F218)</f>
        <v>0</v>
      </c>
    </row>
    <row r="220" spans="1:6" x14ac:dyDescent="0.2">
      <c r="B220" s="264"/>
    </row>
    <row r="221" spans="1:6" x14ac:dyDescent="0.2">
      <c r="B221" s="264"/>
    </row>
    <row r="222" spans="1:6" x14ac:dyDescent="0.2">
      <c r="B222" s="264"/>
    </row>
    <row r="223" spans="1:6" x14ac:dyDescent="0.2">
      <c r="B223" s="264"/>
    </row>
    <row r="224" spans="1:6" x14ac:dyDescent="0.2">
      <c r="B224" s="264"/>
    </row>
    <row r="225" spans="2:2" x14ac:dyDescent="0.2">
      <c r="B225" s="264"/>
    </row>
    <row r="226" spans="2:2" x14ac:dyDescent="0.2">
      <c r="B226" s="264"/>
    </row>
    <row r="227" spans="2:2" x14ac:dyDescent="0.2">
      <c r="B227" s="264"/>
    </row>
    <row r="228" spans="2:2" x14ac:dyDescent="0.2">
      <c r="B228" s="264"/>
    </row>
    <row r="229" spans="2:2" x14ac:dyDescent="0.2">
      <c r="B229" s="264"/>
    </row>
    <row r="230" spans="2:2" x14ac:dyDescent="0.2">
      <c r="B230" s="264"/>
    </row>
    <row r="231" spans="2:2" x14ac:dyDescent="0.2">
      <c r="B231" s="264"/>
    </row>
    <row r="232" spans="2:2" x14ac:dyDescent="0.2">
      <c r="B232" s="264"/>
    </row>
    <row r="233" spans="2:2" x14ac:dyDescent="0.2">
      <c r="B233" s="264"/>
    </row>
    <row r="234" spans="2:2" x14ac:dyDescent="0.2">
      <c r="B234" s="264"/>
    </row>
    <row r="235" spans="2:2" x14ac:dyDescent="0.2">
      <c r="B235" s="264"/>
    </row>
    <row r="236" spans="2:2" x14ac:dyDescent="0.2">
      <c r="B236" s="264"/>
    </row>
    <row r="237" spans="2:2" x14ac:dyDescent="0.2">
      <c r="B237" s="264"/>
    </row>
    <row r="238" spans="2:2" x14ac:dyDescent="0.2">
      <c r="B238" s="264"/>
    </row>
    <row r="239" spans="2:2" x14ac:dyDescent="0.2">
      <c r="B239" s="264"/>
    </row>
    <row r="240" spans="2:2" x14ac:dyDescent="0.2">
      <c r="B240" s="264"/>
    </row>
    <row r="241" spans="2:2" x14ac:dyDescent="0.2">
      <c r="B241" s="264"/>
    </row>
    <row r="242" spans="2:2" x14ac:dyDescent="0.2">
      <c r="B242" s="264"/>
    </row>
    <row r="243" spans="2:2" x14ac:dyDescent="0.2">
      <c r="B243" s="264"/>
    </row>
    <row r="244" spans="2:2" x14ac:dyDescent="0.2">
      <c r="B244" s="264"/>
    </row>
    <row r="245" spans="2:2" x14ac:dyDescent="0.2">
      <c r="B245" s="264"/>
    </row>
    <row r="246" spans="2:2" x14ac:dyDescent="0.2">
      <c r="B246" s="264"/>
    </row>
    <row r="247" spans="2:2" x14ac:dyDescent="0.2">
      <c r="B247" s="264"/>
    </row>
    <row r="248" spans="2:2" x14ac:dyDescent="0.2">
      <c r="B248" s="264"/>
    </row>
    <row r="249" spans="2:2" x14ac:dyDescent="0.2">
      <c r="B249" s="264"/>
    </row>
    <row r="250" spans="2:2" x14ac:dyDescent="0.2">
      <c r="B250" s="264"/>
    </row>
    <row r="251" spans="2:2" x14ac:dyDescent="0.2">
      <c r="B251" s="264"/>
    </row>
    <row r="252" spans="2:2" x14ac:dyDescent="0.2">
      <c r="B252" s="264"/>
    </row>
    <row r="253" spans="2:2" x14ac:dyDescent="0.2">
      <c r="B253" s="264"/>
    </row>
    <row r="254" spans="2:2" x14ac:dyDescent="0.2">
      <c r="B254" s="264"/>
    </row>
    <row r="255" spans="2:2" x14ac:dyDescent="0.2">
      <c r="B255" s="264"/>
    </row>
    <row r="256" spans="2:2" x14ac:dyDescent="0.2">
      <c r="B256" s="264"/>
    </row>
    <row r="257" spans="2:2" x14ac:dyDescent="0.2">
      <c r="B257" s="264"/>
    </row>
    <row r="258" spans="2:2" x14ac:dyDescent="0.2">
      <c r="B258" s="264"/>
    </row>
    <row r="259" spans="2:2" x14ac:dyDescent="0.2">
      <c r="B259" s="264"/>
    </row>
    <row r="260" spans="2:2" x14ac:dyDescent="0.2">
      <c r="B260" s="264"/>
    </row>
    <row r="261" spans="2:2" x14ac:dyDescent="0.2">
      <c r="B261" s="264"/>
    </row>
    <row r="262" spans="2:2" x14ac:dyDescent="0.2">
      <c r="B262" s="264"/>
    </row>
    <row r="263" spans="2:2" x14ac:dyDescent="0.2">
      <c r="B263" s="264"/>
    </row>
    <row r="264" spans="2:2" x14ac:dyDescent="0.2">
      <c r="B264" s="264"/>
    </row>
    <row r="265" spans="2:2" x14ac:dyDescent="0.2">
      <c r="B265" s="264"/>
    </row>
    <row r="266" spans="2:2" x14ac:dyDescent="0.2">
      <c r="B266" s="264"/>
    </row>
    <row r="267" spans="2:2" x14ac:dyDescent="0.2">
      <c r="B267" s="264"/>
    </row>
    <row r="268" spans="2:2" x14ac:dyDescent="0.2">
      <c r="B268" s="264"/>
    </row>
    <row r="269" spans="2:2" x14ac:dyDescent="0.2">
      <c r="B269" s="264"/>
    </row>
    <row r="270" spans="2:2" x14ac:dyDescent="0.2">
      <c r="B270" s="264"/>
    </row>
    <row r="271" spans="2:2" x14ac:dyDescent="0.2">
      <c r="B271" s="264"/>
    </row>
    <row r="272" spans="2:2" x14ac:dyDescent="0.2">
      <c r="B272" s="264"/>
    </row>
    <row r="273" spans="2:2" x14ac:dyDescent="0.2">
      <c r="B273" s="264"/>
    </row>
    <row r="274" spans="2:2" x14ac:dyDescent="0.2">
      <c r="B274" s="264"/>
    </row>
    <row r="275" spans="2:2" x14ac:dyDescent="0.2">
      <c r="B275" s="264"/>
    </row>
    <row r="276" spans="2:2" x14ac:dyDescent="0.2">
      <c r="B276" s="264"/>
    </row>
    <row r="277" spans="2:2" x14ac:dyDescent="0.2">
      <c r="B277" s="264"/>
    </row>
    <row r="278" spans="2:2" x14ac:dyDescent="0.2">
      <c r="B278" s="264"/>
    </row>
    <row r="279" spans="2:2" x14ac:dyDescent="0.2">
      <c r="B279" s="264"/>
    </row>
    <row r="280" spans="2:2" x14ac:dyDescent="0.2">
      <c r="B280" s="264"/>
    </row>
    <row r="281" spans="2:2" x14ac:dyDescent="0.2">
      <c r="B281" s="264"/>
    </row>
    <row r="282" spans="2:2" x14ac:dyDescent="0.2">
      <c r="B282" s="264"/>
    </row>
    <row r="283" spans="2:2" x14ac:dyDescent="0.2">
      <c r="B283" s="264"/>
    </row>
    <row r="284" spans="2:2" x14ac:dyDescent="0.2">
      <c r="B284" s="264"/>
    </row>
    <row r="285" spans="2:2" x14ac:dyDescent="0.2">
      <c r="B285" s="264"/>
    </row>
    <row r="286" spans="2:2" x14ac:dyDescent="0.2">
      <c r="B286" s="264"/>
    </row>
    <row r="287" spans="2:2" x14ac:dyDescent="0.2">
      <c r="B287" s="264"/>
    </row>
    <row r="288" spans="2:2" x14ac:dyDescent="0.2">
      <c r="B288" s="264"/>
    </row>
    <row r="289" spans="2:2" x14ac:dyDescent="0.2">
      <c r="B289" s="264"/>
    </row>
    <row r="290" spans="2:2" x14ac:dyDescent="0.2">
      <c r="B290" s="264"/>
    </row>
    <row r="291" spans="2:2" x14ac:dyDescent="0.2">
      <c r="B291" s="264"/>
    </row>
    <row r="292" spans="2:2" x14ac:dyDescent="0.2">
      <c r="B292" s="264"/>
    </row>
    <row r="293" spans="2:2" x14ac:dyDescent="0.2">
      <c r="B293" s="264"/>
    </row>
    <row r="294" spans="2:2" x14ac:dyDescent="0.2">
      <c r="B294" s="264"/>
    </row>
    <row r="295" spans="2:2" x14ac:dyDescent="0.2">
      <c r="B295" s="264"/>
    </row>
    <row r="296" spans="2:2" x14ac:dyDescent="0.2">
      <c r="B296" s="264"/>
    </row>
    <row r="297" spans="2:2" x14ac:dyDescent="0.2">
      <c r="B297" s="264"/>
    </row>
    <row r="298" spans="2:2" x14ac:dyDescent="0.2">
      <c r="B298" s="264"/>
    </row>
    <row r="299" spans="2:2" x14ac:dyDescent="0.2">
      <c r="B299" s="264"/>
    </row>
    <row r="300" spans="2:2" x14ac:dyDescent="0.2">
      <c r="B300" s="264"/>
    </row>
    <row r="301" spans="2:2" x14ac:dyDescent="0.2">
      <c r="B301" s="264"/>
    </row>
    <row r="302" spans="2:2" x14ac:dyDescent="0.2">
      <c r="B302" s="264"/>
    </row>
    <row r="303" spans="2:2" x14ac:dyDescent="0.2">
      <c r="B303" s="264"/>
    </row>
    <row r="304" spans="2:2" x14ac:dyDescent="0.2">
      <c r="B304" s="264"/>
    </row>
    <row r="305" spans="2:2" x14ac:dyDescent="0.2">
      <c r="B305" s="264"/>
    </row>
    <row r="306" spans="2:2" x14ac:dyDescent="0.2">
      <c r="B306" s="264"/>
    </row>
    <row r="307" spans="2:2" x14ac:dyDescent="0.2">
      <c r="B307" s="264"/>
    </row>
    <row r="308" spans="2:2" x14ac:dyDescent="0.2">
      <c r="B308" s="264"/>
    </row>
    <row r="309" spans="2:2" x14ac:dyDescent="0.2">
      <c r="B309" s="264"/>
    </row>
    <row r="310" spans="2:2" x14ac:dyDescent="0.2">
      <c r="B310" s="264"/>
    </row>
    <row r="311" spans="2:2" x14ac:dyDescent="0.2">
      <c r="B311" s="264"/>
    </row>
    <row r="312" spans="2:2" x14ac:dyDescent="0.2">
      <c r="B312" s="264"/>
    </row>
    <row r="313" spans="2:2" x14ac:dyDescent="0.2">
      <c r="B313" s="264"/>
    </row>
    <row r="314" spans="2:2" x14ac:dyDescent="0.2">
      <c r="B314" s="264"/>
    </row>
    <row r="315" spans="2:2" x14ac:dyDescent="0.2">
      <c r="B315" s="264"/>
    </row>
    <row r="316" spans="2:2" x14ac:dyDescent="0.2">
      <c r="B316" s="264"/>
    </row>
    <row r="317" spans="2:2" x14ac:dyDescent="0.2">
      <c r="B317" s="264"/>
    </row>
    <row r="318" spans="2:2" x14ac:dyDescent="0.2">
      <c r="B318" s="264"/>
    </row>
    <row r="319" spans="2:2" x14ac:dyDescent="0.2">
      <c r="B319" s="264"/>
    </row>
    <row r="320" spans="2:2" x14ac:dyDescent="0.2">
      <c r="B320" s="264"/>
    </row>
    <row r="321" spans="2:2" x14ac:dyDescent="0.2">
      <c r="B321" s="264"/>
    </row>
    <row r="322" spans="2:2" x14ac:dyDescent="0.2">
      <c r="B322" s="264"/>
    </row>
    <row r="323" spans="2:2" x14ac:dyDescent="0.2">
      <c r="B323" s="264"/>
    </row>
    <row r="324" spans="2:2" x14ac:dyDescent="0.2">
      <c r="B324" s="264"/>
    </row>
    <row r="325" spans="2:2" x14ac:dyDescent="0.2">
      <c r="B325" s="264"/>
    </row>
    <row r="326" spans="2:2" x14ac:dyDescent="0.2">
      <c r="B326" s="264"/>
    </row>
    <row r="327" spans="2:2" x14ac:dyDescent="0.2">
      <c r="B327" s="264"/>
    </row>
    <row r="328" spans="2:2" x14ac:dyDescent="0.2">
      <c r="B328" s="264"/>
    </row>
    <row r="329" spans="2:2" x14ac:dyDescent="0.2">
      <c r="B329" s="264"/>
    </row>
    <row r="330" spans="2:2" x14ac:dyDescent="0.2">
      <c r="B330" s="264"/>
    </row>
    <row r="331" spans="2:2" x14ac:dyDescent="0.2">
      <c r="B331" s="264"/>
    </row>
    <row r="332" spans="2:2" x14ac:dyDescent="0.2">
      <c r="B332" s="264"/>
    </row>
    <row r="333" spans="2:2" x14ac:dyDescent="0.2">
      <c r="B333" s="264"/>
    </row>
    <row r="334" spans="2:2" x14ac:dyDescent="0.2">
      <c r="B334" s="264"/>
    </row>
    <row r="335" spans="2:2" x14ac:dyDescent="0.2">
      <c r="B335" s="264"/>
    </row>
    <row r="336" spans="2:2" x14ac:dyDescent="0.2">
      <c r="B336" s="264"/>
    </row>
    <row r="337" spans="2:2" x14ac:dyDescent="0.2">
      <c r="B337" s="264"/>
    </row>
    <row r="338" spans="2:2" x14ac:dyDescent="0.2">
      <c r="B338" s="264"/>
    </row>
    <row r="339" spans="2:2" x14ac:dyDescent="0.2">
      <c r="B339" s="264"/>
    </row>
    <row r="340" spans="2:2" x14ac:dyDescent="0.2">
      <c r="B340" s="264"/>
    </row>
    <row r="341" spans="2:2" x14ac:dyDescent="0.2">
      <c r="B341" s="264"/>
    </row>
    <row r="342" spans="2:2" x14ac:dyDescent="0.2">
      <c r="B342" s="264"/>
    </row>
    <row r="343" spans="2:2" x14ac:dyDescent="0.2">
      <c r="B343" s="264"/>
    </row>
    <row r="344" spans="2:2" x14ac:dyDescent="0.2">
      <c r="B344" s="264"/>
    </row>
    <row r="345" spans="2:2" x14ac:dyDescent="0.2">
      <c r="B345" s="264"/>
    </row>
    <row r="346" spans="2:2" x14ac:dyDescent="0.2">
      <c r="B346" s="264"/>
    </row>
    <row r="347" spans="2:2" x14ac:dyDescent="0.2">
      <c r="B347" s="264"/>
    </row>
    <row r="348" spans="2:2" x14ac:dyDescent="0.2">
      <c r="B348" s="264"/>
    </row>
    <row r="349" spans="2:2" x14ac:dyDescent="0.2">
      <c r="B349" s="264"/>
    </row>
    <row r="350" spans="2:2" x14ac:dyDescent="0.2">
      <c r="B350" s="264"/>
    </row>
    <row r="351" spans="2:2" x14ac:dyDescent="0.2">
      <c r="B351" s="264"/>
    </row>
    <row r="352" spans="2:2" x14ac:dyDescent="0.2">
      <c r="B352" s="264"/>
    </row>
    <row r="353" spans="2:2" x14ac:dyDescent="0.2">
      <c r="B353" s="264"/>
    </row>
    <row r="354" spans="2:2" x14ac:dyDescent="0.2">
      <c r="B354" s="264"/>
    </row>
    <row r="355" spans="2:2" x14ac:dyDescent="0.2">
      <c r="B355" s="264"/>
    </row>
    <row r="356" spans="2:2" x14ac:dyDescent="0.2">
      <c r="B356" s="264"/>
    </row>
    <row r="357" spans="2:2" x14ac:dyDescent="0.2">
      <c r="B357" s="264"/>
    </row>
    <row r="358" spans="2:2" x14ac:dyDescent="0.2">
      <c r="B358" s="264"/>
    </row>
    <row r="359" spans="2:2" x14ac:dyDescent="0.2">
      <c r="B359" s="264"/>
    </row>
    <row r="360" spans="2:2" x14ac:dyDescent="0.2">
      <c r="B360" s="264"/>
    </row>
    <row r="361" spans="2:2" x14ac:dyDescent="0.2">
      <c r="B361" s="264"/>
    </row>
    <row r="362" spans="2:2" x14ac:dyDescent="0.2">
      <c r="B362" s="264"/>
    </row>
    <row r="363" spans="2:2" x14ac:dyDescent="0.2">
      <c r="B363" s="264"/>
    </row>
    <row r="364" spans="2:2" x14ac:dyDescent="0.2">
      <c r="B364" s="264"/>
    </row>
    <row r="365" spans="2:2" x14ac:dyDescent="0.2">
      <c r="B365" s="264"/>
    </row>
    <row r="366" spans="2:2" x14ac:dyDescent="0.2">
      <c r="B366" s="264"/>
    </row>
    <row r="367" spans="2:2" x14ac:dyDescent="0.2">
      <c r="B367" s="264"/>
    </row>
    <row r="368" spans="2:2" x14ac:dyDescent="0.2">
      <c r="B368" s="264"/>
    </row>
    <row r="369" spans="2:2" x14ac:dyDescent="0.2">
      <c r="B369" s="264"/>
    </row>
    <row r="370" spans="2:2" x14ac:dyDescent="0.2">
      <c r="B370" s="264"/>
    </row>
    <row r="371" spans="2:2" x14ac:dyDescent="0.2">
      <c r="B371" s="264"/>
    </row>
    <row r="372" spans="2:2" x14ac:dyDescent="0.2">
      <c r="B372" s="264"/>
    </row>
    <row r="373" spans="2:2" x14ac:dyDescent="0.2">
      <c r="B373" s="264"/>
    </row>
    <row r="374" spans="2:2" x14ac:dyDescent="0.2">
      <c r="B374" s="264"/>
    </row>
    <row r="375" spans="2:2" x14ac:dyDescent="0.2">
      <c r="B375" s="264"/>
    </row>
    <row r="376" spans="2:2" x14ac:dyDescent="0.2">
      <c r="B376" s="264"/>
    </row>
    <row r="377" spans="2:2" x14ac:dyDescent="0.2">
      <c r="B377" s="264"/>
    </row>
    <row r="378" spans="2:2" x14ac:dyDescent="0.2">
      <c r="B378" s="264"/>
    </row>
    <row r="379" spans="2:2" x14ac:dyDescent="0.2">
      <c r="B379" s="264"/>
    </row>
    <row r="380" spans="2:2" x14ac:dyDescent="0.2">
      <c r="B380" s="264"/>
    </row>
    <row r="381" spans="2:2" x14ac:dyDescent="0.2">
      <c r="B381" s="264"/>
    </row>
    <row r="382" spans="2:2" x14ac:dyDescent="0.2">
      <c r="B382" s="264"/>
    </row>
    <row r="383" spans="2:2" x14ac:dyDescent="0.2">
      <c r="B383" s="264"/>
    </row>
    <row r="384" spans="2:2" x14ac:dyDescent="0.2">
      <c r="B384" s="264"/>
    </row>
    <row r="385" spans="2:2" x14ac:dyDescent="0.2">
      <c r="B385" s="264"/>
    </row>
    <row r="386" spans="2:2" x14ac:dyDescent="0.2">
      <c r="B386" s="264"/>
    </row>
    <row r="387" spans="2:2" x14ac:dyDescent="0.2">
      <c r="B387" s="264"/>
    </row>
    <row r="388" spans="2:2" x14ac:dyDescent="0.2">
      <c r="B388" s="264"/>
    </row>
    <row r="389" spans="2:2" x14ac:dyDescent="0.2">
      <c r="B389" s="264"/>
    </row>
    <row r="390" spans="2:2" x14ac:dyDescent="0.2">
      <c r="B390" s="264"/>
    </row>
    <row r="391" spans="2:2" x14ac:dyDescent="0.2">
      <c r="B391" s="264"/>
    </row>
    <row r="392" spans="2:2" x14ac:dyDescent="0.2">
      <c r="B392" s="264"/>
    </row>
    <row r="393" spans="2:2" x14ac:dyDescent="0.2">
      <c r="B393" s="264"/>
    </row>
    <row r="394" spans="2:2" x14ac:dyDescent="0.2">
      <c r="B394" s="264"/>
    </row>
    <row r="395" spans="2:2" x14ac:dyDescent="0.2">
      <c r="B395" s="264"/>
    </row>
    <row r="396" spans="2:2" x14ac:dyDescent="0.2">
      <c r="B396" s="264"/>
    </row>
    <row r="397" spans="2:2" x14ac:dyDescent="0.2">
      <c r="B397" s="264"/>
    </row>
    <row r="398" spans="2:2" x14ac:dyDescent="0.2">
      <c r="B398" s="264"/>
    </row>
    <row r="399" spans="2:2" x14ac:dyDescent="0.2">
      <c r="B399" s="264"/>
    </row>
    <row r="400" spans="2:2" x14ac:dyDescent="0.2">
      <c r="B400" s="264"/>
    </row>
    <row r="401" spans="2:2" x14ac:dyDescent="0.2">
      <c r="B401" s="264"/>
    </row>
    <row r="402" spans="2:2" x14ac:dyDescent="0.2">
      <c r="B402" s="264"/>
    </row>
    <row r="403" spans="2:2" x14ac:dyDescent="0.2">
      <c r="B403" s="264"/>
    </row>
    <row r="404" spans="2:2" x14ac:dyDescent="0.2">
      <c r="B404" s="264"/>
    </row>
    <row r="405" spans="2:2" x14ac:dyDescent="0.2">
      <c r="B405" s="264"/>
    </row>
    <row r="406" spans="2:2" x14ac:dyDescent="0.2">
      <c r="B406" s="264"/>
    </row>
    <row r="407" spans="2:2" x14ac:dyDescent="0.2">
      <c r="B407" s="264"/>
    </row>
    <row r="408" spans="2:2" x14ac:dyDescent="0.2">
      <c r="B408" s="264"/>
    </row>
    <row r="409" spans="2:2" x14ac:dyDescent="0.2">
      <c r="B409" s="264"/>
    </row>
    <row r="410" spans="2:2" x14ac:dyDescent="0.2">
      <c r="B410" s="264"/>
    </row>
    <row r="411" spans="2:2" x14ac:dyDescent="0.2">
      <c r="B411" s="264"/>
    </row>
    <row r="412" spans="2:2" x14ac:dyDescent="0.2">
      <c r="B412" s="264"/>
    </row>
    <row r="413" spans="2:2" x14ac:dyDescent="0.2">
      <c r="B413" s="264"/>
    </row>
    <row r="414" spans="2:2" x14ac:dyDescent="0.2">
      <c r="B414" s="264"/>
    </row>
    <row r="415" spans="2:2" x14ac:dyDescent="0.2">
      <c r="B415" s="264"/>
    </row>
    <row r="416" spans="2:2" x14ac:dyDescent="0.2">
      <c r="B416" s="264"/>
    </row>
    <row r="417" spans="2:2" x14ac:dyDescent="0.2">
      <c r="B417" s="264"/>
    </row>
    <row r="418" spans="2:2" x14ac:dyDescent="0.2">
      <c r="B418" s="264"/>
    </row>
    <row r="419" spans="2:2" x14ac:dyDescent="0.2">
      <c r="B419" s="264"/>
    </row>
    <row r="420" spans="2:2" x14ac:dyDescent="0.2">
      <c r="B420" s="264"/>
    </row>
    <row r="421" spans="2:2" x14ac:dyDescent="0.2">
      <c r="B421" s="264"/>
    </row>
    <row r="422" spans="2:2" x14ac:dyDescent="0.2">
      <c r="B422" s="264"/>
    </row>
    <row r="423" spans="2:2" x14ac:dyDescent="0.2">
      <c r="B423" s="264"/>
    </row>
    <row r="424" spans="2:2" x14ac:dyDescent="0.2">
      <c r="B424" s="264"/>
    </row>
    <row r="425" spans="2:2" x14ac:dyDescent="0.2">
      <c r="B425" s="264"/>
    </row>
    <row r="426" spans="2:2" x14ac:dyDescent="0.2">
      <c r="B426" s="264"/>
    </row>
    <row r="427" spans="2:2" x14ac:dyDescent="0.2">
      <c r="B427" s="264"/>
    </row>
    <row r="428" spans="2:2" x14ac:dyDescent="0.2">
      <c r="B428" s="264"/>
    </row>
    <row r="429" spans="2:2" x14ac:dyDescent="0.2">
      <c r="B429" s="264"/>
    </row>
    <row r="430" spans="2:2" x14ac:dyDescent="0.2">
      <c r="B430" s="264"/>
    </row>
    <row r="431" spans="2:2" x14ac:dyDescent="0.2">
      <c r="B431" s="264"/>
    </row>
    <row r="432" spans="2:2" x14ac:dyDescent="0.2">
      <c r="B432" s="264"/>
    </row>
    <row r="433" spans="2:2" x14ac:dyDescent="0.2">
      <c r="B433" s="264"/>
    </row>
    <row r="434" spans="2:2" x14ac:dyDescent="0.2">
      <c r="B434" s="264"/>
    </row>
    <row r="435" spans="2:2" x14ac:dyDescent="0.2">
      <c r="B435" s="264"/>
    </row>
    <row r="436" spans="2:2" x14ac:dyDescent="0.2">
      <c r="B436" s="264"/>
    </row>
    <row r="437" spans="2:2" x14ac:dyDescent="0.2">
      <c r="B437" s="264"/>
    </row>
    <row r="438" spans="2:2" x14ac:dyDescent="0.2">
      <c r="B438" s="264"/>
    </row>
    <row r="439" spans="2:2" x14ac:dyDescent="0.2">
      <c r="B439" s="264"/>
    </row>
    <row r="440" spans="2:2" x14ac:dyDescent="0.2">
      <c r="B440" s="264"/>
    </row>
    <row r="441" spans="2:2" x14ac:dyDescent="0.2">
      <c r="B441" s="264"/>
    </row>
    <row r="931" ht="12.95" customHeight="1" x14ac:dyDescent="0.2"/>
    <row r="932" ht="12.95" customHeight="1" x14ac:dyDescent="0.2"/>
    <row r="933" ht="12.95" customHeight="1" x14ac:dyDescent="0.2"/>
    <row r="934" ht="12.95" customHeight="1" x14ac:dyDescent="0.2"/>
    <row r="935" ht="12.95" customHeight="1" x14ac:dyDescent="0.2"/>
    <row r="936" ht="12.95" customHeight="1" x14ac:dyDescent="0.2"/>
    <row r="937" ht="12.95" customHeight="1" x14ac:dyDescent="0.2"/>
    <row r="938" ht="12.95" customHeight="1" x14ac:dyDescent="0.2"/>
    <row r="939" ht="12.95" customHeight="1" x14ac:dyDescent="0.2"/>
    <row r="940" ht="12.95" customHeight="1" x14ac:dyDescent="0.2"/>
    <row r="941" ht="12.95" customHeight="1" x14ac:dyDescent="0.2"/>
    <row r="942" ht="12.95" customHeight="1" x14ac:dyDescent="0.2"/>
    <row r="943" ht="12.95" customHeight="1" x14ac:dyDescent="0.2"/>
    <row r="944" ht="12.95" customHeight="1" x14ac:dyDescent="0.2"/>
    <row r="945" ht="12.95" customHeight="1" x14ac:dyDescent="0.2"/>
    <row r="946" ht="12.95" customHeight="1" x14ac:dyDescent="0.2"/>
    <row r="947" ht="12.95" customHeight="1" x14ac:dyDescent="0.2"/>
    <row r="948" ht="12.95" customHeight="1" x14ac:dyDescent="0.2"/>
    <row r="949" ht="12.95" customHeight="1" x14ac:dyDescent="0.2"/>
    <row r="950" ht="12.95" customHeight="1" x14ac:dyDescent="0.2"/>
    <row r="951" ht="12.95" customHeight="1" x14ac:dyDescent="0.2"/>
    <row r="952" ht="12.95" customHeight="1" x14ac:dyDescent="0.2"/>
    <row r="953" ht="12.95" customHeight="1" x14ac:dyDescent="0.2"/>
    <row r="954" ht="12.95" customHeight="1" x14ac:dyDescent="0.2"/>
    <row r="955" ht="12.95" customHeight="1" x14ac:dyDescent="0.2"/>
    <row r="956" ht="12.95" customHeight="1" x14ac:dyDescent="0.2"/>
    <row r="957" ht="12.95" customHeight="1" x14ac:dyDescent="0.2"/>
    <row r="958" ht="12.95" customHeight="1" x14ac:dyDescent="0.2"/>
    <row r="959" ht="12.95" customHeight="1" x14ac:dyDescent="0.2"/>
    <row r="960" ht="12.95" customHeight="1" x14ac:dyDescent="0.2"/>
    <row r="961" ht="12.95" customHeight="1" x14ac:dyDescent="0.2"/>
    <row r="962" ht="12.95" customHeight="1" x14ac:dyDescent="0.2"/>
    <row r="963" ht="12.95" customHeight="1" x14ac:dyDescent="0.2"/>
    <row r="964" ht="12.95" customHeight="1" x14ac:dyDescent="0.2"/>
    <row r="965" ht="12.95" customHeight="1" x14ac:dyDescent="0.2"/>
    <row r="966" ht="12.95" customHeight="1" x14ac:dyDescent="0.2"/>
    <row r="967" ht="12.95" customHeight="1" x14ac:dyDescent="0.2"/>
    <row r="968" ht="12.95" customHeight="1" x14ac:dyDescent="0.2"/>
    <row r="969" ht="12.95" customHeight="1" x14ac:dyDescent="0.2"/>
    <row r="970" ht="12.95" customHeight="1" x14ac:dyDescent="0.2"/>
    <row r="971" ht="12.95" customHeight="1" x14ac:dyDescent="0.2"/>
    <row r="972" ht="12.95" customHeight="1" x14ac:dyDescent="0.2"/>
    <row r="973" ht="12.95" customHeight="1" x14ac:dyDescent="0.2"/>
    <row r="974" ht="12.95" customHeight="1" x14ac:dyDescent="0.2"/>
    <row r="975" ht="12.95" customHeight="1" x14ac:dyDescent="0.2"/>
    <row r="976" ht="12.95" customHeight="1" x14ac:dyDescent="0.2"/>
    <row r="977" ht="12.95" customHeight="1" x14ac:dyDescent="0.2"/>
    <row r="978" ht="12.95" customHeight="1" x14ac:dyDescent="0.2"/>
    <row r="979" ht="12.95" customHeight="1" x14ac:dyDescent="0.2"/>
    <row r="980" ht="12.95" customHeight="1" x14ac:dyDescent="0.2"/>
    <row r="981" ht="12.95" customHeight="1" x14ac:dyDescent="0.2"/>
    <row r="982" ht="12.95" customHeight="1" x14ac:dyDescent="0.2"/>
    <row r="983" ht="12.95" customHeight="1" x14ac:dyDescent="0.2"/>
    <row r="984" ht="12.95" customHeight="1" x14ac:dyDescent="0.2"/>
    <row r="985" ht="12.95" customHeight="1" x14ac:dyDescent="0.2"/>
    <row r="986" ht="12.95" customHeight="1" x14ac:dyDescent="0.2"/>
    <row r="987" ht="12.95" customHeight="1" x14ac:dyDescent="0.2"/>
    <row r="988" ht="12.95" customHeight="1" x14ac:dyDescent="0.2"/>
    <row r="989" ht="12.95" customHeight="1" x14ac:dyDescent="0.2"/>
    <row r="990" ht="12.95" customHeight="1" x14ac:dyDescent="0.2"/>
    <row r="991" ht="12.95" customHeight="1" x14ac:dyDescent="0.2"/>
    <row r="992" ht="12.95" customHeight="1" x14ac:dyDescent="0.2"/>
    <row r="993" ht="12.95" customHeight="1" x14ac:dyDescent="0.2"/>
    <row r="994" ht="12.95" customHeight="1" x14ac:dyDescent="0.2"/>
    <row r="995" ht="12.95" customHeight="1" x14ac:dyDescent="0.2"/>
    <row r="996" ht="12.95" customHeight="1" x14ac:dyDescent="0.2"/>
    <row r="997" ht="12.95" customHeight="1" x14ac:dyDescent="0.2"/>
    <row r="998" ht="12.95" customHeight="1" x14ac:dyDescent="0.2"/>
    <row r="999" ht="12.95" customHeight="1" x14ac:dyDescent="0.2"/>
    <row r="1000" ht="12.95" customHeight="1" x14ac:dyDescent="0.2"/>
    <row r="1001" ht="12.95" customHeight="1" x14ac:dyDescent="0.2"/>
    <row r="1002" ht="12.95" customHeight="1" x14ac:dyDescent="0.2"/>
    <row r="1003" ht="12.95" customHeight="1" x14ac:dyDescent="0.2"/>
    <row r="1004" ht="12.95" customHeight="1" x14ac:dyDescent="0.2"/>
    <row r="1005" ht="12.95" customHeight="1" x14ac:dyDescent="0.2"/>
    <row r="1006" ht="12.95" customHeight="1" x14ac:dyDescent="0.2"/>
    <row r="1007" ht="12.95" customHeight="1" x14ac:dyDescent="0.2"/>
    <row r="1008" ht="12.95" customHeight="1" x14ac:dyDescent="0.2"/>
    <row r="1009" ht="12.95" customHeight="1" x14ac:dyDescent="0.2"/>
    <row r="1010" ht="12.95" customHeight="1" x14ac:dyDescent="0.2"/>
    <row r="1011" ht="12.95" customHeight="1" x14ac:dyDescent="0.2"/>
    <row r="1012" ht="12.95" customHeight="1" x14ac:dyDescent="0.2"/>
    <row r="1013" ht="12.95" customHeight="1" x14ac:dyDescent="0.2"/>
    <row r="1014" ht="12.95" customHeight="1" x14ac:dyDescent="0.2"/>
    <row r="1015" ht="12.95" customHeight="1" x14ac:dyDescent="0.2"/>
    <row r="1016" ht="12.95" customHeight="1" x14ac:dyDescent="0.2"/>
    <row r="1017" ht="12.95" customHeight="1" x14ac:dyDescent="0.2"/>
    <row r="1018" ht="12.95" customHeight="1" x14ac:dyDescent="0.2"/>
    <row r="1019" ht="12.95" customHeight="1" x14ac:dyDescent="0.2"/>
    <row r="1020" ht="12.95" customHeight="1" x14ac:dyDescent="0.2"/>
    <row r="1021" ht="12.95" customHeight="1" x14ac:dyDescent="0.2"/>
    <row r="1022" ht="12.95" customHeight="1" x14ac:dyDescent="0.2"/>
    <row r="1023" ht="12.95" customHeight="1" x14ac:dyDescent="0.2"/>
    <row r="1024" ht="12.95" customHeight="1" x14ac:dyDescent="0.2"/>
    <row r="1025" ht="12.95" customHeight="1" x14ac:dyDescent="0.2"/>
    <row r="1026" ht="12.95" customHeight="1" x14ac:dyDescent="0.2"/>
    <row r="1027" ht="12.95" customHeight="1" x14ac:dyDescent="0.2"/>
    <row r="1028" ht="12.95" customHeight="1" x14ac:dyDescent="0.2"/>
    <row r="1029" ht="12.95" customHeight="1" x14ac:dyDescent="0.2"/>
    <row r="1030" ht="12.95" customHeight="1" x14ac:dyDescent="0.2"/>
    <row r="1031" ht="12.95" customHeight="1" x14ac:dyDescent="0.2"/>
    <row r="1032" ht="12.95" customHeight="1" x14ac:dyDescent="0.2"/>
    <row r="1033" ht="12.95" customHeight="1" x14ac:dyDescent="0.2"/>
    <row r="1034" ht="12.95" customHeight="1" x14ac:dyDescent="0.2"/>
    <row r="1035" ht="12.95" customHeight="1" x14ac:dyDescent="0.2"/>
    <row r="1036" ht="12.95" customHeight="1" x14ac:dyDescent="0.2"/>
    <row r="1037" ht="12.95" customHeight="1" x14ac:dyDescent="0.2"/>
    <row r="1038" ht="12.95" customHeight="1" x14ac:dyDescent="0.2"/>
    <row r="1039" ht="12.95" customHeight="1" x14ac:dyDescent="0.2"/>
    <row r="1040" ht="12.95" customHeight="1" x14ac:dyDescent="0.2"/>
    <row r="1041" ht="12.95" customHeight="1" x14ac:dyDescent="0.2"/>
    <row r="1042" ht="12.95" customHeight="1" x14ac:dyDescent="0.2"/>
    <row r="1043" ht="12.95" customHeight="1" x14ac:dyDescent="0.2"/>
    <row r="1044" ht="12.95" customHeight="1" x14ac:dyDescent="0.2"/>
    <row r="1045" ht="12.95" customHeight="1" x14ac:dyDescent="0.2"/>
    <row r="1046" ht="12.95" customHeight="1" x14ac:dyDescent="0.2"/>
    <row r="1047" ht="12.95" customHeight="1" x14ac:dyDescent="0.2"/>
    <row r="1048" ht="12.95" customHeight="1" x14ac:dyDescent="0.2"/>
    <row r="1049" ht="12.95" customHeight="1" x14ac:dyDescent="0.2"/>
    <row r="1050" ht="12.95" customHeight="1" x14ac:dyDescent="0.2"/>
    <row r="1051" ht="12.95" customHeight="1" x14ac:dyDescent="0.2"/>
    <row r="1052" ht="12.95" customHeight="1" x14ac:dyDescent="0.2"/>
    <row r="1053" ht="12.95" customHeight="1" x14ac:dyDescent="0.2"/>
    <row r="1054" ht="12.95" customHeight="1" x14ac:dyDescent="0.2"/>
    <row r="1055" ht="12.95" customHeight="1" x14ac:dyDescent="0.2"/>
    <row r="1056" ht="12.95" customHeight="1" x14ac:dyDescent="0.2"/>
    <row r="1057" ht="12.95" customHeight="1" x14ac:dyDescent="0.2"/>
    <row r="1058" ht="12.95" customHeight="1" x14ac:dyDescent="0.2"/>
    <row r="1059" ht="12.95" customHeight="1" x14ac:dyDescent="0.2"/>
    <row r="1060" ht="12.95" customHeight="1" x14ac:dyDescent="0.2"/>
    <row r="1061" ht="12.95" customHeight="1" x14ac:dyDescent="0.2"/>
    <row r="1062" ht="12.95" customHeight="1" x14ac:dyDescent="0.2"/>
    <row r="1063" ht="12.95" customHeight="1" x14ac:dyDescent="0.2"/>
    <row r="1064" ht="12.95" customHeight="1" x14ac:dyDescent="0.2"/>
    <row r="1065" ht="12.95" customHeight="1" x14ac:dyDescent="0.2"/>
    <row r="1066" ht="12.95" customHeight="1" x14ac:dyDescent="0.2"/>
    <row r="1067" ht="12.95" customHeight="1" x14ac:dyDescent="0.2"/>
    <row r="1068" ht="12.95" customHeight="1" x14ac:dyDescent="0.2"/>
    <row r="1069" ht="12.95" customHeight="1" x14ac:dyDescent="0.2"/>
    <row r="1070" ht="12.95" customHeight="1" x14ac:dyDescent="0.2"/>
    <row r="1071" ht="12.95" customHeight="1" x14ac:dyDescent="0.2"/>
    <row r="1072" ht="12.95" customHeight="1" x14ac:dyDescent="0.2"/>
    <row r="1073" ht="12.95" customHeight="1" x14ac:dyDescent="0.2"/>
    <row r="1074" ht="12.95" customHeight="1" x14ac:dyDescent="0.2"/>
    <row r="1075" ht="12.95" customHeight="1" x14ac:dyDescent="0.2"/>
    <row r="1076" ht="12.95" customHeight="1" x14ac:dyDescent="0.2"/>
    <row r="1077" ht="12.95" customHeight="1" x14ac:dyDescent="0.2"/>
    <row r="1078" ht="12.95" customHeight="1" x14ac:dyDescent="0.2"/>
    <row r="1079" ht="12.95" customHeight="1" x14ac:dyDescent="0.2"/>
    <row r="1080" ht="12.95" customHeight="1" x14ac:dyDescent="0.2"/>
    <row r="1081" ht="12.95" customHeight="1" x14ac:dyDescent="0.2"/>
    <row r="1082" ht="12.95" customHeight="1" x14ac:dyDescent="0.2"/>
    <row r="1083" ht="12.95" customHeight="1" x14ac:dyDescent="0.2"/>
    <row r="1084" ht="12.95" customHeight="1" x14ac:dyDescent="0.2"/>
    <row r="1085" ht="12.95" customHeight="1" x14ac:dyDescent="0.2"/>
    <row r="1086" ht="12.95" customHeight="1" x14ac:dyDescent="0.2"/>
    <row r="1087" ht="12.95" customHeight="1" x14ac:dyDescent="0.2"/>
    <row r="1088" ht="12.95" customHeight="1" x14ac:dyDescent="0.2"/>
    <row r="1089" ht="12.95" customHeight="1" x14ac:dyDescent="0.2"/>
    <row r="1090" ht="12.95" customHeight="1" x14ac:dyDescent="0.2"/>
    <row r="1091" ht="12.95" customHeight="1" x14ac:dyDescent="0.2"/>
    <row r="1092" ht="12.95" customHeight="1" x14ac:dyDescent="0.2"/>
    <row r="1093" ht="12.95" customHeight="1" x14ac:dyDescent="0.2"/>
    <row r="1094" ht="12.95" customHeight="1" x14ac:dyDescent="0.2"/>
    <row r="1095" ht="12.95" customHeight="1" x14ac:dyDescent="0.2"/>
    <row r="1096" ht="12.95" customHeight="1" x14ac:dyDescent="0.2"/>
    <row r="1097" ht="12.95" customHeight="1" x14ac:dyDescent="0.2"/>
    <row r="1098" ht="12.95" customHeight="1" x14ac:dyDescent="0.2"/>
    <row r="1099" ht="12.95" customHeight="1" x14ac:dyDescent="0.2"/>
    <row r="1100" ht="12.95" customHeight="1" x14ac:dyDescent="0.2"/>
    <row r="1101" ht="12.95" customHeight="1" x14ac:dyDescent="0.2"/>
    <row r="1102" ht="12.95" customHeight="1" x14ac:dyDescent="0.2"/>
    <row r="1103" ht="12.95" customHeight="1" x14ac:dyDescent="0.2"/>
    <row r="1104" ht="12.95" customHeight="1" x14ac:dyDescent="0.2"/>
    <row r="1105" ht="12.95" customHeight="1" x14ac:dyDescent="0.2"/>
    <row r="1106" ht="12.95" customHeight="1" x14ac:dyDescent="0.2"/>
    <row r="1107" ht="12.95" customHeight="1" x14ac:dyDescent="0.2"/>
    <row r="1108" ht="12.95" customHeight="1" x14ac:dyDescent="0.2"/>
    <row r="1109" ht="12.95" customHeight="1" x14ac:dyDescent="0.2"/>
    <row r="1110" ht="12.95" customHeight="1" x14ac:dyDescent="0.2"/>
    <row r="1111" ht="12.95" customHeight="1" x14ac:dyDescent="0.2"/>
    <row r="1112" ht="12.95" customHeight="1" x14ac:dyDescent="0.2"/>
    <row r="1113" ht="12.95" customHeight="1" x14ac:dyDescent="0.2"/>
    <row r="1114" ht="12.95" customHeight="1" x14ac:dyDescent="0.2"/>
    <row r="1115" ht="12.95" customHeight="1" x14ac:dyDescent="0.2"/>
    <row r="1116" ht="12.95" customHeight="1" x14ac:dyDescent="0.2"/>
    <row r="1117" ht="12.95" customHeight="1" x14ac:dyDescent="0.2"/>
    <row r="1118" ht="12.95" customHeight="1" x14ac:dyDescent="0.2"/>
    <row r="1119" ht="12.95" customHeight="1" x14ac:dyDescent="0.2"/>
    <row r="1120" ht="12.95" customHeight="1" x14ac:dyDescent="0.2"/>
    <row r="1121" ht="12.95" customHeight="1" x14ac:dyDescent="0.2"/>
    <row r="1122" ht="12.95" customHeight="1" x14ac:dyDescent="0.2"/>
    <row r="1123" ht="12.95" customHeight="1" x14ac:dyDescent="0.2"/>
    <row r="1124" ht="12.95" customHeight="1" x14ac:dyDescent="0.2"/>
    <row r="1125" ht="12.95" customHeight="1" x14ac:dyDescent="0.2"/>
    <row r="1126" ht="12.95" customHeight="1" x14ac:dyDescent="0.2"/>
    <row r="1127" ht="12.95" customHeight="1" x14ac:dyDescent="0.2"/>
    <row r="1128" ht="12.95" customHeight="1" x14ac:dyDescent="0.2"/>
    <row r="1129" ht="12.95" customHeight="1" x14ac:dyDescent="0.2"/>
    <row r="1130" ht="12.95" customHeight="1" x14ac:dyDescent="0.2"/>
    <row r="1131" ht="12.95" customHeight="1" x14ac:dyDescent="0.2"/>
    <row r="1132" ht="12.95" customHeight="1" x14ac:dyDescent="0.2"/>
    <row r="1133" ht="12.95" customHeight="1" x14ac:dyDescent="0.2"/>
    <row r="1134" ht="12.95" customHeight="1" x14ac:dyDescent="0.2"/>
    <row r="1135" ht="12.95" customHeight="1" x14ac:dyDescent="0.2"/>
    <row r="1136" ht="12.95" customHeight="1" x14ac:dyDescent="0.2"/>
    <row r="1137" ht="12.95" customHeight="1" x14ac:dyDescent="0.2"/>
    <row r="1138" ht="12.95" customHeight="1" x14ac:dyDescent="0.2"/>
    <row r="1139" ht="12.95" customHeight="1" x14ac:dyDescent="0.2"/>
    <row r="1140" ht="12.95" customHeight="1" x14ac:dyDescent="0.2"/>
    <row r="1141" ht="12.95" customHeight="1" x14ac:dyDescent="0.2"/>
    <row r="1142" ht="12.95" customHeight="1" x14ac:dyDescent="0.2"/>
    <row r="1143" ht="12.95" customHeight="1" x14ac:dyDescent="0.2"/>
    <row r="1144" ht="12.95" customHeight="1" x14ac:dyDescent="0.2"/>
    <row r="1145" ht="12.95" customHeight="1" x14ac:dyDescent="0.2"/>
    <row r="1146" ht="12.95" customHeight="1" x14ac:dyDescent="0.2"/>
    <row r="1147" ht="12.95" customHeight="1" x14ac:dyDescent="0.2"/>
    <row r="1148" ht="12.95" customHeight="1" x14ac:dyDescent="0.2"/>
    <row r="1149" ht="12.95" customHeight="1" x14ac:dyDescent="0.2"/>
    <row r="1150" ht="12.95" customHeight="1" x14ac:dyDescent="0.2"/>
    <row r="1151" ht="12.95" customHeight="1" x14ac:dyDescent="0.2"/>
    <row r="1152" ht="12.95" customHeight="1" x14ac:dyDescent="0.2"/>
    <row r="1153" ht="12.95" customHeight="1" x14ac:dyDescent="0.2"/>
    <row r="1154" ht="12.95" customHeight="1" x14ac:dyDescent="0.2"/>
    <row r="1155" ht="12.95" customHeight="1" x14ac:dyDescent="0.2"/>
    <row r="1156" ht="12.95" customHeight="1" x14ac:dyDescent="0.2"/>
    <row r="1157" ht="12.95" customHeight="1" x14ac:dyDescent="0.2"/>
    <row r="1158" ht="12.95" customHeight="1" x14ac:dyDescent="0.2"/>
    <row r="1159" ht="12.95" customHeight="1" x14ac:dyDescent="0.2"/>
    <row r="1160" ht="12.95" customHeight="1" x14ac:dyDescent="0.2"/>
    <row r="1161" ht="12.95" customHeight="1" x14ac:dyDescent="0.2"/>
    <row r="1162" ht="12.95" customHeight="1" x14ac:dyDescent="0.2"/>
    <row r="1163" ht="12.95" customHeight="1" x14ac:dyDescent="0.2"/>
    <row r="1164" ht="12.95" customHeight="1" x14ac:dyDescent="0.2"/>
    <row r="1165" ht="12.95" customHeight="1" x14ac:dyDescent="0.2"/>
    <row r="1166" ht="12.95" customHeight="1" x14ac:dyDescent="0.2"/>
    <row r="1167" ht="12.95" customHeight="1" x14ac:dyDescent="0.2"/>
    <row r="1168" ht="12.95" customHeight="1" x14ac:dyDescent="0.2"/>
    <row r="1169" ht="12.95" customHeight="1" x14ac:dyDescent="0.2"/>
    <row r="1170" ht="12.95" customHeight="1" x14ac:dyDescent="0.2"/>
    <row r="1171" ht="12.95" customHeight="1" x14ac:dyDescent="0.2"/>
    <row r="1172" ht="12.95" customHeight="1" x14ac:dyDescent="0.2"/>
    <row r="1173" ht="12.95" customHeight="1" x14ac:dyDescent="0.2"/>
    <row r="1174" ht="12.95" customHeight="1" x14ac:dyDescent="0.2"/>
    <row r="1175" ht="12.95" customHeight="1" x14ac:dyDescent="0.2"/>
    <row r="1176" ht="12.95" customHeight="1" x14ac:dyDescent="0.2"/>
    <row r="1177" ht="12.95" customHeight="1" x14ac:dyDescent="0.2"/>
    <row r="1178" ht="12.95" customHeight="1" x14ac:dyDescent="0.2"/>
    <row r="1179" ht="12.95" customHeight="1" x14ac:dyDescent="0.2"/>
    <row r="1180" ht="12.95" customHeight="1" x14ac:dyDescent="0.2"/>
    <row r="1181" ht="12.95" customHeight="1" x14ac:dyDescent="0.2"/>
    <row r="1182" ht="12.95" customHeight="1" x14ac:dyDescent="0.2"/>
    <row r="1183" ht="12.95" customHeight="1" x14ac:dyDescent="0.2"/>
    <row r="1184" ht="12.95" customHeight="1" x14ac:dyDescent="0.2"/>
    <row r="1185" ht="12.95" customHeight="1" x14ac:dyDescent="0.2"/>
    <row r="1186" ht="12.95" customHeight="1" x14ac:dyDescent="0.2"/>
    <row r="1187" ht="12.95" customHeight="1" x14ac:dyDescent="0.2"/>
    <row r="1188" ht="12.95" customHeight="1" x14ac:dyDescent="0.2"/>
    <row r="1189" ht="12.95" customHeight="1" x14ac:dyDescent="0.2"/>
    <row r="1190" ht="12.95" customHeight="1" x14ac:dyDescent="0.2"/>
    <row r="1191" ht="12.95" customHeight="1" x14ac:dyDescent="0.2"/>
    <row r="1192" ht="12.95" customHeight="1" x14ac:dyDescent="0.2"/>
    <row r="1193" ht="12.95" customHeight="1" x14ac:dyDescent="0.2"/>
    <row r="1194" ht="12.95" customHeight="1" x14ac:dyDescent="0.2"/>
    <row r="1195" ht="12.95" customHeight="1" x14ac:dyDescent="0.2"/>
    <row r="1196" ht="12.95" customHeight="1" x14ac:dyDescent="0.2"/>
    <row r="1197" ht="12.95" customHeight="1" x14ac:dyDescent="0.2"/>
    <row r="1198" ht="12.95" customHeight="1" x14ac:dyDescent="0.2"/>
    <row r="1199" ht="12.95" customHeight="1" x14ac:dyDescent="0.2"/>
    <row r="1200" ht="12.95" customHeight="1" x14ac:dyDescent="0.2"/>
    <row r="1201" ht="12.95" customHeight="1" x14ac:dyDescent="0.2"/>
    <row r="1202" ht="12.95" customHeight="1" x14ac:dyDescent="0.2"/>
    <row r="1203" ht="12.95" customHeight="1" x14ac:dyDescent="0.2"/>
    <row r="1204" ht="12.95" customHeight="1" x14ac:dyDescent="0.2"/>
    <row r="1205" ht="12.95" customHeight="1" x14ac:dyDescent="0.2"/>
    <row r="1206" ht="12.95" customHeight="1" x14ac:dyDescent="0.2"/>
    <row r="1207" ht="12.95" customHeight="1" x14ac:dyDescent="0.2"/>
    <row r="1208" ht="12.95" customHeight="1" x14ac:dyDescent="0.2"/>
    <row r="1209" ht="12.95" customHeight="1" x14ac:dyDescent="0.2"/>
    <row r="1210" ht="12.95" customHeight="1" x14ac:dyDescent="0.2"/>
    <row r="1211" ht="12.95" customHeight="1" x14ac:dyDescent="0.2"/>
    <row r="1212" ht="12.95" customHeight="1" x14ac:dyDescent="0.2"/>
    <row r="1213" ht="12.95" customHeight="1" x14ac:dyDescent="0.2"/>
    <row r="1214" ht="12.95" customHeight="1" x14ac:dyDescent="0.2"/>
    <row r="1215" ht="12.95" customHeight="1" x14ac:dyDescent="0.2"/>
    <row r="1216" ht="12.95" customHeight="1" x14ac:dyDescent="0.2"/>
    <row r="1217" ht="12.95" customHeight="1" x14ac:dyDescent="0.2"/>
    <row r="1218" ht="12.95" customHeight="1" x14ac:dyDescent="0.2"/>
    <row r="1219" ht="12.95" customHeight="1" x14ac:dyDescent="0.2"/>
    <row r="1220" ht="12.95" customHeight="1" x14ac:dyDescent="0.2"/>
    <row r="1221" ht="12.95" customHeight="1" x14ac:dyDescent="0.2"/>
    <row r="1222" ht="12.95" customHeight="1" x14ac:dyDescent="0.2"/>
    <row r="1223" ht="12.95" customHeight="1" x14ac:dyDescent="0.2"/>
    <row r="1224" ht="12.95" customHeight="1" x14ac:dyDescent="0.2"/>
    <row r="1225" ht="12.95" customHeight="1" x14ac:dyDescent="0.2"/>
    <row r="1226" ht="12.95" customHeight="1" x14ac:dyDescent="0.2"/>
    <row r="1227" ht="12.95" customHeight="1" x14ac:dyDescent="0.2"/>
    <row r="1228" ht="12.95" customHeight="1" x14ac:dyDescent="0.2"/>
    <row r="1229" ht="12.95" customHeight="1" x14ac:dyDescent="0.2"/>
    <row r="1230" ht="12.95" customHeight="1" x14ac:dyDescent="0.2"/>
    <row r="1231" ht="12.95" customHeight="1" x14ac:dyDescent="0.2"/>
    <row r="1232" ht="12.95" customHeight="1" x14ac:dyDescent="0.2"/>
    <row r="1233" ht="12.95" customHeight="1" x14ac:dyDescent="0.2"/>
    <row r="1234" ht="12.95" customHeight="1" x14ac:dyDescent="0.2"/>
    <row r="1235" ht="12.95" customHeight="1" x14ac:dyDescent="0.2"/>
    <row r="1236" ht="12.95" customHeight="1" x14ac:dyDescent="0.2"/>
    <row r="1237" ht="12.95" customHeight="1" x14ac:dyDescent="0.2"/>
    <row r="1238" ht="12.95" customHeight="1" x14ac:dyDescent="0.2"/>
    <row r="1239" ht="12.95" customHeight="1" x14ac:dyDescent="0.2"/>
    <row r="1240" ht="12.95" customHeight="1" x14ac:dyDescent="0.2"/>
    <row r="1241" ht="12.95" customHeight="1" x14ac:dyDescent="0.2"/>
    <row r="1242" ht="12.95" customHeight="1" x14ac:dyDescent="0.2"/>
    <row r="1243" ht="12.95" customHeight="1" x14ac:dyDescent="0.2"/>
    <row r="1244" ht="12.95" customHeight="1" x14ac:dyDescent="0.2"/>
    <row r="1245" ht="12.95" customHeight="1" x14ac:dyDescent="0.2"/>
    <row r="1246" ht="12.95" customHeight="1" x14ac:dyDescent="0.2"/>
    <row r="1247" ht="12.95" customHeight="1" x14ac:dyDescent="0.2"/>
    <row r="1248" ht="12.95" customHeight="1" x14ac:dyDescent="0.2"/>
    <row r="1249" ht="12.95" customHeight="1" x14ac:dyDescent="0.2"/>
    <row r="1250" ht="12.95" customHeight="1" x14ac:dyDescent="0.2"/>
    <row r="1251" ht="12.95" customHeight="1" x14ac:dyDescent="0.2"/>
    <row r="1252" ht="12.95" customHeight="1" x14ac:dyDescent="0.2"/>
    <row r="1253" ht="12.95" customHeight="1" x14ac:dyDescent="0.2"/>
    <row r="1254" ht="12.95" customHeight="1" x14ac:dyDescent="0.2"/>
    <row r="1255" ht="12.95" customHeight="1" x14ac:dyDescent="0.2"/>
    <row r="1256" ht="12.95" customHeight="1" x14ac:dyDescent="0.2"/>
    <row r="1257" ht="12.95" customHeight="1" x14ac:dyDescent="0.2"/>
    <row r="1258" ht="12.95" customHeight="1" x14ac:dyDescent="0.2"/>
    <row r="1259" ht="12.95" customHeight="1" x14ac:dyDescent="0.2"/>
    <row r="1260" ht="12.95" customHeight="1" x14ac:dyDescent="0.2"/>
    <row r="1261" ht="12.95" customHeight="1" x14ac:dyDescent="0.2"/>
    <row r="1262" ht="12.95" customHeight="1" x14ac:dyDescent="0.2"/>
    <row r="1263" ht="12.95" customHeight="1" x14ac:dyDescent="0.2"/>
    <row r="1264" ht="12.95" customHeight="1" x14ac:dyDescent="0.2"/>
    <row r="1265" ht="12.95" customHeight="1" x14ac:dyDescent="0.2"/>
    <row r="1266" ht="12.95" customHeight="1" x14ac:dyDescent="0.2"/>
    <row r="1267" ht="12.95" customHeight="1" x14ac:dyDescent="0.2"/>
    <row r="1268" ht="12.95" customHeight="1" x14ac:dyDescent="0.2"/>
    <row r="1269" ht="12.95" customHeight="1" x14ac:dyDescent="0.2"/>
    <row r="1270" ht="12.95" customHeight="1" x14ac:dyDescent="0.2"/>
    <row r="1271" ht="12.95" customHeight="1" x14ac:dyDescent="0.2"/>
    <row r="1272" ht="12.95" customHeight="1" x14ac:dyDescent="0.2"/>
    <row r="1273" ht="12.95" customHeight="1" x14ac:dyDescent="0.2"/>
    <row r="1274" ht="12.95" customHeight="1" x14ac:dyDescent="0.2"/>
    <row r="1275" ht="12.95" customHeight="1" x14ac:dyDescent="0.2"/>
    <row r="1276" ht="12.95" customHeight="1" x14ac:dyDescent="0.2"/>
    <row r="1277" ht="12.95" customHeight="1" x14ac:dyDescent="0.2"/>
    <row r="1278" ht="12.95" customHeight="1" x14ac:dyDescent="0.2"/>
    <row r="1279" ht="12.95" customHeight="1" x14ac:dyDescent="0.2"/>
    <row r="1280" ht="12.95" customHeight="1" x14ac:dyDescent="0.2"/>
    <row r="1281" ht="12.95" customHeight="1" x14ac:dyDescent="0.2"/>
    <row r="1282" ht="12.95" customHeight="1" x14ac:dyDescent="0.2"/>
    <row r="1283" ht="12.95" customHeight="1" x14ac:dyDescent="0.2"/>
    <row r="1284" ht="12.95" customHeight="1" x14ac:dyDescent="0.2"/>
    <row r="1285" ht="12.95" customHeight="1" x14ac:dyDescent="0.2"/>
    <row r="1286" ht="12.95" customHeight="1" x14ac:dyDescent="0.2"/>
    <row r="1287" ht="12.95" customHeight="1" x14ac:dyDescent="0.2"/>
    <row r="1288" ht="12.95" customHeight="1" x14ac:dyDescent="0.2"/>
    <row r="1289" ht="12.95" customHeight="1" x14ac:dyDescent="0.2"/>
    <row r="1290" ht="12.95" customHeight="1" x14ac:dyDescent="0.2"/>
    <row r="1291" ht="12.95" customHeight="1" x14ac:dyDescent="0.2"/>
    <row r="1292" ht="12.95" customHeight="1" x14ac:dyDescent="0.2"/>
    <row r="1293" ht="12.95" customHeight="1" x14ac:dyDescent="0.2"/>
    <row r="1294" ht="12.95" customHeight="1" x14ac:dyDescent="0.2"/>
    <row r="1295" ht="12.95" customHeight="1" x14ac:dyDescent="0.2"/>
    <row r="1296" ht="12.95" customHeight="1" x14ac:dyDescent="0.2"/>
    <row r="1297" ht="12.95" customHeight="1" x14ac:dyDescent="0.2"/>
    <row r="1298" ht="12.95" customHeight="1" x14ac:dyDescent="0.2"/>
    <row r="1299" ht="12.95" customHeight="1" x14ac:dyDescent="0.2"/>
    <row r="1300" ht="12.95" customHeight="1" x14ac:dyDescent="0.2"/>
    <row r="1301" ht="12.95" customHeight="1" x14ac:dyDescent="0.2"/>
    <row r="1302" ht="12.95" customHeight="1" x14ac:dyDescent="0.2"/>
    <row r="1303" ht="12.95" customHeight="1" x14ac:dyDescent="0.2"/>
    <row r="1304" ht="12.95" customHeight="1" x14ac:dyDescent="0.2"/>
    <row r="1305" ht="12.95" customHeight="1" x14ac:dyDescent="0.2"/>
    <row r="1306" ht="12.95" customHeight="1" x14ac:dyDescent="0.2"/>
    <row r="1307" ht="12.95" customHeight="1" x14ac:dyDescent="0.2"/>
    <row r="1308" ht="12.95" customHeight="1" x14ac:dyDescent="0.2"/>
    <row r="1309" ht="12.95" customHeight="1" x14ac:dyDescent="0.2"/>
    <row r="1310" ht="12.95" customHeight="1" x14ac:dyDescent="0.2"/>
    <row r="1311" ht="12.95" customHeight="1" x14ac:dyDescent="0.2"/>
    <row r="1312" ht="12.95" customHeight="1" x14ac:dyDescent="0.2"/>
    <row r="1313" ht="12.95" customHeight="1" x14ac:dyDescent="0.2"/>
    <row r="1314" ht="12.95" customHeight="1" x14ac:dyDescent="0.2"/>
    <row r="1315" ht="12.95" customHeight="1" x14ac:dyDescent="0.2"/>
    <row r="1316" ht="12.95" customHeight="1" x14ac:dyDescent="0.2"/>
    <row r="1317" ht="12.95" customHeight="1" x14ac:dyDescent="0.2"/>
    <row r="1318" ht="12.95" customHeight="1" x14ac:dyDescent="0.2"/>
    <row r="1319" ht="12.95" customHeight="1" x14ac:dyDescent="0.2"/>
    <row r="1320" ht="12.95" customHeight="1" x14ac:dyDescent="0.2"/>
    <row r="1321" ht="12.95" customHeight="1" x14ac:dyDescent="0.2"/>
    <row r="1322" ht="12.95" customHeight="1" x14ac:dyDescent="0.2"/>
    <row r="1323" ht="12.95" customHeight="1" x14ac:dyDescent="0.2"/>
    <row r="1324" ht="12.95" customHeight="1" x14ac:dyDescent="0.2"/>
    <row r="1325" ht="12.95" customHeight="1" x14ac:dyDescent="0.2"/>
    <row r="1326" ht="12.95" customHeight="1" x14ac:dyDescent="0.2"/>
    <row r="1327" ht="12.95" customHeight="1" x14ac:dyDescent="0.2"/>
    <row r="1328" ht="12.95" customHeight="1" x14ac:dyDescent="0.2"/>
    <row r="1329" ht="12.95" customHeight="1" x14ac:dyDescent="0.2"/>
    <row r="1330" ht="12.95" customHeight="1" x14ac:dyDescent="0.2"/>
    <row r="1331" ht="12.95" customHeight="1" x14ac:dyDescent="0.2"/>
    <row r="1332" ht="12.95" customHeight="1" x14ac:dyDescent="0.2"/>
    <row r="1333" ht="12.95" customHeight="1" x14ac:dyDescent="0.2"/>
    <row r="1334" ht="12.95" customHeight="1" x14ac:dyDescent="0.2"/>
    <row r="1335" ht="12.95" customHeight="1" x14ac:dyDescent="0.2"/>
    <row r="1336" ht="12.95" customHeight="1" x14ac:dyDescent="0.2"/>
    <row r="1337" ht="12.95" customHeight="1" x14ac:dyDescent="0.2"/>
    <row r="1338" ht="12.95" customHeight="1" x14ac:dyDescent="0.2"/>
    <row r="1339" ht="12.95" customHeight="1" x14ac:dyDescent="0.2"/>
    <row r="1340" ht="12.95" customHeight="1" x14ac:dyDescent="0.2"/>
    <row r="1341" ht="12.95" customHeight="1" x14ac:dyDescent="0.2"/>
    <row r="1342" ht="12.95" customHeight="1" x14ac:dyDescent="0.2"/>
    <row r="1343" ht="12.95" customHeight="1" x14ac:dyDescent="0.2"/>
    <row r="1344" ht="12.95" customHeight="1" x14ac:dyDescent="0.2"/>
    <row r="1345" ht="12.95" customHeight="1" x14ac:dyDescent="0.2"/>
    <row r="1346" ht="12.95" customHeight="1" x14ac:dyDescent="0.2"/>
    <row r="1347" ht="12.95" customHeight="1" x14ac:dyDescent="0.2"/>
    <row r="1348" ht="12.95" customHeight="1" x14ac:dyDescent="0.2"/>
    <row r="1349" ht="12.95" customHeight="1" x14ac:dyDescent="0.2"/>
    <row r="1350" ht="12.95" customHeight="1" x14ac:dyDescent="0.2"/>
    <row r="1351" ht="12.95" customHeight="1" x14ac:dyDescent="0.2"/>
    <row r="1352" ht="12.95" customHeight="1" x14ac:dyDescent="0.2"/>
    <row r="1353" ht="12.95" customHeight="1" x14ac:dyDescent="0.2"/>
    <row r="1354" ht="12.95" customHeight="1" x14ac:dyDescent="0.2"/>
    <row r="1355" ht="12.95" customHeight="1" x14ac:dyDescent="0.2"/>
    <row r="1356" ht="12.95" customHeight="1" x14ac:dyDescent="0.2"/>
    <row r="1357" ht="12.95" customHeight="1" x14ac:dyDescent="0.2"/>
    <row r="1358" ht="12.95" customHeight="1" x14ac:dyDescent="0.2"/>
    <row r="1359" ht="12.95" customHeight="1" x14ac:dyDescent="0.2"/>
    <row r="1360" ht="12.95" customHeight="1" x14ac:dyDescent="0.2"/>
    <row r="1361" ht="12.95" customHeight="1" x14ac:dyDescent="0.2"/>
    <row r="1362" ht="12.95" customHeight="1" x14ac:dyDescent="0.2"/>
    <row r="1363" ht="12.95" customHeight="1" x14ac:dyDescent="0.2"/>
    <row r="1364" ht="12.95" customHeight="1" x14ac:dyDescent="0.2"/>
    <row r="1365" ht="12.95" customHeight="1" x14ac:dyDescent="0.2"/>
    <row r="1366" ht="12.95" customHeight="1" x14ac:dyDescent="0.2"/>
    <row r="1367" ht="12.95" customHeight="1" x14ac:dyDescent="0.2"/>
    <row r="1368" ht="12.95" customHeight="1" x14ac:dyDescent="0.2"/>
    <row r="1369" ht="12.95" customHeight="1" x14ac:dyDescent="0.2"/>
    <row r="1370" ht="12.95" customHeight="1" x14ac:dyDescent="0.2"/>
    <row r="1371" ht="12.95" customHeight="1" x14ac:dyDescent="0.2"/>
    <row r="1372" ht="12.95" customHeight="1" x14ac:dyDescent="0.2"/>
    <row r="1373" ht="12.95" customHeight="1" x14ac:dyDescent="0.2"/>
    <row r="1374" ht="12.95" customHeight="1" x14ac:dyDescent="0.2"/>
    <row r="1375" ht="12.95" customHeight="1" x14ac:dyDescent="0.2"/>
    <row r="1376" ht="12.95" customHeight="1" x14ac:dyDescent="0.2"/>
    <row r="1377" ht="12.95" customHeight="1" x14ac:dyDescent="0.2"/>
    <row r="1378" ht="12.95" customHeight="1" x14ac:dyDescent="0.2"/>
    <row r="1379" ht="12.95" customHeight="1" x14ac:dyDescent="0.2"/>
    <row r="1380" ht="12.95" customHeight="1" x14ac:dyDescent="0.2"/>
    <row r="1381" ht="12.95" customHeight="1" x14ac:dyDescent="0.2"/>
    <row r="1382" ht="12.95" customHeight="1" x14ac:dyDescent="0.2"/>
    <row r="1383" ht="12.95" customHeight="1" x14ac:dyDescent="0.2"/>
    <row r="1384" ht="12.95" customHeight="1" x14ac:dyDescent="0.2"/>
    <row r="1385" ht="12.95" customHeight="1" x14ac:dyDescent="0.2"/>
    <row r="1386" ht="12.95" customHeight="1" x14ac:dyDescent="0.2"/>
    <row r="1387" ht="12.95" customHeight="1" x14ac:dyDescent="0.2"/>
    <row r="1388" ht="12.95" customHeight="1" x14ac:dyDescent="0.2"/>
    <row r="1389" ht="12.95" customHeight="1" x14ac:dyDescent="0.2"/>
    <row r="1390" ht="12.95" customHeight="1" x14ac:dyDescent="0.2"/>
    <row r="1391" ht="12.95" customHeight="1" x14ac:dyDescent="0.2"/>
    <row r="1392" ht="12.95" customHeight="1" x14ac:dyDescent="0.2"/>
    <row r="1393" ht="12.95" customHeight="1" x14ac:dyDescent="0.2"/>
    <row r="1394" ht="12.95" customHeight="1" x14ac:dyDescent="0.2"/>
    <row r="1395" ht="12.95" customHeight="1" x14ac:dyDescent="0.2"/>
    <row r="1396" ht="12.95" customHeight="1" x14ac:dyDescent="0.2"/>
    <row r="1397" ht="12.95" customHeight="1" x14ac:dyDescent="0.2"/>
    <row r="1398" ht="12.95" customHeight="1" x14ac:dyDescent="0.2"/>
    <row r="1399" ht="12.95" customHeight="1" x14ac:dyDescent="0.2"/>
    <row r="1400" ht="12.95" customHeight="1" x14ac:dyDescent="0.2"/>
    <row r="1401" ht="12.95" customHeight="1" x14ac:dyDescent="0.2"/>
    <row r="1402" ht="12.95" customHeight="1" x14ac:dyDescent="0.2"/>
    <row r="1403" ht="12.95" customHeight="1" x14ac:dyDescent="0.2"/>
    <row r="1404" ht="12.95" customHeight="1" x14ac:dyDescent="0.2"/>
    <row r="1405" ht="12.95" customHeight="1" x14ac:dyDescent="0.2"/>
    <row r="1406" ht="12.95" customHeight="1" x14ac:dyDescent="0.2"/>
    <row r="1407" ht="12.95" customHeight="1" x14ac:dyDescent="0.2"/>
    <row r="1408" ht="12.95" customHeight="1" x14ac:dyDescent="0.2"/>
    <row r="1409" ht="12.95" customHeight="1" x14ac:dyDescent="0.2"/>
    <row r="1410" ht="12.95" customHeight="1" x14ac:dyDescent="0.2"/>
    <row r="1411" ht="12.95" customHeight="1" x14ac:dyDescent="0.2"/>
    <row r="1412" ht="12.95" customHeight="1" x14ac:dyDescent="0.2"/>
    <row r="1413" ht="12.95" customHeight="1" x14ac:dyDescent="0.2"/>
    <row r="1414" ht="12.95" customHeight="1" x14ac:dyDescent="0.2"/>
    <row r="1415" ht="12.95" customHeight="1" x14ac:dyDescent="0.2"/>
    <row r="1416" ht="12.95" customHeight="1" x14ac:dyDescent="0.2"/>
    <row r="1417" ht="12.95" customHeight="1" x14ac:dyDescent="0.2"/>
    <row r="1418" ht="12.95" customHeight="1" x14ac:dyDescent="0.2"/>
    <row r="1419" ht="12.95" customHeight="1" x14ac:dyDescent="0.2"/>
    <row r="1420" ht="12.95" customHeight="1" x14ac:dyDescent="0.2"/>
    <row r="1421" ht="12.95" customHeight="1" x14ac:dyDescent="0.2"/>
    <row r="1422" ht="12.95" customHeight="1" x14ac:dyDescent="0.2"/>
    <row r="1423" ht="12.95" customHeight="1" x14ac:dyDescent="0.2"/>
    <row r="1424" ht="12.95" customHeight="1" x14ac:dyDescent="0.2"/>
    <row r="1425" ht="12.95" customHeight="1" x14ac:dyDescent="0.2"/>
    <row r="1426" ht="12.95" customHeight="1" x14ac:dyDescent="0.2"/>
    <row r="1427" ht="12.95" customHeight="1" x14ac:dyDescent="0.2"/>
    <row r="1428" ht="12.95" customHeight="1" x14ac:dyDescent="0.2"/>
    <row r="1429" ht="12.95" customHeight="1" x14ac:dyDescent="0.2"/>
    <row r="1430" ht="12.95" customHeight="1" x14ac:dyDescent="0.2"/>
    <row r="1431" ht="12.95" customHeight="1" x14ac:dyDescent="0.2"/>
    <row r="1432" ht="12.95" customHeight="1" x14ac:dyDescent="0.2"/>
    <row r="1433" ht="12.95" customHeight="1" x14ac:dyDescent="0.2"/>
    <row r="1434" ht="12.95" customHeight="1" x14ac:dyDescent="0.2"/>
    <row r="1435" ht="12.95" customHeight="1" x14ac:dyDescent="0.2"/>
    <row r="1436" ht="12.95" customHeight="1" x14ac:dyDescent="0.2"/>
    <row r="1437" ht="12.95" customHeight="1" x14ac:dyDescent="0.2"/>
    <row r="1438" ht="12.95" customHeight="1" x14ac:dyDescent="0.2"/>
    <row r="1439" ht="12.95" customHeight="1" x14ac:dyDescent="0.2"/>
    <row r="1440" ht="12.95" customHeight="1" x14ac:dyDescent="0.2"/>
    <row r="1441" ht="12.95" customHeight="1" x14ac:dyDescent="0.2"/>
    <row r="1442" ht="12.95" customHeight="1" x14ac:dyDescent="0.2"/>
    <row r="1443" ht="12.95" customHeight="1" x14ac:dyDescent="0.2"/>
    <row r="1444" ht="12.95" customHeight="1" x14ac:dyDescent="0.2"/>
    <row r="1445" ht="12.95" customHeight="1" x14ac:dyDescent="0.2"/>
    <row r="1446" ht="12.95" customHeight="1" x14ac:dyDescent="0.2"/>
    <row r="1447" ht="12.95" customHeight="1" x14ac:dyDescent="0.2"/>
    <row r="1448" ht="12.95" customHeight="1" x14ac:dyDescent="0.2"/>
    <row r="1449" ht="12.95" customHeight="1" x14ac:dyDescent="0.2"/>
    <row r="1450" ht="12.95" customHeight="1" x14ac:dyDescent="0.2"/>
    <row r="1451" ht="12.95" customHeight="1" x14ac:dyDescent="0.2"/>
    <row r="1452" ht="12.95" customHeight="1" x14ac:dyDescent="0.2"/>
    <row r="1453" ht="12.95" customHeight="1" x14ac:dyDescent="0.2"/>
    <row r="1454" ht="12.95" customHeight="1" x14ac:dyDescent="0.2"/>
    <row r="1455" ht="12.95" customHeight="1" x14ac:dyDescent="0.2"/>
    <row r="1456" ht="12.95" customHeight="1" x14ac:dyDescent="0.2"/>
    <row r="1457" ht="12.95" customHeight="1" x14ac:dyDescent="0.2"/>
    <row r="1458" ht="12.95" customHeight="1" x14ac:dyDescent="0.2"/>
    <row r="1459" ht="12.95" customHeight="1" x14ac:dyDescent="0.2"/>
    <row r="1460" ht="12.95" customHeight="1" x14ac:dyDescent="0.2"/>
    <row r="1461" ht="12.95" customHeight="1" x14ac:dyDescent="0.2"/>
    <row r="1462" ht="12.95" customHeight="1" x14ac:dyDescent="0.2"/>
    <row r="1463" ht="12.95" customHeight="1" x14ac:dyDescent="0.2"/>
    <row r="1464" ht="12.95" customHeight="1" x14ac:dyDescent="0.2"/>
    <row r="1465" ht="12.95" customHeight="1" x14ac:dyDescent="0.2"/>
    <row r="1466" ht="12.95" customHeight="1" x14ac:dyDescent="0.2"/>
    <row r="1467" ht="12.95" customHeight="1" x14ac:dyDescent="0.2"/>
    <row r="1468" ht="12.95" customHeight="1" x14ac:dyDescent="0.2"/>
    <row r="1469" ht="12.95" customHeight="1" x14ac:dyDescent="0.2"/>
    <row r="1470" ht="12.95" customHeight="1" x14ac:dyDescent="0.2"/>
    <row r="1471" ht="12.95" customHeight="1" x14ac:dyDescent="0.2"/>
    <row r="1472" ht="12.95" customHeight="1" x14ac:dyDescent="0.2"/>
    <row r="1473" ht="12.95" customHeight="1" x14ac:dyDescent="0.2"/>
    <row r="1474" ht="12.95" customHeight="1" x14ac:dyDescent="0.2"/>
    <row r="1475" ht="12.95" customHeight="1" x14ac:dyDescent="0.2"/>
    <row r="1476" ht="12.95" customHeight="1" x14ac:dyDescent="0.2"/>
    <row r="1477" ht="12.95" customHeight="1" x14ac:dyDescent="0.2"/>
    <row r="1478" ht="12.95" customHeight="1" x14ac:dyDescent="0.2"/>
    <row r="1479" ht="12.95" customHeight="1" x14ac:dyDescent="0.2"/>
    <row r="1480" ht="12.95" customHeight="1" x14ac:dyDescent="0.2"/>
    <row r="1481" ht="12.95" customHeight="1" x14ac:dyDescent="0.2"/>
    <row r="1482" ht="12.95" customHeight="1" x14ac:dyDescent="0.2"/>
    <row r="1483" ht="12.95" customHeight="1" x14ac:dyDescent="0.2"/>
    <row r="1484" ht="12.95" customHeight="1" x14ac:dyDescent="0.2"/>
    <row r="1485" ht="12.95" customHeight="1" x14ac:dyDescent="0.2"/>
    <row r="1486" ht="12.95" customHeight="1" x14ac:dyDescent="0.2"/>
    <row r="1487" ht="12.95" customHeight="1" x14ac:dyDescent="0.2"/>
    <row r="1488" ht="12.95" customHeight="1" x14ac:dyDescent="0.2"/>
    <row r="1489" ht="12.95" customHeight="1" x14ac:dyDescent="0.2"/>
    <row r="1490" ht="12.95" customHeight="1" x14ac:dyDescent="0.2"/>
    <row r="1491" ht="12.95" customHeight="1" x14ac:dyDescent="0.2"/>
    <row r="1492" ht="12.95" customHeight="1" x14ac:dyDescent="0.2"/>
    <row r="1493" ht="12.95" customHeight="1" x14ac:dyDescent="0.2"/>
    <row r="1494" ht="12.95" customHeight="1" x14ac:dyDescent="0.2"/>
    <row r="1495" ht="12.95" customHeight="1" x14ac:dyDescent="0.2"/>
    <row r="1496" ht="12.95" customHeight="1" x14ac:dyDescent="0.2"/>
    <row r="1497" ht="12.95" customHeight="1" x14ac:dyDescent="0.2"/>
    <row r="1498" ht="12.95" customHeight="1" x14ac:dyDescent="0.2"/>
    <row r="1499" ht="12.95" customHeight="1" x14ac:dyDescent="0.2"/>
    <row r="1500" ht="12.95" customHeight="1" x14ac:dyDescent="0.2"/>
    <row r="1501" ht="12.95" customHeight="1" x14ac:dyDescent="0.2"/>
    <row r="1502" ht="12.95" customHeight="1" x14ac:dyDescent="0.2"/>
    <row r="1503" ht="12.95" customHeight="1" x14ac:dyDescent="0.2"/>
    <row r="1504" ht="12.95" customHeight="1" x14ac:dyDescent="0.2"/>
    <row r="1505" ht="12.95" customHeight="1" x14ac:dyDescent="0.2"/>
    <row r="1506" ht="12.95" customHeight="1" x14ac:dyDescent="0.2"/>
    <row r="1507" ht="12.95" customHeight="1" x14ac:dyDescent="0.2"/>
    <row r="1508" ht="12.95" customHeight="1" x14ac:dyDescent="0.2"/>
    <row r="1509" ht="12.95" customHeight="1" x14ac:dyDescent="0.2"/>
    <row r="1510" ht="12.95" customHeight="1" x14ac:dyDescent="0.2"/>
    <row r="1511" ht="12.95" customHeight="1" x14ac:dyDescent="0.2"/>
    <row r="1512" ht="12.95" customHeight="1" x14ac:dyDescent="0.2"/>
    <row r="1513" ht="12.95" customHeight="1" x14ac:dyDescent="0.2"/>
    <row r="1514" ht="12.95" customHeight="1" x14ac:dyDescent="0.2"/>
    <row r="1515" ht="12.95" customHeight="1" x14ac:dyDescent="0.2"/>
    <row r="1516" ht="12.95" customHeight="1" x14ac:dyDescent="0.2"/>
    <row r="1517" ht="12.95" customHeight="1" x14ac:dyDescent="0.2"/>
    <row r="1518" ht="12.95" customHeight="1" x14ac:dyDescent="0.2"/>
    <row r="1519" ht="12.95" customHeight="1" x14ac:dyDescent="0.2"/>
    <row r="1520" ht="12.95" customHeight="1" x14ac:dyDescent="0.2"/>
    <row r="1521" ht="12.95" customHeight="1" x14ac:dyDescent="0.2"/>
    <row r="1522" ht="12.95" customHeight="1" x14ac:dyDescent="0.2"/>
    <row r="1523" ht="12.95" customHeight="1" x14ac:dyDescent="0.2"/>
    <row r="1524" ht="12.95" customHeight="1" x14ac:dyDescent="0.2"/>
    <row r="1525" ht="12.95" customHeight="1" x14ac:dyDescent="0.2"/>
    <row r="1526" ht="12.95" customHeight="1" x14ac:dyDescent="0.2"/>
    <row r="1527" ht="12.95" customHeight="1" x14ac:dyDescent="0.2"/>
    <row r="1528" ht="12.95" customHeight="1" x14ac:dyDescent="0.2"/>
    <row r="1529" ht="12.95" customHeight="1" x14ac:dyDescent="0.2"/>
    <row r="1530" ht="12.95" customHeight="1" x14ac:dyDescent="0.2"/>
    <row r="1531" ht="12.95" customHeight="1" x14ac:dyDescent="0.2"/>
    <row r="1532" ht="12.95" customHeight="1" x14ac:dyDescent="0.2"/>
    <row r="1533" ht="12.95" customHeight="1" x14ac:dyDescent="0.2"/>
    <row r="1534" ht="12.95" customHeight="1" x14ac:dyDescent="0.2"/>
    <row r="1535" ht="12.95" customHeight="1" x14ac:dyDescent="0.2"/>
    <row r="1536" ht="12.95" customHeight="1" x14ac:dyDescent="0.2"/>
    <row r="1537" ht="12.95" customHeight="1" x14ac:dyDescent="0.2"/>
    <row r="1538" ht="12.95" customHeight="1" x14ac:dyDescent="0.2"/>
    <row r="1539" ht="12.95" customHeight="1" x14ac:dyDescent="0.2"/>
    <row r="1540" ht="12.95" customHeight="1" x14ac:dyDescent="0.2"/>
    <row r="1541" ht="12.95" customHeight="1" x14ac:dyDescent="0.2"/>
    <row r="1542" ht="12.95" customHeight="1" x14ac:dyDescent="0.2"/>
    <row r="1543" ht="12.95" customHeight="1" x14ac:dyDescent="0.2"/>
    <row r="1544" ht="12.95" customHeight="1" x14ac:dyDescent="0.2"/>
    <row r="1545" ht="12.95" customHeight="1" x14ac:dyDescent="0.2"/>
    <row r="1546" ht="12.95" customHeight="1" x14ac:dyDescent="0.2"/>
    <row r="1547" ht="12.95" customHeight="1" x14ac:dyDescent="0.2"/>
    <row r="1548" ht="12.95" customHeight="1" x14ac:dyDescent="0.2"/>
    <row r="1549" ht="12.95" customHeight="1" x14ac:dyDescent="0.2"/>
    <row r="1550" ht="12.95" customHeight="1" x14ac:dyDescent="0.2"/>
    <row r="1551" ht="12.95" customHeight="1" x14ac:dyDescent="0.2"/>
    <row r="1552" ht="12.95" customHeight="1" x14ac:dyDescent="0.2"/>
    <row r="1553" ht="12.95" customHeight="1" x14ac:dyDescent="0.2"/>
    <row r="1554" ht="12.95" customHeight="1" x14ac:dyDescent="0.2"/>
    <row r="1555" ht="12.95" customHeight="1" x14ac:dyDescent="0.2"/>
    <row r="1556" ht="12.95" customHeight="1" x14ac:dyDescent="0.2"/>
    <row r="1557" ht="12.95" customHeight="1" x14ac:dyDescent="0.2"/>
    <row r="1558" ht="12.95" customHeight="1" x14ac:dyDescent="0.2"/>
    <row r="1559" ht="12.95" customHeight="1" x14ac:dyDescent="0.2"/>
    <row r="1560" ht="12.95" customHeight="1" x14ac:dyDescent="0.2"/>
    <row r="1561" ht="12.95" customHeight="1" x14ac:dyDescent="0.2"/>
    <row r="1562" ht="12.95" customHeight="1" x14ac:dyDescent="0.2"/>
    <row r="1563" ht="12.95" customHeight="1" x14ac:dyDescent="0.2"/>
    <row r="1564" ht="12.95" customHeight="1" x14ac:dyDescent="0.2"/>
    <row r="1565" ht="12.95" customHeight="1" x14ac:dyDescent="0.2"/>
    <row r="1566" ht="12.95" customHeight="1" x14ac:dyDescent="0.2"/>
    <row r="1567" ht="12.95" customHeight="1" x14ac:dyDescent="0.2"/>
    <row r="1568" ht="12.95" customHeight="1" x14ac:dyDescent="0.2"/>
    <row r="1569" ht="12.95" customHeight="1" x14ac:dyDescent="0.2"/>
    <row r="1570" ht="12.95" customHeight="1" x14ac:dyDescent="0.2"/>
    <row r="1571" ht="12.95" customHeight="1" x14ac:dyDescent="0.2"/>
    <row r="1572" ht="12.95" customHeight="1" x14ac:dyDescent="0.2"/>
    <row r="1573" ht="12.95" customHeight="1" x14ac:dyDescent="0.2"/>
    <row r="1574" ht="12.95" customHeight="1" x14ac:dyDescent="0.2"/>
    <row r="1575" ht="12.95" customHeight="1" x14ac:dyDescent="0.2"/>
    <row r="1576" ht="12.95" customHeight="1" x14ac:dyDescent="0.2"/>
    <row r="1577" ht="12.95" customHeight="1" x14ac:dyDescent="0.2"/>
    <row r="1578" ht="12.95" customHeight="1" x14ac:dyDescent="0.2"/>
    <row r="1579" ht="12.95" customHeight="1" x14ac:dyDescent="0.2"/>
    <row r="1580" ht="12.95" customHeight="1" x14ac:dyDescent="0.2"/>
    <row r="1581" ht="12.95" customHeight="1" x14ac:dyDescent="0.2"/>
    <row r="1582" ht="12.95" customHeight="1" x14ac:dyDescent="0.2"/>
    <row r="1583" ht="12.95" customHeight="1" x14ac:dyDescent="0.2"/>
    <row r="1584" ht="12.95" customHeight="1" x14ac:dyDescent="0.2"/>
    <row r="1585" ht="12.95" customHeight="1" x14ac:dyDescent="0.2"/>
    <row r="1586" ht="12.95" customHeight="1" x14ac:dyDescent="0.2"/>
    <row r="1587" ht="12.95" customHeight="1" x14ac:dyDescent="0.2"/>
    <row r="1588" ht="12.95" customHeight="1" x14ac:dyDescent="0.2"/>
    <row r="1589" ht="12.95" customHeight="1" x14ac:dyDescent="0.2"/>
    <row r="1590" ht="12.95" customHeight="1" x14ac:dyDescent="0.2"/>
    <row r="1591" ht="12.95" customHeight="1" x14ac:dyDescent="0.2"/>
    <row r="1592" ht="12.95" customHeight="1" x14ac:dyDescent="0.2"/>
    <row r="1593" ht="12.95" customHeight="1" x14ac:dyDescent="0.2"/>
    <row r="1594" ht="12.95" customHeight="1" x14ac:dyDescent="0.2"/>
    <row r="1595" ht="12.95" customHeight="1" x14ac:dyDescent="0.2"/>
    <row r="1596" ht="12.95" customHeight="1" x14ac:dyDescent="0.2"/>
    <row r="1597" ht="12.95" customHeight="1" x14ac:dyDescent="0.2"/>
    <row r="1598" ht="12.95" customHeight="1" x14ac:dyDescent="0.2"/>
    <row r="1599" ht="12.95" customHeight="1" x14ac:dyDescent="0.2"/>
    <row r="1600" ht="12.95" customHeight="1" x14ac:dyDescent="0.2"/>
    <row r="1601" ht="12.95" customHeight="1" x14ac:dyDescent="0.2"/>
    <row r="1602" ht="12.95" customHeight="1" x14ac:dyDescent="0.2"/>
    <row r="1603" ht="12.95" customHeight="1" x14ac:dyDescent="0.2"/>
    <row r="1604" ht="12.95" customHeight="1" x14ac:dyDescent="0.2"/>
    <row r="1605" ht="12.95" customHeight="1" x14ac:dyDescent="0.2"/>
    <row r="1606" ht="12.95" customHeight="1" x14ac:dyDescent="0.2"/>
    <row r="1607" ht="12.95" customHeight="1" x14ac:dyDescent="0.2"/>
    <row r="1608" ht="12.95" customHeight="1" x14ac:dyDescent="0.2"/>
    <row r="1609" ht="12.95" customHeight="1" x14ac:dyDescent="0.2"/>
    <row r="1610" ht="12.95" customHeight="1" x14ac:dyDescent="0.2"/>
    <row r="1611" ht="12.95" customHeight="1" x14ac:dyDescent="0.2"/>
    <row r="1612" ht="12.95" customHeight="1" x14ac:dyDescent="0.2"/>
    <row r="1613" ht="12.95" customHeight="1" x14ac:dyDescent="0.2"/>
    <row r="1614" ht="12.95" customHeight="1" x14ac:dyDescent="0.2"/>
    <row r="1615" ht="12.95" customHeight="1" x14ac:dyDescent="0.2"/>
    <row r="1616" ht="12.95" customHeight="1" x14ac:dyDescent="0.2"/>
    <row r="1617" ht="12.95" customHeight="1" x14ac:dyDescent="0.2"/>
    <row r="1618" ht="12.95" customHeight="1" x14ac:dyDescent="0.2"/>
    <row r="1619" ht="12.95" customHeight="1" x14ac:dyDescent="0.2"/>
    <row r="1620" ht="12.95" customHeight="1" x14ac:dyDescent="0.2"/>
    <row r="1621" ht="12.95" customHeight="1" x14ac:dyDescent="0.2"/>
    <row r="1622" ht="12.95" customHeight="1" x14ac:dyDescent="0.2"/>
    <row r="1623" ht="12.95" customHeight="1" x14ac:dyDescent="0.2"/>
    <row r="1624" ht="12.95" customHeight="1" x14ac:dyDescent="0.2"/>
    <row r="1625" ht="12.95" customHeight="1" x14ac:dyDescent="0.2"/>
    <row r="1626" ht="12.95" customHeight="1" x14ac:dyDescent="0.2"/>
    <row r="1627" ht="12.95" customHeight="1" x14ac:dyDescent="0.2"/>
    <row r="1628" ht="12.95" customHeight="1" x14ac:dyDescent="0.2"/>
    <row r="1629" ht="12.95" customHeight="1" x14ac:dyDescent="0.2"/>
    <row r="1630" ht="12.95" customHeight="1" x14ac:dyDescent="0.2"/>
    <row r="1631" ht="12.95" customHeight="1" x14ac:dyDescent="0.2"/>
    <row r="1632" ht="12.95" customHeight="1" x14ac:dyDescent="0.2"/>
    <row r="1633" ht="12.95" customHeight="1" x14ac:dyDescent="0.2"/>
    <row r="1634" ht="12.95" customHeight="1" x14ac:dyDescent="0.2"/>
    <row r="1635" ht="12.95" customHeight="1" x14ac:dyDescent="0.2"/>
    <row r="1636" ht="12.95" customHeight="1" x14ac:dyDescent="0.2"/>
    <row r="1637" ht="12.95" customHeight="1" x14ac:dyDescent="0.2"/>
    <row r="1638" ht="12.95" customHeight="1" x14ac:dyDescent="0.2"/>
    <row r="1639" ht="12.95" customHeight="1" x14ac:dyDescent="0.2"/>
    <row r="1640" ht="12.95" customHeight="1" x14ac:dyDescent="0.2"/>
    <row r="1641" ht="12.95" customHeight="1" x14ac:dyDescent="0.2"/>
    <row r="1642" ht="12.95" customHeight="1" x14ac:dyDescent="0.2"/>
    <row r="1643" ht="12.95" customHeight="1" x14ac:dyDescent="0.2"/>
    <row r="1644" ht="12.95" customHeight="1" x14ac:dyDescent="0.2"/>
    <row r="1645" ht="12.95" customHeight="1" x14ac:dyDescent="0.2"/>
    <row r="1646" ht="12.95" customHeight="1" x14ac:dyDescent="0.2"/>
    <row r="1647" ht="12.95" customHeight="1" x14ac:dyDescent="0.2"/>
    <row r="1648" ht="12.95" customHeight="1" x14ac:dyDescent="0.2"/>
    <row r="1649" ht="12.95" customHeight="1" x14ac:dyDescent="0.2"/>
    <row r="1650" ht="12.95" customHeight="1" x14ac:dyDescent="0.2"/>
    <row r="1651" ht="12.95" customHeight="1" x14ac:dyDescent="0.2"/>
    <row r="1652" ht="12.95" customHeight="1" x14ac:dyDescent="0.2"/>
    <row r="1653" ht="12.95" customHeight="1" x14ac:dyDescent="0.2"/>
    <row r="1654" ht="12.95" customHeight="1" x14ac:dyDescent="0.2"/>
    <row r="1655" ht="12.95" customHeight="1" x14ac:dyDescent="0.2"/>
    <row r="1656" ht="12.95" customHeight="1" x14ac:dyDescent="0.2"/>
    <row r="1657" ht="12.95" customHeight="1" x14ac:dyDescent="0.2"/>
    <row r="1658" ht="12.95" customHeight="1" x14ac:dyDescent="0.2"/>
    <row r="1659" ht="12.95" customHeight="1" x14ac:dyDescent="0.2"/>
    <row r="1660" ht="12.95" customHeight="1" x14ac:dyDescent="0.2"/>
    <row r="1661" ht="12.95" customHeight="1" x14ac:dyDescent="0.2"/>
    <row r="1662" ht="12.95" customHeight="1" x14ac:dyDescent="0.2"/>
    <row r="1663" ht="12.95" customHeight="1" x14ac:dyDescent="0.2"/>
    <row r="1664" ht="12.95" customHeight="1" x14ac:dyDescent="0.2"/>
    <row r="1665" ht="12.95" customHeight="1" x14ac:dyDescent="0.2"/>
    <row r="1666" ht="12.95" customHeight="1" x14ac:dyDescent="0.2"/>
    <row r="1667" ht="12.95" customHeight="1" x14ac:dyDescent="0.2"/>
    <row r="1668" ht="12.95" customHeight="1" x14ac:dyDescent="0.2"/>
    <row r="1669" ht="12.95" customHeight="1" x14ac:dyDescent="0.2"/>
    <row r="1670" ht="12.95" customHeight="1" x14ac:dyDescent="0.2"/>
    <row r="1671" ht="12.95" customHeight="1" x14ac:dyDescent="0.2"/>
    <row r="1672" ht="12.95" customHeight="1" x14ac:dyDescent="0.2"/>
    <row r="1673" ht="12.95" customHeight="1" x14ac:dyDescent="0.2"/>
    <row r="1674" ht="12.95" customHeight="1" x14ac:dyDescent="0.2"/>
    <row r="1675" ht="12.95" customHeight="1" x14ac:dyDescent="0.2"/>
    <row r="1676" ht="12.95" customHeight="1" x14ac:dyDescent="0.2"/>
    <row r="1677" ht="12.95" customHeight="1" x14ac:dyDescent="0.2"/>
    <row r="1678" ht="12.95" customHeight="1" x14ac:dyDescent="0.2"/>
    <row r="1679" ht="12.95" customHeight="1" x14ac:dyDescent="0.2"/>
    <row r="1680" ht="12.95" customHeight="1" x14ac:dyDescent="0.2"/>
    <row r="1681" ht="12.95" customHeight="1" x14ac:dyDescent="0.2"/>
    <row r="1682" ht="12.95" customHeight="1" x14ac:dyDescent="0.2"/>
    <row r="1683" ht="12.95" customHeight="1" x14ac:dyDescent="0.2"/>
    <row r="1684" ht="12.95" customHeight="1" x14ac:dyDescent="0.2"/>
    <row r="1685" ht="12.95" customHeight="1" x14ac:dyDescent="0.2"/>
    <row r="1686" ht="12.95" customHeight="1" x14ac:dyDescent="0.2"/>
    <row r="1687" ht="12.95" customHeight="1" x14ac:dyDescent="0.2"/>
    <row r="1688" ht="12.95" customHeight="1" x14ac:dyDescent="0.2"/>
    <row r="1689" ht="12.95" customHeight="1" x14ac:dyDescent="0.2"/>
    <row r="1690" ht="12.95" customHeight="1" x14ac:dyDescent="0.2"/>
    <row r="1691" ht="12.95" customHeight="1" x14ac:dyDescent="0.2"/>
    <row r="1692" ht="12.95" customHeight="1" x14ac:dyDescent="0.2"/>
    <row r="1693" ht="12.95" customHeight="1" x14ac:dyDescent="0.2"/>
    <row r="1694" ht="12.95" customHeight="1" x14ac:dyDescent="0.2"/>
    <row r="1695" ht="12.95" customHeight="1" x14ac:dyDescent="0.2"/>
    <row r="1696" ht="12.95" customHeight="1" x14ac:dyDescent="0.2"/>
    <row r="1697" ht="12.95" customHeight="1" x14ac:dyDescent="0.2"/>
    <row r="1698" ht="12.95" customHeight="1" x14ac:dyDescent="0.2"/>
    <row r="1699" ht="12.95" customHeight="1" x14ac:dyDescent="0.2"/>
    <row r="1700" ht="12.95" customHeight="1" x14ac:dyDescent="0.2"/>
    <row r="1701" ht="12.95" customHeight="1" x14ac:dyDescent="0.2"/>
    <row r="1702" ht="12.95" customHeight="1" x14ac:dyDescent="0.2"/>
    <row r="1703" ht="12.95" customHeight="1" x14ac:dyDescent="0.2"/>
    <row r="1704" ht="12.95" customHeight="1" x14ac:dyDescent="0.2"/>
    <row r="1705" ht="12.95" customHeight="1" x14ac:dyDescent="0.2"/>
    <row r="1706" ht="12.95" customHeight="1" x14ac:dyDescent="0.2"/>
    <row r="1707" ht="12.95" customHeight="1" x14ac:dyDescent="0.2"/>
    <row r="1708" ht="12.95" customHeight="1" x14ac:dyDescent="0.2"/>
    <row r="1709" ht="12.95" customHeight="1" x14ac:dyDescent="0.2"/>
    <row r="1710" ht="12.95" customHeight="1" x14ac:dyDescent="0.2"/>
    <row r="1711" ht="12.95" customHeight="1" x14ac:dyDescent="0.2"/>
    <row r="1712" ht="12.95" customHeight="1" x14ac:dyDescent="0.2"/>
    <row r="1713" ht="12.95" customHeight="1" x14ac:dyDescent="0.2"/>
    <row r="1714" ht="12.95" customHeight="1" x14ac:dyDescent="0.2"/>
    <row r="1715" ht="12.95" customHeight="1" x14ac:dyDescent="0.2"/>
    <row r="1716" ht="12.95" customHeight="1" x14ac:dyDescent="0.2"/>
    <row r="1717" ht="12.95" customHeight="1" x14ac:dyDescent="0.2"/>
    <row r="1718" ht="12.95" customHeight="1" x14ac:dyDescent="0.2"/>
    <row r="1719" ht="12.95" customHeight="1" x14ac:dyDescent="0.2"/>
    <row r="1720" ht="12.95" customHeight="1" x14ac:dyDescent="0.2"/>
    <row r="1721" ht="12.95" customHeight="1" x14ac:dyDescent="0.2"/>
    <row r="1722" ht="12.95" customHeight="1" x14ac:dyDescent="0.2"/>
    <row r="1723" ht="12.95" customHeight="1" x14ac:dyDescent="0.2"/>
    <row r="1724" ht="12.95" customHeight="1" x14ac:dyDescent="0.2"/>
    <row r="1725" ht="12.95" customHeight="1" x14ac:dyDescent="0.2"/>
    <row r="1726" ht="12.95" customHeight="1" x14ac:dyDescent="0.2"/>
    <row r="1727" ht="12.95" customHeight="1" x14ac:dyDescent="0.2"/>
    <row r="1728" ht="12.95" customHeight="1" x14ac:dyDescent="0.2"/>
    <row r="1729" ht="12.95" customHeight="1" x14ac:dyDescent="0.2"/>
    <row r="1730" ht="12.95" customHeight="1" x14ac:dyDescent="0.2"/>
    <row r="1731" ht="12.95" customHeight="1" x14ac:dyDescent="0.2"/>
    <row r="1732" ht="12.95" customHeight="1" x14ac:dyDescent="0.2"/>
    <row r="1733" ht="12.95" customHeight="1" x14ac:dyDescent="0.2"/>
    <row r="1734" ht="12.95" customHeight="1" x14ac:dyDescent="0.2"/>
    <row r="1735" ht="12.95" customHeight="1" x14ac:dyDescent="0.2"/>
    <row r="1736" ht="12.95" customHeight="1" x14ac:dyDescent="0.2"/>
    <row r="1737" ht="12.95" customHeight="1" x14ac:dyDescent="0.2"/>
    <row r="1738" ht="12.95" customHeight="1" x14ac:dyDescent="0.2"/>
    <row r="1739" ht="12.95" customHeight="1" x14ac:dyDescent="0.2"/>
    <row r="1740" ht="12.95" customHeight="1" x14ac:dyDescent="0.2"/>
    <row r="1741" ht="12.95" customHeight="1" x14ac:dyDescent="0.2"/>
    <row r="1742" ht="12.95" customHeight="1" x14ac:dyDescent="0.2"/>
    <row r="1743" ht="12.95" customHeight="1" x14ac:dyDescent="0.2"/>
    <row r="1744" ht="12.95" customHeight="1" x14ac:dyDescent="0.2"/>
    <row r="1745" ht="12.95" customHeight="1" x14ac:dyDescent="0.2"/>
    <row r="1746" ht="12.95" customHeight="1" x14ac:dyDescent="0.2"/>
    <row r="1747" ht="12.95" customHeight="1" x14ac:dyDescent="0.2"/>
    <row r="1748" ht="12.95" customHeight="1" x14ac:dyDescent="0.2"/>
    <row r="1749" ht="12.95" customHeight="1" x14ac:dyDescent="0.2"/>
    <row r="1750" ht="12.95" customHeight="1" x14ac:dyDescent="0.2"/>
    <row r="1751" ht="12.95" customHeight="1" x14ac:dyDescent="0.2"/>
    <row r="1752" ht="12.95" customHeight="1" x14ac:dyDescent="0.2"/>
    <row r="1753" ht="12.95" customHeight="1" x14ac:dyDescent="0.2"/>
    <row r="1754" ht="12.95" customHeight="1" x14ac:dyDescent="0.2"/>
    <row r="1755" ht="12.95" customHeight="1" x14ac:dyDescent="0.2"/>
    <row r="1756" ht="12.95" customHeight="1" x14ac:dyDescent="0.2"/>
    <row r="1757" ht="12.95" customHeight="1" x14ac:dyDescent="0.2"/>
    <row r="1758" ht="12.95" customHeight="1" x14ac:dyDescent="0.2"/>
    <row r="1759" ht="12.95" customHeight="1" x14ac:dyDescent="0.2"/>
    <row r="1760" ht="12.95" customHeight="1" x14ac:dyDescent="0.2"/>
    <row r="1761" ht="12.95" customHeight="1" x14ac:dyDescent="0.2"/>
    <row r="1762" ht="12.95" customHeight="1" x14ac:dyDescent="0.2"/>
    <row r="1763" ht="12.95" customHeight="1" x14ac:dyDescent="0.2"/>
    <row r="1764" ht="12.95" customHeight="1" x14ac:dyDescent="0.2"/>
    <row r="1765" ht="12.95" customHeight="1" x14ac:dyDescent="0.2"/>
    <row r="1766" ht="12.95" customHeight="1" x14ac:dyDescent="0.2"/>
    <row r="1767" ht="12.95" customHeight="1" x14ac:dyDescent="0.2"/>
    <row r="1768" ht="12.95" customHeight="1" x14ac:dyDescent="0.2"/>
    <row r="1769" ht="12.95" customHeight="1" x14ac:dyDescent="0.2"/>
    <row r="1770" ht="12.95" customHeight="1" x14ac:dyDescent="0.2"/>
    <row r="1771" ht="12.95" customHeight="1" x14ac:dyDescent="0.2"/>
    <row r="1772" ht="12.95" customHeight="1" x14ac:dyDescent="0.2"/>
    <row r="1773" ht="12.95" customHeight="1" x14ac:dyDescent="0.2"/>
    <row r="1774" ht="12.95" customHeight="1" x14ac:dyDescent="0.2"/>
    <row r="1775" ht="12.95" customHeight="1" x14ac:dyDescent="0.2"/>
    <row r="1776" ht="12.95" customHeight="1" x14ac:dyDescent="0.2"/>
    <row r="1777" ht="12.95" customHeight="1" x14ac:dyDescent="0.2"/>
    <row r="1778" ht="12.95" customHeight="1" x14ac:dyDescent="0.2"/>
    <row r="1779" ht="12.95" customHeight="1" x14ac:dyDescent="0.2"/>
    <row r="1780" ht="12.95" customHeight="1" x14ac:dyDescent="0.2"/>
    <row r="1781" ht="12.95" customHeight="1" x14ac:dyDescent="0.2"/>
    <row r="1782" ht="12.95" customHeight="1" x14ac:dyDescent="0.2"/>
    <row r="1783" ht="12.95" customHeight="1" x14ac:dyDescent="0.2"/>
    <row r="1784" ht="12.95" customHeight="1" x14ac:dyDescent="0.2"/>
    <row r="1785" ht="12.95" customHeight="1" x14ac:dyDescent="0.2"/>
    <row r="1786" ht="12.95" customHeight="1" x14ac:dyDescent="0.2"/>
    <row r="1787" ht="12.95" customHeight="1" x14ac:dyDescent="0.2"/>
    <row r="1788" ht="12.95" customHeight="1" x14ac:dyDescent="0.2"/>
    <row r="1789" ht="12.95" customHeight="1" x14ac:dyDescent="0.2"/>
    <row r="1790" ht="12.95" customHeight="1" x14ac:dyDescent="0.2"/>
    <row r="1791" ht="12.95" customHeight="1" x14ac:dyDescent="0.2"/>
    <row r="1792" ht="12.95" customHeight="1" x14ac:dyDescent="0.2"/>
    <row r="1793" ht="12.95" customHeight="1" x14ac:dyDescent="0.2"/>
    <row r="1794" ht="12.95" customHeight="1" x14ac:dyDescent="0.2"/>
    <row r="1795" ht="12.95" customHeight="1" x14ac:dyDescent="0.2"/>
    <row r="1796" ht="12.95" customHeight="1" x14ac:dyDescent="0.2"/>
    <row r="1797" ht="12.95" customHeight="1" x14ac:dyDescent="0.2"/>
    <row r="1798" ht="12.95" customHeight="1" x14ac:dyDescent="0.2"/>
    <row r="1799" ht="12.95" customHeight="1" x14ac:dyDescent="0.2"/>
    <row r="1800" ht="12.95" customHeight="1" x14ac:dyDescent="0.2"/>
    <row r="1801" ht="12.95" customHeight="1" x14ac:dyDescent="0.2"/>
    <row r="1802" ht="12.95" customHeight="1" x14ac:dyDescent="0.2"/>
    <row r="1803" ht="12.95" customHeight="1" x14ac:dyDescent="0.2"/>
    <row r="1804" ht="12.95" customHeight="1" x14ac:dyDescent="0.2"/>
    <row r="1805" ht="12.95" customHeight="1" x14ac:dyDescent="0.2"/>
    <row r="1806" ht="12.95" customHeight="1" x14ac:dyDescent="0.2"/>
    <row r="1807" ht="12.95" customHeight="1" x14ac:dyDescent="0.2"/>
    <row r="1808" ht="12.95" customHeight="1" x14ac:dyDescent="0.2"/>
    <row r="1809" ht="12.95" customHeight="1" x14ac:dyDescent="0.2"/>
    <row r="1810" ht="12.95" customHeight="1" x14ac:dyDescent="0.2"/>
    <row r="1811" ht="12.95" customHeight="1" x14ac:dyDescent="0.2"/>
    <row r="1812" ht="12.95" customHeight="1" x14ac:dyDescent="0.2"/>
    <row r="1813" ht="12.95" customHeight="1" x14ac:dyDescent="0.2"/>
    <row r="1814" ht="12.95" customHeight="1" x14ac:dyDescent="0.2"/>
    <row r="1815" ht="12.95" customHeight="1" x14ac:dyDescent="0.2"/>
    <row r="1816" ht="12.95" customHeight="1" x14ac:dyDescent="0.2"/>
    <row r="1817" ht="12.95" customHeight="1" x14ac:dyDescent="0.2"/>
    <row r="1818" ht="12.95" customHeight="1" x14ac:dyDescent="0.2"/>
    <row r="1819" ht="12.95" customHeight="1" x14ac:dyDescent="0.2"/>
    <row r="1820" ht="12.95" customHeight="1" x14ac:dyDescent="0.2"/>
    <row r="1821" ht="12.95" customHeight="1" x14ac:dyDescent="0.2"/>
    <row r="1822" ht="12.95" customHeight="1" x14ac:dyDescent="0.2"/>
    <row r="1823" ht="12.95" customHeight="1" x14ac:dyDescent="0.2"/>
    <row r="1824" ht="12.95" customHeight="1" x14ac:dyDescent="0.2"/>
    <row r="1825" ht="12.95" customHeight="1" x14ac:dyDescent="0.2"/>
    <row r="1826" ht="12.95" customHeight="1" x14ac:dyDescent="0.2"/>
  </sheetData>
  <sheetProtection algorithmName="SHA-512" hashValue="HwaWPrUJnSFlJJmu+dacHPdbaekDIH3xxz+Yq8c6tKtpyt8qMuq0rqoXZIQShtAmzoC4N+XAVCoY8xBQOSq1xQ==" saltValue="cw9uJ+Zr/PLbbA4ByrKWuw==" spinCount="100000" sheet="1" objects="1" scenarios="1"/>
  <phoneticPr fontId="5" type="noConversion"/>
  <conditionalFormatting sqref="E30">
    <cfRule type="expression" dxfId="129" priority="1" stopIfTrue="1">
      <formula>TRUE</formula>
    </cfRule>
  </conditionalFormatting>
  <conditionalFormatting sqref="E31">
    <cfRule type="expression" dxfId="128" priority="2" stopIfTrue="1">
      <formula>TRUE</formula>
    </cfRule>
  </conditionalFormatting>
  <conditionalFormatting sqref="E33">
    <cfRule type="expression" dxfId="127" priority="3" stopIfTrue="1">
      <formula>TRUE</formula>
    </cfRule>
  </conditionalFormatting>
  <conditionalFormatting sqref="E35">
    <cfRule type="expression" dxfId="126" priority="4" stopIfTrue="1">
      <formula>TRUE</formula>
    </cfRule>
  </conditionalFormatting>
  <conditionalFormatting sqref="E37">
    <cfRule type="expression" dxfId="125" priority="5" stopIfTrue="1">
      <formula>TRUE</formula>
    </cfRule>
  </conditionalFormatting>
  <conditionalFormatting sqref="E39">
    <cfRule type="expression" dxfId="124" priority="6" stopIfTrue="1">
      <formula>TRUE</formula>
    </cfRule>
  </conditionalFormatting>
  <conditionalFormatting sqref="E41">
    <cfRule type="expression" dxfId="123" priority="7" stopIfTrue="1">
      <formula>TRUE</formula>
    </cfRule>
  </conditionalFormatting>
  <conditionalFormatting sqref="E43">
    <cfRule type="expression" dxfId="122" priority="8" stopIfTrue="1">
      <formula>TRUE</formula>
    </cfRule>
  </conditionalFormatting>
  <conditionalFormatting sqref="E45">
    <cfRule type="expression" dxfId="121" priority="9" stopIfTrue="1">
      <formula>TRUE</formula>
    </cfRule>
  </conditionalFormatting>
  <conditionalFormatting sqref="E47">
    <cfRule type="expression" dxfId="120" priority="10" stopIfTrue="1">
      <formula>TRUE</formula>
    </cfRule>
  </conditionalFormatting>
  <conditionalFormatting sqref="E49">
    <cfRule type="expression" dxfId="119" priority="11" stopIfTrue="1">
      <formula>TRUE</formula>
    </cfRule>
  </conditionalFormatting>
  <conditionalFormatting sqref="E51">
    <cfRule type="expression" dxfId="118" priority="12" stopIfTrue="1">
      <formula>TRUE</formula>
    </cfRule>
  </conditionalFormatting>
  <conditionalFormatting sqref="E53">
    <cfRule type="expression" dxfId="117" priority="13" stopIfTrue="1">
      <formula>TRUE</formula>
    </cfRule>
  </conditionalFormatting>
  <conditionalFormatting sqref="E55">
    <cfRule type="expression" dxfId="116" priority="14" stopIfTrue="1">
      <formula>TRUE</formula>
    </cfRule>
  </conditionalFormatting>
  <conditionalFormatting sqref="E57">
    <cfRule type="expression" dxfId="115" priority="15" stopIfTrue="1">
      <formula>TRUE</formula>
    </cfRule>
  </conditionalFormatting>
  <conditionalFormatting sqref="E59">
    <cfRule type="expression" dxfId="114" priority="16" stopIfTrue="1">
      <formula>TRUE</formula>
    </cfRule>
  </conditionalFormatting>
  <conditionalFormatting sqref="E61">
    <cfRule type="expression" dxfId="113" priority="17" stopIfTrue="1">
      <formula>TRUE</formula>
    </cfRule>
  </conditionalFormatting>
  <conditionalFormatting sqref="E63">
    <cfRule type="expression" dxfId="112" priority="18" stopIfTrue="1">
      <formula>TRUE</formula>
    </cfRule>
  </conditionalFormatting>
  <conditionalFormatting sqref="E65">
    <cfRule type="expression" dxfId="111" priority="19" stopIfTrue="1">
      <formula>TRUE</formula>
    </cfRule>
  </conditionalFormatting>
  <conditionalFormatting sqref="E67">
    <cfRule type="expression" dxfId="110" priority="20" stopIfTrue="1">
      <formula>TRUE</formula>
    </cfRule>
  </conditionalFormatting>
  <conditionalFormatting sqref="E69">
    <cfRule type="expression" dxfId="109" priority="21" stopIfTrue="1">
      <formula>TRUE</formula>
    </cfRule>
  </conditionalFormatting>
  <conditionalFormatting sqref="E71">
    <cfRule type="expression" dxfId="108" priority="22" stopIfTrue="1">
      <formula>TRUE</formula>
    </cfRule>
  </conditionalFormatting>
  <conditionalFormatting sqref="E73">
    <cfRule type="expression" dxfId="107" priority="23" stopIfTrue="1">
      <formula>TRUE</formula>
    </cfRule>
  </conditionalFormatting>
  <conditionalFormatting sqref="E75">
    <cfRule type="expression" dxfId="106" priority="24" stopIfTrue="1">
      <formula>TRUE</formula>
    </cfRule>
  </conditionalFormatting>
  <conditionalFormatting sqref="E77">
    <cfRule type="expression" dxfId="105" priority="25" stopIfTrue="1">
      <formula>TRUE</formula>
    </cfRule>
  </conditionalFormatting>
  <conditionalFormatting sqref="E79">
    <cfRule type="expression" dxfId="104" priority="26" stopIfTrue="1">
      <formula>TRUE</formula>
    </cfRule>
  </conditionalFormatting>
  <conditionalFormatting sqref="E81">
    <cfRule type="expression" dxfId="103" priority="27" stopIfTrue="1">
      <formula>TRUE</formula>
    </cfRule>
  </conditionalFormatting>
  <conditionalFormatting sqref="E83">
    <cfRule type="expression" dxfId="102" priority="28" stopIfTrue="1">
      <formula>TRUE</formula>
    </cfRule>
  </conditionalFormatting>
  <conditionalFormatting sqref="E85">
    <cfRule type="expression" dxfId="101" priority="29" stopIfTrue="1">
      <formula>TRUE</formula>
    </cfRule>
  </conditionalFormatting>
  <conditionalFormatting sqref="E87">
    <cfRule type="expression" dxfId="100" priority="30" stopIfTrue="1">
      <formula>TRUE</formula>
    </cfRule>
  </conditionalFormatting>
  <conditionalFormatting sqref="E89">
    <cfRule type="expression" dxfId="99" priority="31" stopIfTrue="1">
      <formula>TRUE</formula>
    </cfRule>
  </conditionalFormatting>
  <conditionalFormatting sqref="E91">
    <cfRule type="expression" dxfId="98" priority="32" stopIfTrue="1">
      <formula>TRUE</formula>
    </cfRule>
  </conditionalFormatting>
  <conditionalFormatting sqref="E94">
    <cfRule type="expression" dxfId="97" priority="33" stopIfTrue="1">
      <formula>TRUE</formula>
    </cfRule>
  </conditionalFormatting>
  <conditionalFormatting sqref="E95">
    <cfRule type="expression" dxfId="96" priority="34" stopIfTrue="1">
      <formula>TRUE</formula>
    </cfRule>
  </conditionalFormatting>
  <conditionalFormatting sqref="E98">
    <cfRule type="expression" dxfId="95" priority="35" stopIfTrue="1">
      <formula>TRUE</formula>
    </cfRule>
  </conditionalFormatting>
  <conditionalFormatting sqref="E99">
    <cfRule type="expression" dxfId="94" priority="36" stopIfTrue="1">
      <formula>TRUE</formula>
    </cfRule>
  </conditionalFormatting>
  <conditionalFormatting sqref="E100">
    <cfRule type="expression" dxfId="93" priority="37" stopIfTrue="1">
      <formula>TRUE</formula>
    </cfRule>
  </conditionalFormatting>
  <conditionalFormatting sqref="E102">
    <cfRule type="expression" dxfId="92" priority="38" stopIfTrue="1">
      <formula>TRUE</formula>
    </cfRule>
  </conditionalFormatting>
  <conditionalFormatting sqref="E104">
    <cfRule type="expression" dxfId="91" priority="39" stopIfTrue="1">
      <formula>TRUE</formula>
    </cfRule>
  </conditionalFormatting>
  <conditionalFormatting sqref="E106">
    <cfRule type="expression" dxfId="90" priority="40" stopIfTrue="1">
      <formula>TRUE</formula>
    </cfRule>
  </conditionalFormatting>
  <conditionalFormatting sqref="E108">
    <cfRule type="expression" dxfId="89" priority="41" stopIfTrue="1">
      <formula>TRUE</formula>
    </cfRule>
  </conditionalFormatting>
  <conditionalFormatting sqref="E110">
    <cfRule type="expression" dxfId="88" priority="42" stopIfTrue="1">
      <formula>TRUE</formula>
    </cfRule>
  </conditionalFormatting>
  <conditionalFormatting sqref="E112">
    <cfRule type="expression" dxfId="87" priority="43" stopIfTrue="1">
      <formula>TRUE</formula>
    </cfRule>
  </conditionalFormatting>
  <conditionalFormatting sqref="E116">
    <cfRule type="expression" dxfId="86" priority="44" stopIfTrue="1">
      <formula>TRUE</formula>
    </cfRule>
  </conditionalFormatting>
  <conditionalFormatting sqref="E117">
    <cfRule type="expression" dxfId="85" priority="45" stopIfTrue="1">
      <formula>TRUE</formula>
    </cfRule>
  </conditionalFormatting>
  <conditionalFormatting sqref="E119">
    <cfRule type="expression" dxfId="84" priority="46" stopIfTrue="1">
      <formula>TRUE</formula>
    </cfRule>
  </conditionalFormatting>
  <conditionalFormatting sqref="E121">
    <cfRule type="expression" dxfId="83" priority="47" stopIfTrue="1">
      <formula>TRUE</formula>
    </cfRule>
  </conditionalFormatting>
  <conditionalFormatting sqref="E123">
    <cfRule type="expression" dxfId="82" priority="48" stopIfTrue="1">
      <formula>TRUE</formula>
    </cfRule>
  </conditionalFormatting>
  <conditionalFormatting sqref="E125">
    <cfRule type="expression" dxfId="81" priority="49" stopIfTrue="1">
      <formula>TRUE</formula>
    </cfRule>
  </conditionalFormatting>
  <conditionalFormatting sqref="E127">
    <cfRule type="expression" dxfId="80" priority="50" stopIfTrue="1">
      <formula>TRUE</formula>
    </cfRule>
  </conditionalFormatting>
  <conditionalFormatting sqref="E129">
    <cfRule type="expression" dxfId="79" priority="51" stopIfTrue="1">
      <formula>TRUE</formula>
    </cfRule>
  </conditionalFormatting>
  <conditionalFormatting sqref="E131">
    <cfRule type="expression" dxfId="78" priority="52" stopIfTrue="1">
      <formula>TRUE</formula>
    </cfRule>
  </conditionalFormatting>
  <conditionalFormatting sqref="E133">
    <cfRule type="expression" dxfId="77" priority="53" stopIfTrue="1">
      <formula>TRUE</formula>
    </cfRule>
  </conditionalFormatting>
  <conditionalFormatting sqref="E135">
    <cfRule type="expression" dxfId="76" priority="54" stopIfTrue="1">
      <formula>TRUE</formula>
    </cfRule>
  </conditionalFormatting>
  <conditionalFormatting sqref="E137">
    <cfRule type="expression" dxfId="75" priority="55" stopIfTrue="1">
      <formula>TRUE</formula>
    </cfRule>
  </conditionalFormatting>
  <conditionalFormatting sqref="E139">
    <cfRule type="expression" dxfId="74" priority="56" stopIfTrue="1">
      <formula>TRUE</formula>
    </cfRule>
  </conditionalFormatting>
  <conditionalFormatting sqref="E141">
    <cfRule type="expression" dxfId="73" priority="57" stopIfTrue="1">
      <formula>TRUE</formula>
    </cfRule>
  </conditionalFormatting>
  <conditionalFormatting sqref="E143">
    <cfRule type="expression" dxfId="72" priority="58" stopIfTrue="1">
      <formula>TRUE</formula>
    </cfRule>
  </conditionalFormatting>
  <conditionalFormatting sqref="E145">
    <cfRule type="expression" dxfId="71" priority="59" stopIfTrue="1">
      <formula>TRUE</formula>
    </cfRule>
  </conditionalFormatting>
  <conditionalFormatting sqref="E147">
    <cfRule type="expression" dxfId="70" priority="60" stopIfTrue="1">
      <formula>TRUE</formula>
    </cfRule>
  </conditionalFormatting>
  <conditionalFormatting sqref="E149">
    <cfRule type="expression" dxfId="69" priority="61" stopIfTrue="1">
      <formula>TRUE</formula>
    </cfRule>
  </conditionalFormatting>
  <conditionalFormatting sqref="E152">
    <cfRule type="expression" dxfId="68" priority="62" stopIfTrue="1">
      <formula>TRUE</formula>
    </cfRule>
  </conditionalFormatting>
  <conditionalFormatting sqref="E153">
    <cfRule type="expression" dxfId="67" priority="63" stopIfTrue="1">
      <formula>TRUE</formula>
    </cfRule>
  </conditionalFormatting>
  <conditionalFormatting sqref="E154">
    <cfRule type="expression" dxfId="66" priority="64" stopIfTrue="1">
      <formula>TRUE</formula>
    </cfRule>
  </conditionalFormatting>
  <conditionalFormatting sqref="E155">
    <cfRule type="expression" dxfId="65" priority="65" stopIfTrue="1">
      <formula>TRUE</formula>
    </cfRule>
  </conditionalFormatting>
  <conditionalFormatting sqref="E156">
    <cfRule type="expression" dxfId="64" priority="66" stopIfTrue="1">
      <formula>TRUE</formula>
    </cfRule>
  </conditionalFormatting>
  <conditionalFormatting sqref="E157">
    <cfRule type="expression" dxfId="63" priority="67" stopIfTrue="1">
      <formula>TRUE</formula>
    </cfRule>
  </conditionalFormatting>
  <conditionalFormatting sqref="E159">
    <cfRule type="expression" dxfId="62" priority="68" stopIfTrue="1">
      <formula>TRUE</formula>
    </cfRule>
  </conditionalFormatting>
  <conditionalFormatting sqref="E161">
    <cfRule type="expression" dxfId="61" priority="69" stopIfTrue="1">
      <formula>TRUE</formula>
    </cfRule>
  </conditionalFormatting>
  <conditionalFormatting sqref="E163">
    <cfRule type="expression" dxfId="60" priority="70" stopIfTrue="1">
      <formula>TRUE</formula>
    </cfRule>
  </conditionalFormatting>
  <conditionalFormatting sqref="E165">
    <cfRule type="expression" dxfId="59" priority="71" stopIfTrue="1">
      <formula>TRUE</formula>
    </cfRule>
  </conditionalFormatting>
  <conditionalFormatting sqref="E167">
    <cfRule type="expression" dxfId="58" priority="72" stopIfTrue="1">
      <formula>TRUE</formula>
    </cfRule>
  </conditionalFormatting>
  <conditionalFormatting sqref="E169">
    <cfRule type="expression" dxfId="57" priority="73" stopIfTrue="1">
      <formula>TRUE</formula>
    </cfRule>
  </conditionalFormatting>
  <conditionalFormatting sqref="E171">
    <cfRule type="expression" dxfId="56" priority="74" stopIfTrue="1">
      <formula>TRUE</formula>
    </cfRule>
  </conditionalFormatting>
  <conditionalFormatting sqref="E173">
    <cfRule type="expression" dxfId="55" priority="75" stopIfTrue="1">
      <formula>TRUE</formula>
    </cfRule>
  </conditionalFormatting>
  <conditionalFormatting sqref="E175">
    <cfRule type="expression" dxfId="54" priority="76" stopIfTrue="1">
      <formula>TRUE</formula>
    </cfRule>
  </conditionalFormatting>
  <conditionalFormatting sqref="E177">
    <cfRule type="expression" dxfId="53" priority="77" stopIfTrue="1">
      <formula>TRUE</formula>
    </cfRule>
  </conditionalFormatting>
  <conditionalFormatting sqref="E179">
    <cfRule type="expression" dxfId="52" priority="78" stopIfTrue="1">
      <formula>TRUE</formula>
    </cfRule>
  </conditionalFormatting>
  <conditionalFormatting sqref="E181">
    <cfRule type="expression" dxfId="51" priority="79" stopIfTrue="1">
      <formula>TRUE</formula>
    </cfRule>
  </conditionalFormatting>
  <conditionalFormatting sqref="E184">
    <cfRule type="expression" dxfId="50" priority="80" stopIfTrue="1">
      <formula>TRUE</formula>
    </cfRule>
  </conditionalFormatting>
  <conditionalFormatting sqref="E185">
    <cfRule type="expression" dxfId="49" priority="81" stopIfTrue="1">
      <formula>TRUE</formula>
    </cfRule>
  </conditionalFormatting>
  <conditionalFormatting sqref="E186">
    <cfRule type="expression" dxfId="48" priority="82" stopIfTrue="1">
      <formula>TRUE</formula>
    </cfRule>
  </conditionalFormatting>
  <conditionalFormatting sqref="E189">
    <cfRule type="expression" dxfId="47" priority="83" stopIfTrue="1">
      <formula>TRUE</formula>
    </cfRule>
  </conditionalFormatting>
  <conditionalFormatting sqref="E190">
    <cfRule type="expression" dxfId="46" priority="84" stopIfTrue="1">
      <formula>TRUE</formula>
    </cfRule>
  </conditionalFormatting>
  <conditionalFormatting sqref="E191">
    <cfRule type="expression" dxfId="45" priority="85" stopIfTrue="1">
      <formula>TRUE</formula>
    </cfRule>
  </conditionalFormatting>
  <conditionalFormatting sqref="E194">
    <cfRule type="expression" dxfId="44" priority="86" stopIfTrue="1">
      <formula>TRUE</formula>
    </cfRule>
  </conditionalFormatting>
  <conditionalFormatting sqref="E195">
    <cfRule type="expression" dxfId="43" priority="87" stopIfTrue="1">
      <formula>TRUE</formula>
    </cfRule>
  </conditionalFormatting>
  <conditionalFormatting sqref="E198">
    <cfRule type="expression" dxfId="42" priority="88" stopIfTrue="1">
      <formula>TRUE</formula>
    </cfRule>
  </conditionalFormatting>
  <conditionalFormatting sqref="E199">
    <cfRule type="expression" dxfId="41" priority="89" stopIfTrue="1">
      <formula>TRUE</formula>
    </cfRule>
  </conditionalFormatting>
  <conditionalFormatting sqref="E201">
    <cfRule type="expression" dxfId="40" priority="90" stopIfTrue="1">
      <formula>TRUE</formula>
    </cfRule>
  </conditionalFormatting>
  <conditionalFormatting sqref="E203">
    <cfRule type="expression" dxfId="39" priority="91" stopIfTrue="1">
      <formula>TRUE</formula>
    </cfRule>
  </conditionalFormatting>
  <conditionalFormatting sqref="E205">
    <cfRule type="expression" dxfId="38" priority="92" stopIfTrue="1">
      <formula>TRUE</formula>
    </cfRule>
  </conditionalFormatting>
  <conditionalFormatting sqref="E207">
    <cfRule type="expression" dxfId="37" priority="93" stopIfTrue="1">
      <formula>TRUE</formula>
    </cfRule>
  </conditionalFormatting>
  <conditionalFormatting sqref="E210">
    <cfRule type="expression" dxfId="36" priority="94" stopIfTrue="1">
      <formula>TRUE</formula>
    </cfRule>
  </conditionalFormatting>
  <conditionalFormatting sqref="E211">
    <cfRule type="expression" dxfId="35" priority="95" stopIfTrue="1">
      <formula>TRUE</formula>
    </cfRule>
  </conditionalFormatting>
  <conditionalFormatting sqref="E213">
    <cfRule type="expression" dxfId="34" priority="96" stopIfTrue="1">
      <formula>TRUE</formula>
    </cfRule>
  </conditionalFormatting>
  <conditionalFormatting sqref="E215">
    <cfRule type="expression" dxfId="33" priority="97" stopIfTrue="1">
      <formula>TRUE</formula>
    </cfRule>
  </conditionalFormatting>
  <conditionalFormatting sqref="E217">
    <cfRule type="expression" dxfId="32" priority="98"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SKUPNA KOMUNALNA INFRASTRUKTURA&amp;R&amp;"Trebuchet MS,Navadno"&amp;8Id. št.: JULFSF-6G1303
Datum: junij 2025</oddFooter>
  </headerFooter>
  <rowBreaks count="2" manualBreakCount="2">
    <brk id="27" max="5" man="1"/>
    <brk id="150" max="5"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7AAA1-1BFE-407B-9290-58B0324FEEBA}">
  <sheetPr codeName="List11">
    <tabColor theme="6" tint="0.39997558519241921"/>
    <pageSetUpPr fitToPage="1"/>
  </sheetPr>
  <dimension ref="A1:G1730"/>
  <sheetViews>
    <sheetView view="pageBreakPreview" topLeftCell="A25" zoomScaleNormal="100" zoomScaleSheetLayoutView="100" workbookViewId="0"/>
  </sheetViews>
  <sheetFormatPr defaultRowHeight="12.75" x14ac:dyDescent="0.2"/>
  <cols>
    <col min="1" max="1" width="7.7109375" style="257" customWidth="1"/>
    <col min="2" max="2" width="41.7109375" style="267" customWidth="1"/>
    <col min="3" max="3" width="4.7109375" style="259" customWidth="1"/>
    <col min="4" max="4" width="8.7109375" style="260" customWidth="1"/>
    <col min="5" max="5" width="10.7109375" style="261" customWidth="1"/>
    <col min="6" max="6" width="12.7109375" style="261" customWidth="1"/>
    <col min="7" max="16384" width="9.140625" style="159"/>
  </cols>
  <sheetData>
    <row r="1" spans="1:7" x14ac:dyDescent="0.2">
      <c r="A1" s="154" t="s">
        <v>20</v>
      </c>
      <c r="B1" s="230" t="str">
        <f>'0_Osebe'!B1</f>
        <v>UNIVERZA V LJUBLJANI</v>
      </c>
      <c r="C1" s="156"/>
      <c r="D1" s="157"/>
      <c r="E1" s="157"/>
      <c r="F1" s="157"/>
      <c r="G1" s="158"/>
    </row>
    <row r="2" spans="1:7" x14ac:dyDescent="0.2">
      <c r="A2" s="154"/>
      <c r="B2" s="230"/>
      <c r="C2" s="156"/>
      <c r="D2" s="157"/>
      <c r="E2" s="157"/>
      <c r="F2" s="157"/>
      <c r="G2" s="154"/>
    </row>
    <row r="3" spans="1:7" x14ac:dyDescent="0.2">
      <c r="A3" s="154" t="s">
        <v>23</v>
      </c>
      <c r="B3" s="230" t="str">
        <f>'0_Osebe'!B3</f>
        <v>Skupni uvoz in zunanja ureditev območja Fakultete za strojništvo in Fakultete za farmacijo</v>
      </c>
      <c r="C3" s="156"/>
      <c r="D3" s="157"/>
      <c r="E3" s="157"/>
      <c r="F3" s="157"/>
      <c r="G3" s="158"/>
    </row>
    <row r="4" spans="1:7" x14ac:dyDescent="0.2">
      <c r="A4" s="154" t="s">
        <v>22</v>
      </c>
      <c r="B4" s="230" t="str">
        <f>'0_Osebe'!B4</f>
        <v>ZUNANJA UREDITEV IN KOMUNALNA INFRASTRUKTURA</v>
      </c>
      <c r="C4" s="156"/>
      <c r="D4" s="157"/>
      <c r="E4" s="157"/>
      <c r="F4" s="157"/>
      <c r="G4" s="158"/>
    </row>
    <row r="5" spans="1:7" x14ac:dyDescent="0.2">
      <c r="A5" s="156"/>
      <c r="B5" s="232"/>
      <c r="C5" s="233"/>
      <c r="D5" s="156"/>
      <c r="E5" s="156"/>
      <c r="F5" s="156"/>
    </row>
    <row r="6" spans="1:7" x14ac:dyDescent="0.2">
      <c r="A6" s="234"/>
      <c r="B6" s="235"/>
      <c r="C6" s="233"/>
      <c r="D6" s="156"/>
      <c r="E6" s="156"/>
      <c r="F6" s="156"/>
    </row>
    <row r="7" spans="1:7" x14ac:dyDescent="0.2">
      <c r="A7" s="234" t="s">
        <v>8</v>
      </c>
      <c r="B7" s="155" t="s">
        <v>11</v>
      </c>
      <c r="C7" s="269"/>
      <c r="D7" s="238"/>
      <c r="E7" s="239"/>
      <c r="F7" s="239"/>
    </row>
    <row r="8" spans="1:7" x14ac:dyDescent="0.2">
      <c r="A8" s="270" t="s">
        <v>84</v>
      </c>
      <c r="B8" s="271" t="s">
        <v>257</v>
      </c>
      <c r="C8" s="271"/>
      <c r="D8" s="272"/>
      <c r="E8" s="273"/>
      <c r="F8" s="274">
        <f>F98</f>
        <v>0</v>
      </c>
    </row>
    <row r="9" spans="1:7" x14ac:dyDescent="0.2">
      <c r="A9" s="154"/>
      <c r="B9" s="236"/>
      <c r="C9" s="237"/>
      <c r="D9" s="238"/>
      <c r="E9" s="239"/>
      <c r="F9" s="239"/>
    </row>
    <row r="10" spans="1:7" x14ac:dyDescent="0.2">
      <c r="A10" s="179" t="s">
        <v>82</v>
      </c>
      <c r="B10" s="236"/>
      <c r="C10" s="237"/>
      <c r="D10" s="238"/>
      <c r="E10" s="239"/>
      <c r="F10" s="239"/>
    </row>
    <row r="11" spans="1:7" x14ac:dyDescent="0.2">
      <c r="A11" s="291"/>
      <c r="B11" s="292"/>
      <c r="C11" s="293"/>
      <c r="D11" s="294"/>
      <c r="E11" s="295"/>
      <c r="F11" s="295"/>
    </row>
    <row r="12" spans="1:7" x14ac:dyDescent="0.2">
      <c r="A12" s="187" t="s">
        <v>4</v>
      </c>
      <c r="B12" s="188" t="s">
        <v>5</v>
      </c>
      <c r="C12" s="189" t="s">
        <v>50</v>
      </c>
      <c r="D12" s="190" t="s">
        <v>6</v>
      </c>
      <c r="E12" s="191" t="s">
        <v>49</v>
      </c>
      <c r="F12" s="191" t="s">
        <v>7</v>
      </c>
    </row>
    <row r="13" spans="1:7" x14ac:dyDescent="0.2">
      <c r="A13" s="240"/>
      <c r="B13" s="241"/>
      <c r="C13" s="242"/>
      <c r="D13" s="243"/>
      <c r="E13" s="308"/>
      <c r="F13" s="244"/>
    </row>
    <row r="14" spans="1:7" ht="84" x14ac:dyDescent="0.2">
      <c r="A14" s="245"/>
      <c r="B14" s="199" t="s">
        <v>122</v>
      </c>
      <c r="C14" s="194"/>
      <c r="D14" s="218"/>
      <c r="E14" s="216"/>
      <c r="F14" s="212"/>
    </row>
    <row r="15" spans="1:7" x14ac:dyDescent="0.2">
      <c r="A15" s="245"/>
      <c r="B15" s="199"/>
      <c r="C15" s="194"/>
      <c r="D15" s="218"/>
      <c r="E15" s="216"/>
      <c r="F15" s="212"/>
    </row>
    <row r="16" spans="1:7" ht="144" x14ac:dyDescent="0.2">
      <c r="A16" s="245"/>
      <c r="B16" s="199" t="s">
        <v>166</v>
      </c>
      <c r="C16" s="194"/>
      <c r="D16" s="218"/>
      <c r="E16" s="216"/>
      <c r="F16" s="212"/>
    </row>
    <row r="17" spans="1:6" ht="360" x14ac:dyDescent="0.2">
      <c r="A17" s="245"/>
      <c r="B17" s="246" t="s">
        <v>350</v>
      </c>
      <c r="C17" s="194"/>
      <c r="D17" s="218"/>
      <c r="E17" s="216"/>
      <c r="F17" s="212"/>
    </row>
    <row r="18" spans="1:6" ht="36" x14ac:dyDescent="0.2">
      <c r="A18" s="245"/>
      <c r="B18" s="199" t="s">
        <v>149</v>
      </c>
      <c r="C18" s="194"/>
      <c r="D18" s="218"/>
      <c r="E18" s="216"/>
      <c r="F18" s="212"/>
    </row>
    <row r="19" spans="1:6" ht="24" x14ac:dyDescent="0.2">
      <c r="A19" s="245"/>
      <c r="B19" s="199" t="s">
        <v>141</v>
      </c>
      <c r="C19" s="194"/>
      <c r="D19" s="218"/>
      <c r="E19" s="216"/>
      <c r="F19" s="212"/>
    </row>
    <row r="20" spans="1:6" ht="48" x14ac:dyDescent="0.2">
      <c r="A20" s="245"/>
      <c r="B20" s="199" t="s">
        <v>143</v>
      </c>
      <c r="C20" s="194"/>
      <c r="D20" s="218"/>
      <c r="E20" s="216"/>
      <c r="F20" s="212"/>
    </row>
    <row r="21" spans="1:6" ht="60" x14ac:dyDescent="0.2">
      <c r="A21" s="245"/>
      <c r="B21" s="199" t="s">
        <v>142</v>
      </c>
      <c r="C21" s="194"/>
      <c r="D21" s="218"/>
      <c r="E21" s="216"/>
      <c r="F21" s="212"/>
    </row>
    <row r="22" spans="1:6" ht="72" x14ac:dyDescent="0.2">
      <c r="A22" s="245"/>
      <c r="B22" s="199" t="s">
        <v>147</v>
      </c>
      <c r="C22" s="194"/>
      <c r="D22" s="218"/>
      <c r="E22" s="216"/>
      <c r="F22" s="212"/>
    </row>
    <row r="23" spans="1:6" ht="24" x14ac:dyDescent="0.2">
      <c r="A23" s="245"/>
      <c r="B23" s="199" t="s">
        <v>148</v>
      </c>
      <c r="C23" s="194"/>
      <c r="D23" s="218"/>
      <c r="E23" s="216"/>
      <c r="F23" s="212"/>
    </row>
    <row r="24" spans="1:6" ht="336" x14ac:dyDescent="0.2">
      <c r="A24" s="245"/>
      <c r="B24" s="246" t="s">
        <v>451</v>
      </c>
      <c r="C24" s="194"/>
      <c r="D24" s="218"/>
      <c r="E24" s="216"/>
      <c r="F24" s="212"/>
    </row>
    <row r="25" spans="1:6" ht="24" x14ac:dyDescent="0.2">
      <c r="A25" s="245"/>
      <c r="B25" s="246" t="s">
        <v>150</v>
      </c>
      <c r="C25" s="194"/>
      <c r="D25" s="218"/>
      <c r="E25" s="216"/>
      <c r="F25" s="212"/>
    </row>
    <row r="26" spans="1:6" ht="48" x14ac:dyDescent="0.2">
      <c r="A26" s="245"/>
      <c r="B26" s="246" t="s">
        <v>151</v>
      </c>
      <c r="C26" s="194"/>
      <c r="D26" s="218"/>
      <c r="E26" s="216"/>
      <c r="F26" s="212"/>
    </row>
    <row r="27" spans="1:6" ht="24" x14ac:dyDescent="0.2">
      <c r="A27" s="245"/>
      <c r="B27" s="199" t="s">
        <v>15</v>
      </c>
      <c r="C27" s="194"/>
      <c r="D27" s="218"/>
      <c r="E27" s="216"/>
      <c r="F27" s="212"/>
    </row>
    <row r="28" spans="1:6" ht="60" x14ac:dyDescent="0.2">
      <c r="A28" s="245"/>
      <c r="B28" s="246" t="s">
        <v>140</v>
      </c>
      <c r="C28" s="194"/>
      <c r="D28" s="218"/>
      <c r="E28" s="216"/>
      <c r="F28" s="212"/>
    </row>
    <row r="29" spans="1:6" ht="36" x14ac:dyDescent="0.2">
      <c r="A29" s="245"/>
      <c r="B29" s="199" t="s">
        <v>144</v>
      </c>
      <c r="C29" s="194"/>
      <c r="D29" s="218"/>
      <c r="E29" s="216"/>
      <c r="F29" s="212"/>
    </row>
    <row r="30" spans="1:6" ht="60" x14ac:dyDescent="0.2">
      <c r="A30" s="245"/>
      <c r="B30" s="246" t="s">
        <v>145</v>
      </c>
      <c r="C30" s="194"/>
      <c r="D30" s="218"/>
      <c r="E30" s="216"/>
      <c r="F30" s="212"/>
    </row>
    <row r="31" spans="1:6" ht="24" x14ac:dyDescent="0.2">
      <c r="A31" s="245"/>
      <c r="B31" s="246" t="s">
        <v>152</v>
      </c>
      <c r="C31" s="194"/>
      <c r="D31" s="218"/>
      <c r="E31" s="216"/>
      <c r="F31" s="212"/>
    </row>
    <row r="32" spans="1:6" x14ac:dyDescent="0.2">
      <c r="A32" s="245"/>
      <c r="B32" s="246" t="s">
        <v>128</v>
      </c>
      <c r="C32" s="194"/>
      <c r="D32" s="218"/>
      <c r="E32" s="216"/>
      <c r="F32" s="212"/>
    </row>
    <row r="33" spans="1:6" x14ac:dyDescent="0.2">
      <c r="A33" s="296"/>
      <c r="B33" s="246"/>
      <c r="C33" s="194"/>
      <c r="D33" s="218"/>
      <c r="E33" s="216"/>
      <c r="F33" s="212"/>
    </row>
    <row r="34" spans="1:6" ht="60" x14ac:dyDescent="0.2">
      <c r="A34" s="245" t="str">
        <f>CONCATENATE($A$8,".",TEXT(COUNTA(A$33:A33)-COUNTIF(A$33:A33,"*.")+1,0))</f>
        <v>1.5.1</v>
      </c>
      <c r="B34" s="217" t="s">
        <v>234</v>
      </c>
      <c r="C34" s="194"/>
      <c r="D34" s="218"/>
      <c r="E34" s="216"/>
      <c r="F34" s="212"/>
    </row>
    <row r="35" spans="1:6" x14ac:dyDescent="0.2">
      <c r="A35" s="248" t="s">
        <v>13</v>
      </c>
      <c r="B35" s="217" t="s">
        <v>208</v>
      </c>
      <c r="C35" s="194" t="s">
        <v>0</v>
      </c>
      <c r="D35" s="218">
        <v>2189</v>
      </c>
      <c r="E35" s="300"/>
      <c r="F35" s="212">
        <f>ROUND(D35*E35,2)</f>
        <v>0</v>
      </c>
    </row>
    <row r="36" spans="1:6" x14ac:dyDescent="0.2">
      <c r="A36" s="248" t="s">
        <v>14</v>
      </c>
      <c r="B36" s="217" t="s">
        <v>450</v>
      </c>
      <c r="C36" s="194" t="s">
        <v>0</v>
      </c>
      <c r="D36" s="218">
        <v>243</v>
      </c>
      <c r="E36" s="300"/>
      <c r="F36" s="212">
        <f>ROUND(D36*E36,2)</f>
        <v>0</v>
      </c>
    </row>
    <row r="37" spans="1:6" x14ac:dyDescent="0.2">
      <c r="A37" s="245"/>
      <c r="B37" s="217"/>
      <c r="C37" s="194"/>
      <c r="D37" s="218"/>
      <c r="E37" s="216"/>
      <c r="F37" s="212"/>
    </row>
    <row r="38" spans="1:6" ht="60" x14ac:dyDescent="0.2">
      <c r="A38" s="245" t="str">
        <f>CONCATENATE($A$8,".",TEXT(COUNTA(A$33:A37)-COUNTIF(A$33:A37,"*.")+1,0))</f>
        <v>1.5.2</v>
      </c>
      <c r="B38" s="217" t="s">
        <v>235</v>
      </c>
      <c r="C38" s="194" t="s">
        <v>0</v>
      </c>
      <c r="D38" s="218">
        <v>113</v>
      </c>
      <c r="E38" s="300"/>
      <c r="F38" s="212">
        <f>ROUND(D38*E38,2)</f>
        <v>0</v>
      </c>
    </row>
    <row r="39" spans="1:6" x14ac:dyDescent="0.2">
      <c r="A39" s="245"/>
      <c r="B39" s="217"/>
      <c r="C39" s="194"/>
      <c r="D39" s="218"/>
      <c r="E39" s="216"/>
      <c r="F39" s="212"/>
    </row>
    <row r="40" spans="1:6" ht="48" x14ac:dyDescent="0.2">
      <c r="A40" s="245" t="str">
        <f>CONCATENATE($A$8,".",TEXT(COUNTA(A$33:A39)-COUNTIF(A$33:A39,"*.")+1,0))</f>
        <v>1.5.3</v>
      </c>
      <c r="B40" s="217" t="s">
        <v>236</v>
      </c>
      <c r="C40" s="194" t="s">
        <v>9</v>
      </c>
      <c r="D40" s="218">
        <v>995</v>
      </c>
      <c r="E40" s="300"/>
      <c r="F40" s="212">
        <f>ROUND(D40*E40,2)</f>
        <v>0</v>
      </c>
    </row>
    <row r="41" spans="1:6" x14ac:dyDescent="0.2">
      <c r="A41" s="245"/>
      <c r="B41" s="217"/>
      <c r="C41" s="194"/>
      <c r="D41" s="218"/>
      <c r="E41" s="216"/>
      <c r="F41" s="212"/>
    </row>
    <row r="42" spans="1:6" ht="84" x14ac:dyDescent="0.2">
      <c r="A42" s="245" t="str">
        <f>CONCATENATE($A$8,".",TEXT(COUNTA(A$33:A41)-COUNTIF(A$33:A41,"*.")+1,0))</f>
        <v>1.5.4</v>
      </c>
      <c r="B42" s="217" t="s">
        <v>238</v>
      </c>
      <c r="C42" s="194" t="s">
        <v>0</v>
      </c>
      <c r="D42" s="218">
        <v>2260</v>
      </c>
      <c r="E42" s="300"/>
      <c r="F42" s="212">
        <f>ROUND(D42*E42,2)</f>
        <v>0</v>
      </c>
    </row>
    <row r="43" spans="1:6" x14ac:dyDescent="0.2">
      <c r="A43" s="245"/>
      <c r="B43" s="213"/>
      <c r="C43" s="214"/>
      <c r="D43" s="249"/>
      <c r="E43" s="216"/>
      <c r="F43" s="212"/>
    </row>
    <row r="44" spans="1:6" ht="36" x14ac:dyDescent="0.2">
      <c r="A44" s="245" t="str">
        <f>CONCATENATE($A$8,".",TEXT(COUNTA(A$33:A43)-COUNTIF(A$33:A43,"*.")+1,0))</f>
        <v>1.5.5</v>
      </c>
      <c r="B44" s="217" t="s">
        <v>186</v>
      </c>
      <c r="C44" s="214" t="s">
        <v>0</v>
      </c>
      <c r="D44" s="218">
        <v>285</v>
      </c>
      <c r="E44" s="300"/>
      <c r="F44" s="212">
        <f t="shared" ref="F44" si="0">ROUND(D44*E44,2)</f>
        <v>0</v>
      </c>
    </row>
    <row r="45" spans="1:6" x14ac:dyDescent="0.2">
      <c r="A45" s="245"/>
      <c r="B45" s="217"/>
      <c r="C45" s="214"/>
      <c r="D45" s="250"/>
      <c r="E45" s="216"/>
      <c r="F45" s="212"/>
    </row>
    <row r="46" spans="1:6" ht="24" x14ac:dyDescent="0.2">
      <c r="A46" s="245" t="str">
        <f>CONCATENATE($A$8,".",TEXT(COUNTA(A$33:A45)-COUNTIF(A$33:A45,"*.")+1,0))</f>
        <v>1.5.6</v>
      </c>
      <c r="B46" s="217" t="s">
        <v>209</v>
      </c>
      <c r="C46" s="214" t="s">
        <v>2</v>
      </c>
      <c r="D46" s="250">
        <v>952</v>
      </c>
      <c r="E46" s="300"/>
      <c r="F46" s="212">
        <f t="shared" ref="F46" si="1">ROUND(D46*E46,2)</f>
        <v>0</v>
      </c>
    </row>
    <row r="47" spans="1:6" x14ac:dyDescent="0.2">
      <c r="A47" s="245"/>
      <c r="B47" s="217"/>
      <c r="C47" s="214"/>
      <c r="D47" s="250"/>
      <c r="E47" s="216"/>
      <c r="F47" s="212"/>
    </row>
    <row r="48" spans="1:6" ht="72" x14ac:dyDescent="0.2">
      <c r="A48" s="245" t="str">
        <f>CONCATENATE($A$8,".",TEXT(COUNTA(A$33:A47)-COUNTIF(A$33:A47,"*.")+1,0))</f>
        <v>1.5.7</v>
      </c>
      <c r="B48" s="217" t="s">
        <v>232</v>
      </c>
      <c r="C48" s="194" t="s">
        <v>12</v>
      </c>
      <c r="D48" s="218">
        <v>10</v>
      </c>
      <c r="E48" s="300"/>
      <c r="F48" s="212">
        <f t="shared" ref="F48" si="2">ROUND(D48*E48,2)</f>
        <v>0</v>
      </c>
    </row>
    <row r="49" spans="1:6" x14ac:dyDescent="0.2">
      <c r="A49" s="245"/>
      <c r="B49" s="217"/>
      <c r="C49" s="214"/>
      <c r="D49" s="250"/>
      <c r="E49" s="216"/>
      <c r="F49" s="212"/>
    </row>
    <row r="50" spans="1:6" ht="72" x14ac:dyDescent="0.2">
      <c r="A50" s="245" t="str">
        <f>CONCATENATE($A$8,".",TEXT(COUNTA(A$33:A49)-COUNTIF(A$33:A49,"*.")+1,0))</f>
        <v>1.5.8</v>
      </c>
      <c r="B50" s="217" t="s">
        <v>351</v>
      </c>
      <c r="C50" s="194" t="s">
        <v>0</v>
      </c>
      <c r="D50" s="218">
        <v>70</v>
      </c>
      <c r="E50" s="300"/>
      <c r="F50" s="212">
        <f t="shared" ref="F50" si="3">ROUND(D50*E50,2)</f>
        <v>0</v>
      </c>
    </row>
    <row r="51" spans="1:6" x14ac:dyDescent="0.2">
      <c r="A51" s="245"/>
      <c r="B51" s="213"/>
      <c r="C51" s="214"/>
      <c r="D51" s="250"/>
      <c r="E51" s="216"/>
      <c r="F51" s="212"/>
    </row>
    <row r="52" spans="1:6" ht="84" x14ac:dyDescent="0.2">
      <c r="A52" s="245" t="str">
        <f>CONCATENATE($A$8,".",TEXT(COUNTA(A$33:A51)-COUNTIF(A$33:A51,"*.")+1,0))</f>
        <v>1.5.9</v>
      </c>
      <c r="B52" s="278" t="s">
        <v>237</v>
      </c>
      <c r="C52" s="279" t="s">
        <v>1</v>
      </c>
      <c r="D52" s="215">
        <v>7840</v>
      </c>
      <c r="E52" s="300"/>
      <c r="F52" s="212">
        <f t="shared" ref="F52" si="4">ROUND(D52*E52,2)</f>
        <v>0</v>
      </c>
    </row>
    <row r="53" spans="1:6" x14ac:dyDescent="0.2">
      <c r="A53" s="245"/>
      <c r="B53" s="280"/>
      <c r="C53" s="279"/>
      <c r="D53" s="250"/>
      <c r="E53" s="216"/>
      <c r="F53" s="212"/>
    </row>
    <row r="54" spans="1:6" ht="72" x14ac:dyDescent="0.2">
      <c r="A54" s="245" t="str">
        <f>CONCATENATE($A$8,".",TEXT(COUNTA(A$33:A53)-COUNTIF(A$33:A53,"*.")+1,0))</f>
        <v>1.5.10</v>
      </c>
      <c r="B54" s="278" t="s">
        <v>239</v>
      </c>
      <c r="C54" s="279" t="s">
        <v>0</v>
      </c>
      <c r="D54" s="250">
        <v>52</v>
      </c>
      <c r="E54" s="300"/>
      <c r="F54" s="212">
        <f>ROUND(D54*E54,2)</f>
        <v>0</v>
      </c>
    </row>
    <row r="55" spans="1:6" x14ac:dyDescent="0.2">
      <c r="A55" s="245"/>
      <c r="B55" s="217"/>
      <c r="C55" s="214"/>
      <c r="D55" s="218"/>
      <c r="E55" s="216"/>
      <c r="F55" s="212"/>
    </row>
    <row r="56" spans="1:6" ht="96" x14ac:dyDescent="0.2">
      <c r="A56" s="245" t="str">
        <f>CONCATENATE($A$8,".",TEXT(COUNTA(A$33:A55)-COUNTIF(A$33:A55,"*.")+1,0))</f>
        <v>1.5.11</v>
      </c>
      <c r="B56" s="217" t="s">
        <v>352</v>
      </c>
      <c r="C56" s="194" t="s">
        <v>0</v>
      </c>
      <c r="D56" s="218">
        <v>32</v>
      </c>
      <c r="E56" s="300"/>
      <c r="F56" s="212">
        <f>ROUND(D56*E56,2)</f>
        <v>0</v>
      </c>
    </row>
    <row r="57" spans="1:6" x14ac:dyDescent="0.2">
      <c r="A57" s="245"/>
      <c r="B57" s="217"/>
      <c r="C57" s="194"/>
      <c r="D57" s="218"/>
      <c r="E57" s="216"/>
      <c r="F57" s="212"/>
    </row>
    <row r="58" spans="1:6" ht="72" x14ac:dyDescent="0.2">
      <c r="A58" s="245" t="str">
        <f>CONCATENATE($A$8,".",TEXT(COUNTA(A$33:A57)-COUNTIF(A$33:A57,"*.")+1,0))</f>
        <v>1.5.12</v>
      </c>
      <c r="B58" s="219" t="s">
        <v>233</v>
      </c>
      <c r="C58" s="194" t="s">
        <v>0</v>
      </c>
      <c r="D58" s="221">
        <v>132</v>
      </c>
      <c r="E58" s="300"/>
      <c r="F58" s="212">
        <f>ROUND(D58*E58,2)</f>
        <v>0</v>
      </c>
    </row>
    <row r="59" spans="1:6" x14ac:dyDescent="0.2">
      <c r="A59" s="245"/>
      <c r="B59" s="217"/>
      <c r="C59" s="214"/>
      <c r="D59" s="250"/>
      <c r="E59" s="216"/>
      <c r="F59" s="212"/>
    </row>
    <row r="60" spans="1:6" ht="48" x14ac:dyDescent="0.2">
      <c r="A60" s="245" t="str">
        <f>CONCATENATE($A$8,".",TEXT(COUNTA(A$33:A59)-COUNTIF(A$33:A59,"*.")+1,0))</f>
        <v>1.5.13</v>
      </c>
      <c r="B60" s="280" t="s">
        <v>248</v>
      </c>
      <c r="C60" s="279" t="s">
        <v>0</v>
      </c>
      <c r="D60" s="250">
        <v>7</v>
      </c>
      <c r="E60" s="300"/>
      <c r="F60" s="212">
        <f t="shared" ref="F60" si="5">ROUND(D60*E60,2)</f>
        <v>0</v>
      </c>
    </row>
    <row r="61" spans="1:6" x14ac:dyDescent="0.2">
      <c r="A61" s="245"/>
      <c r="B61" s="217"/>
      <c r="C61" s="214"/>
      <c r="D61" s="250"/>
      <c r="E61" s="216"/>
      <c r="F61" s="212"/>
    </row>
    <row r="62" spans="1:6" ht="24" x14ac:dyDescent="0.2">
      <c r="A62" s="245" t="str">
        <f>CONCATENATE($A$8,".",TEXT(COUNTA(A$33:A61)-COUNTIF(A$33:A61,"*.")+1,0))</f>
        <v>1.5.14</v>
      </c>
      <c r="B62" s="278" t="s">
        <v>188</v>
      </c>
      <c r="C62" s="220" t="s">
        <v>9</v>
      </c>
      <c r="D62" s="218">
        <v>3</v>
      </c>
      <c r="E62" s="300"/>
      <c r="F62" s="212">
        <f t="shared" ref="F62" si="6">ROUND(D62*E62,2)</f>
        <v>0</v>
      </c>
    </row>
    <row r="63" spans="1:6" x14ac:dyDescent="0.2">
      <c r="A63" s="245"/>
      <c r="B63" s="280"/>
      <c r="C63" s="279"/>
      <c r="D63" s="250"/>
      <c r="E63" s="216"/>
      <c r="F63" s="212"/>
    </row>
    <row r="64" spans="1:6" ht="96" x14ac:dyDescent="0.2">
      <c r="A64" s="245" t="str">
        <f>CONCATENATE($A$8,".",TEXT(COUNTA(A$33:A63)-COUNTIF(A$33:A63,"*.")+1,0))</f>
        <v>1.5.15</v>
      </c>
      <c r="B64" s="280" t="s">
        <v>247</v>
      </c>
      <c r="C64" s="220" t="s">
        <v>0</v>
      </c>
      <c r="D64" s="250">
        <v>0.2</v>
      </c>
      <c r="E64" s="300"/>
      <c r="F64" s="212">
        <f t="shared" ref="F64" si="7">ROUND(D64*E64,2)</f>
        <v>0</v>
      </c>
    </row>
    <row r="65" spans="1:6" x14ac:dyDescent="0.2">
      <c r="A65" s="245"/>
      <c r="B65" s="280"/>
      <c r="C65" s="279"/>
      <c r="D65" s="250"/>
      <c r="E65" s="216"/>
      <c r="F65" s="212"/>
    </row>
    <row r="66" spans="1:6" ht="84" x14ac:dyDescent="0.2">
      <c r="A66" s="245" t="str">
        <f>CONCATENATE($A$8,".",TEXT(COUNTA(A$33:A65)-COUNTIF(A$33:A65,"*.")+1,0))</f>
        <v>1.5.16</v>
      </c>
      <c r="B66" s="278" t="s">
        <v>407</v>
      </c>
      <c r="C66" s="279" t="s">
        <v>12</v>
      </c>
      <c r="D66" s="250">
        <v>4</v>
      </c>
      <c r="E66" s="300"/>
      <c r="F66" s="212">
        <f>ROUND(D66*E66,2)</f>
        <v>0</v>
      </c>
    </row>
    <row r="67" spans="1:6" x14ac:dyDescent="0.2">
      <c r="A67" s="245"/>
      <c r="B67" s="217"/>
      <c r="C67" s="214"/>
      <c r="D67" s="218"/>
      <c r="E67" s="216"/>
      <c r="F67" s="212"/>
    </row>
    <row r="68" spans="1:6" ht="48" x14ac:dyDescent="0.2">
      <c r="A68" s="245" t="str">
        <f>CONCATENATE($A$8,".",TEXT(COUNTA(A$33:A67)-COUNTIF(A$33:A67,"*.")+1,0))</f>
        <v>1.5.17</v>
      </c>
      <c r="B68" s="280" t="s">
        <v>250</v>
      </c>
      <c r="C68" s="220" t="s">
        <v>2</v>
      </c>
      <c r="D68" s="218">
        <v>1490</v>
      </c>
      <c r="E68" s="300"/>
      <c r="F68" s="212">
        <f>ROUND(D68*E68,2)</f>
        <v>0</v>
      </c>
    </row>
    <row r="69" spans="1:6" x14ac:dyDescent="0.2">
      <c r="A69" s="245"/>
      <c r="B69" s="217"/>
      <c r="C69" s="194"/>
      <c r="D69" s="218"/>
      <c r="E69" s="216"/>
      <c r="F69" s="212"/>
    </row>
    <row r="70" spans="1:6" ht="60" x14ac:dyDescent="0.2">
      <c r="A70" s="245" t="str">
        <f>CONCATENATE($A$8,".",TEXT(COUNTA(A$33:A69)-COUNTIF(A$33:A69,"*.")+1,0))</f>
        <v>1.5.18</v>
      </c>
      <c r="B70" s="280" t="s">
        <v>251</v>
      </c>
      <c r="C70" s="220" t="s">
        <v>9</v>
      </c>
      <c r="D70" s="221">
        <v>528</v>
      </c>
      <c r="E70" s="300"/>
      <c r="F70" s="212">
        <f>ROUND(D70*E70,2)</f>
        <v>0</v>
      </c>
    </row>
    <row r="71" spans="1:6" x14ac:dyDescent="0.2">
      <c r="A71" s="245"/>
      <c r="B71" s="217"/>
      <c r="C71" s="194"/>
      <c r="D71" s="218"/>
      <c r="E71" s="216"/>
      <c r="F71" s="212"/>
    </row>
    <row r="72" spans="1:6" ht="48" x14ac:dyDescent="0.2">
      <c r="A72" s="245" t="str">
        <f>CONCATENATE($A$8,".",TEXT(COUNTA(A$33:A71)-COUNTIF(A$33:A71,"*.")+1,0))</f>
        <v>1.5.19</v>
      </c>
      <c r="B72" s="280" t="s">
        <v>249</v>
      </c>
      <c r="C72" s="279" t="s">
        <v>2</v>
      </c>
      <c r="D72" s="218">
        <v>2</v>
      </c>
      <c r="E72" s="300"/>
      <c r="F72" s="212">
        <f>ROUND(D72*E72,2)</f>
        <v>0</v>
      </c>
    </row>
    <row r="73" spans="1:6" x14ac:dyDescent="0.2">
      <c r="A73" s="245"/>
      <c r="B73" s="280"/>
      <c r="C73" s="279"/>
      <c r="D73" s="218"/>
      <c r="E73" s="216"/>
      <c r="F73" s="212"/>
    </row>
    <row r="74" spans="1:6" ht="84" x14ac:dyDescent="0.2">
      <c r="A74" s="245" t="str">
        <f>CONCATENATE($A$8,".",TEXT(COUNTA(A$33:A73)-COUNTIF(A$33:A73,"*.")+1,0))</f>
        <v>1.5.20</v>
      </c>
      <c r="B74" s="280" t="s">
        <v>253</v>
      </c>
      <c r="C74" s="279" t="s">
        <v>9</v>
      </c>
      <c r="D74" s="218">
        <v>10</v>
      </c>
      <c r="E74" s="300"/>
      <c r="F74" s="212">
        <f>ROUND(D74*E74,2)</f>
        <v>0</v>
      </c>
    </row>
    <row r="75" spans="1:6" x14ac:dyDescent="0.2">
      <c r="A75" s="245"/>
      <c r="B75" s="280"/>
      <c r="C75" s="279"/>
      <c r="D75" s="218"/>
      <c r="E75" s="216"/>
      <c r="F75" s="212"/>
    </row>
    <row r="76" spans="1:6" ht="48" x14ac:dyDescent="0.2">
      <c r="A76" s="245" t="str">
        <f>CONCATENATE($A$8,".",TEXT(COUNTA(A$33:A75)-COUNTIF(A$33:A75,"*.")+1,0))</f>
        <v>1.5.21</v>
      </c>
      <c r="B76" s="280" t="s">
        <v>198</v>
      </c>
      <c r="C76" s="279"/>
      <c r="D76" s="218"/>
      <c r="E76" s="216"/>
      <c r="F76" s="212"/>
    </row>
    <row r="77" spans="1:6" x14ac:dyDescent="0.2">
      <c r="A77" s="248" t="s">
        <v>13</v>
      </c>
      <c r="B77" s="217" t="s">
        <v>197</v>
      </c>
      <c r="C77" s="279" t="s">
        <v>9</v>
      </c>
      <c r="D77" s="218">
        <v>2</v>
      </c>
      <c r="E77" s="300"/>
      <c r="F77" s="212">
        <f>ROUND(D77*E77,2)</f>
        <v>0</v>
      </c>
    </row>
    <row r="78" spans="1:6" x14ac:dyDescent="0.2">
      <c r="A78" s="248" t="s">
        <v>14</v>
      </c>
      <c r="B78" s="217" t="s">
        <v>199</v>
      </c>
      <c r="C78" s="279" t="s">
        <v>9</v>
      </c>
      <c r="D78" s="218">
        <v>3</v>
      </c>
      <c r="E78" s="300"/>
      <c r="F78" s="212">
        <f>ROUND(D78*E78,2)</f>
        <v>0</v>
      </c>
    </row>
    <row r="79" spans="1:6" x14ac:dyDescent="0.2">
      <c r="A79" s="245"/>
      <c r="B79" s="280"/>
      <c r="C79" s="279"/>
      <c r="D79" s="218"/>
      <c r="E79" s="216"/>
      <c r="F79" s="212"/>
    </row>
    <row r="80" spans="1:6" ht="35.25" customHeight="1" x14ac:dyDescent="0.2">
      <c r="A80" s="245" t="str">
        <f>CONCATENATE($A$8,".",TEXT(COUNTA(A$33:A79)-COUNTIF(A$33:A79,"*.")+1,0))</f>
        <v>1.5.22</v>
      </c>
      <c r="B80" s="280" t="s">
        <v>252</v>
      </c>
      <c r="C80" s="220" t="s">
        <v>2</v>
      </c>
      <c r="D80" s="250">
        <v>1</v>
      </c>
      <c r="E80" s="300"/>
      <c r="F80" s="212">
        <f>ROUND(D80*E80,2)</f>
        <v>0</v>
      </c>
    </row>
    <row r="81" spans="1:6" x14ac:dyDescent="0.2">
      <c r="A81" s="245"/>
      <c r="B81" s="280"/>
      <c r="C81" s="279"/>
      <c r="D81" s="218"/>
      <c r="E81" s="216"/>
      <c r="F81" s="212"/>
    </row>
    <row r="82" spans="1:6" ht="60" x14ac:dyDescent="0.2">
      <c r="A82" s="245" t="str">
        <f>CONCATENATE($A$8,".",TEXT(COUNTA(A$33:A81)-COUNTIF(A$33:A81,"*.")+1,0))</f>
        <v>1.5.23</v>
      </c>
      <c r="B82" s="280" t="s">
        <v>117</v>
      </c>
      <c r="C82" s="220" t="s">
        <v>2</v>
      </c>
      <c r="D82" s="250">
        <v>2</v>
      </c>
      <c r="E82" s="300"/>
      <c r="F82" s="212">
        <f>ROUND(D82*E82,2)</f>
        <v>0</v>
      </c>
    </row>
    <row r="83" spans="1:6" x14ac:dyDescent="0.2">
      <c r="A83" s="245"/>
      <c r="B83" s="280"/>
      <c r="C83" s="279"/>
      <c r="D83" s="218"/>
      <c r="E83" s="216"/>
      <c r="F83" s="212"/>
    </row>
    <row r="84" spans="1:6" ht="72" x14ac:dyDescent="0.2">
      <c r="A84" s="245" t="str">
        <f>CONCATENATE($A$8,".",TEXT(COUNTA(A$33:A83)-COUNTIF(A$33:A83,"*.")+1,0))</f>
        <v>1.5.24</v>
      </c>
      <c r="B84" s="280" t="s">
        <v>406</v>
      </c>
      <c r="C84" s="279" t="s">
        <v>2</v>
      </c>
      <c r="D84" s="215">
        <v>1758</v>
      </c>
      <c r="E84" s="300"/>
      <c r="F84" s="212">
        <f>ROUND(D84*E84,2)</f>
        <v>0</v>
      </c>
    </row>
    <row r="85" spans="1:6" x14ac:dyDescent="0.2">
      <c r="A85" s="245"/>
      <c r="B85" s="217"/>
      <c r="C85" s="194"/>
      <c r="D85" s="218"/>
      <c r="E85" s="216"/>
      <c r="F85" s="212"/>
    </row>
    <row r="86" spans="1:6" ht="132" x14ac:dyDescent="0.2">
      <c r="A86" s="245" t="str">
        <f>CONCATENATE($A$8,".",TEXT(COUNTA(A$33:A84)-COUNTIF(A$33:A84,"*.")+1,0))</f>
        <v>1.5.25</v>
      </c>
      <c r="B86" s="280" t="s">
        <v>254</v>
      </c>
      <c r="C86" s="194" t="s">
        <v>10</v>
      </c>
      <c r="D86" s="218">
        <v>6</v>
      </c>
      <c r="E86" s="300"/>
      <c r="F86" s="212">
        <f t="shared" ref="F86" si="8">ROUND(D86*E86,2)</f>
        <v>0</v>
      </c>
    </row>
    <row r="87" spans="1:6" x14ac:dyDescent="0.2">
      <c r="A87" s="245"/>
      <c r="B87" s="217"/>
      <c r="C87" s="194"/>
      <c r="D87" s="218"/>
      <c r="E87" s="216"/>
      <c r="F87" s="212"/>
    </row>
    <row r="88" spans="1:6" ht="132" x14ac:dyDescent="0.2">
      <c r="A88" s="245" t="str">
        <f>CONCATENATE($A$8,".",TEXT(COUNTA(A$33:A87)-COUNTIF(A$33:A87,"*.")+1,0))</f>
        <v>1.5.26</v>
      </c>
      <c r="B88" s="280" t="s">
        <v>255</v>
      </c>
      <c r="C88" s="194" t="s">
        <v>10</v>
      </c>
      <c r="D88" s="218">
        <v>9</v>
      </c>
      <c r="E88" s="300"/>
      <c r="F88" s="297">
        <f t="shared" ref="F88" si="9">ROUND(D88*E88,2)</f>
        <v>0</v>
      </c>
    </row>
    <row r="89" spans="1:6" x14ac:dyDescent="0.2">
      <c r="A89" s="245"/>
      <c r="B89" s="217"/>
      <c r="C89" s="194"/>
      <c r="D89" s="218"/>
      <c r="E89" s="216"/>
      <c r="F89" s="212"/>
    </row>
    <row r="90" spans="1:6" ht="72" x14ac:dyDescent="0.2">
      <c r="A90" s="245" t="str">
        <f>CONCATENATE($A$8,".",TEXT(COUNTA(A$33:A89)-COUNTIF(A$33:A89,"*.")+1,0))</f>
        <v>1.5.27</v>
      </c>
      <c r="B90" s="280" t="s">
        <v>256</v>
      </c>
      <c r="C90" s="194" t="s">
        <v>10</v>
      </c>
      <c r="D90" s="218">
        <v>9</v>
      </c>
      <c r="E90" s="300"/>
      <c r="F90" s="297">
        <f t="shared" ref="F90" si="10">ROUND(D90*E90,2)</f>
        <v>0</v>
      </c>
    </row>
    <row r="91" spans="1:6" x14ac:dyDescent="0.2">
      <c r="A91" s="245"/>
      <c r="B91" s="217"/>
      <c r="C91" s="194"/>
      <c r="D91" s="218"/>
      <c r="E91" s="216"/>
      <c r="F91" s="212"/>
    </row>
    <row r="92" spans="1:6" ht="96" x14ac:dyDescent="0.2">
      <c r="A92" s="245" t="str">
        <f>CONCATENATE($A$8,".",TEXT(COUNTA(A$33:A91)-COUNTIF(A$33:A91,"*.")+1,0))</f>
        <v>1.5.28</v>
      </c>
      <c r="B92" s="280" t="s">
        <v>210</v>
      </c>
      <c r="C92" s="194" t="s">
        <v>10</v>
      </c>
      <c r="D92" s="218">
        <v>6</v>
      </c>
      <c r="E92" s="300"/>
      <c r="F92" s="297">
        <f t="shared" ref="F92" si="11">ROUND(D92*E92,2)</f>
        <v>0</v>
      </c>
    </row>
    <row r="93" spans="1:6" x14ac:dyDescent="0.2">
      <c r="A93" s="245"/>
      <c r="B93" s="217"/>
      <c r="C93" s="194"/>
      <c r="D93" s="218"/>
      <c r="E93" s="216"/>
      <c r="F93" s="212"/>
    </row>
    <row r="94" spans="1:6" ht="36" x14ac:dyDescent="0.2">
      <c r="A94" s="245" t="str">
        <f>CONCATENATE($A$8,".",TEXT(COUNTA(A$33:A93)-COUNTIF(A$33:A93,"*.")+1,0))</f>
        <v>1.5.29</v>
      </c>
      <c r="B94" s="219" t="s">
        <v>125</v>
      </c>
      <c r="C94" s="220" t="s">
        <v>3</v>
      </c>
      <c r="D94" s="221">
        <v>200</v>
      </c>
      <c r="E94" s="300"/>
      <c r="F94" s="212">
        <f>ROUND(D94*E94,2)</f>
        <v>0</v>
      </c>
    </row>
    <row r="95" spans="1:6" x14ac:dyDescent="0.2">
      <c r="A95" s="245"/>
      <c r="B95" s="217"/>
      <c r="C95" s="194"/>
      <c r="D95" s="218"/>
      <c r="E95" s="216"/>
      <c r="F95" s="212"/>
    </row>
    <row r="96" spans="1:6" ht="36" x14ac:dyDescent="0.2">
      <c r="A96" s="245" t="str">
        <f>CONCATENATE($A$8,".",TEXT(COUNTA(A$33:A95)-COUNTIF(A$33:A95,"*.")+1,0))</f>
        <v>1.5.30</v>
      </c>
      <c r="B96" s="219" t="s">
        <v>126</v>
      </c>
      <c r="C96" s="220" t="s">
        <v>3</v>
      </c>
      <c r="D96" s="221">
        <v>200</v>
      </c>
      <c r="E96" s="300"/>
      <c r="F96" s="212">
        <f>ROUND(D96*E96,2)</f>
        <v>0</v>
      </c>
    </row>
    <row r="97" spans="1:6" x14ac:dyDescent="0.2">
      <c r="A97" s="286"/>
      <c r="B97" s="287"/>
      <c r="C97" s="288"/>
      <c r="D97" s="298"/>
      <c r="E97" s="309"/>
      <c r="F97" s="290"/>
    </row>
    <row r="98" spans="1:6" x14ac:dyDescent="0.2">
      <c r="A98" s="256"/>
      <c r="B98" s="188" t="str">
        <f>B8</f>
        <v>KABESKA KANALIZACIJA NN, TK in R</v>
      </c>
      <c r="C98" s="189"/>
      <c r="D98" s="190"/>
      <c r="E98" s="191"/>
      <c r="F98" s="226">
        <f>SUM(F33:F97)</f>
        <v>0</v>
      </c>
    </row>
    <row r="99" spans="1:6" x14ac:dyDescent="0.2">
      <c r="B99" s="264"/>
    </row>
    <row r="100" spans="1:6" x14ac:dyDescent="0.2">
      <c r="B100" s="264"/>
    </row>
    <row r="101" spans="1:6" x14ac:dyDescent="0.2">
      <c r="B101" s="264"/>
    </row>
    <row r="102" spans="1:6" x14ac:dyDescent="0.2">
      <c r="B102" s="264"/>
    </row>
    <row r="103" spans="1:6" x14ac:dyDescent="0.2">
      <c r="B103" s="264"/>
    </row>
    <row r="104" spans="1:6" x14ac:dyDescent="0.2">
      <c r="B104" s="264"/>
    </row>
    <row r="105" spans="1:6" x14ac:dyDescent="0.2">
      <c r="B105" s="264"/>
    </row>
    <row r="106" spans="1:6" x14ac:dyDescent="0.2">
      <c r="B106" s="264"/>
    </row>
    <row r="107" spans="1:6" x14ac:dyDescent="0.2">
      <c r="B107" s="264"/>
    </row>
    <row r="108" spans="1:6" x14ac:dyDescent="0.2">
      <c r="B108" s="264"/>
    </row>
    <row r="109" spans="1:6" x14ac:dyDescent="0.2">
      <c r="B109" s="264"/>
    </row>
    <row r="110" spans="1:6" x14ac:dyDescent="0.2">
      <c r="B110" s="264"/>
    </row>
    <row r="111" spans="1:6" x14ac:dyDescent="0.2">
      <c r="B111" s="264"/>
    </row>
    <row r="112" spans="1:6" x14ac:dyDescent="0.2">
      <c r="B112" s="264"/>
    </row>
    <row r="113" spans="2:2" x14ac:dyDescent="0.2">
      <c r="B113" s="264"/>
    </row>
    <row r="114" spans="2:2" x14ac:dyDescent="0.2">
      <c r="B114" s="264"/>
    </row>
    <row r="115" spans="2:2" x14ac:dyDescent="0.2">
      <c r="B115" s="264"/>
    </row>
    <row r="116" spans="2:2" x14ac:dyDescent="0.2">
      <c r="B116" s="264"/>
    </row>
    <row r="117" spans="2:2" x14ac:dyDescent="0.2">
      <c r="B117" s="264"/>
    </row>
    <row r="118" spans="2:2" x14ac:dyDescent="0.2">
      <c r="B118" s="264"/>
    </row>
    <row r="119" spans="2:2" x14ac:dyDescent="0.2">
      <c r="B119" s="264"/>
    </row>
    <row r="120" spans="2:2" x14ac:dyDescent="0.2">
      <c r="B120" s="264"/>
    </row>
    <row r="121" spans="2:2" x14ac:dyDescent="0.2">
      <c r="B121" s="264"/>
    </row>
    <row r="122" spans="2:2" x14ac:dyDescent="0.2">
      <c r="B122" s="264"/>
    </row>
    <row r="123" spans="2:2" x14ac:dyDescent="0.2">
      <c r="B123" s="264"/>
    </row>
    <row r="124" spans="2:2" x14ac:dyDescent="0.2">
      <c r="B124" s="264"/>
    </row>
    <row r="125" spans="2:2" x14ac:dyDescent="0.2">
      <c r="B125" s="264"/>
    </row>
    <row r="126" spans="2:2" x14ac:dyDescent="0.2">
      <c r="B126" s="264"/>
    </row>
    <row r="127" spans="2:2" x14ac:dyDescent="0.2">
      <c r="B127" s="264"/>
    </row>
    <row r="128" spans="2:2" x14ac:dyDescent="0.2">
      <c r="B128" s="264"/>
    </row>
    <row r="129" spans="2:2" x14ac:dyDescent="0.2">
      <c r="B129" s="264"/>
    </row>
    <row r="130" spans="2:2" x14ac:dyDescent="0.2">
      <c r="B130" s="264"/>
    </row>
    <row r="131" spans="2:2" x14ac:dyDescent="0.2">
      <c r="B131" s="264"/>
    </row>
    <row r="132" spans="2:2" x14ac:dyDescent="0.2">
      <c r="B132" s="264"/>
    </row>
    <row r="133" spans="2:2" x14ac:dyDescent="0.2">
      <c r="B133" s="264"/>
    </row>
    <row r="134" spans="2:2" x14ac:dyDescent="0.2">
      <c r="B134" s="264"/>
    </row>
    <row r="135" spans="2:2" x14ac:dyDescent="0.2">
      <c r="B135" s="264"/>
    </row>
    <row r="136" spans="2:2" x14ac:dyDescent="0.2">
      <c r="B136" s="264"/>
    </row>
    <row r="137" spans="2:2" x14ac:dyDescent="0.2">
      <c r="B137" s="264"/>
    </row>
    <row r="138" spans="2:2" x14ac:dyDescent="0.2">
      <c r="B138" s="264"/>
    </row>
    <row r="139" spans="2:2" x14ac:dyDescent="0.2">
      <c r="B139" s="264"/>
    </row>
    <row r="140" spans="2:2" x14ac:dyDescent="0.2">
      <c r="B140" s="264"/>
    </row>
    <row r="141" spans="2:2" x14ac:dyDescent="0.2">
      <c r="B141" s="264"/>
    </row>
    <row r="142" spans="2:2" x14ac:dyDescent="0.2">
      <c r="B142" s="264"/>
    </row>
    <row r="143" spans="2:2" x14ac:dyDescent="0.2">
      <c r="B143" s="264"/>
    </row>
    <row r="144" spans="2:2" x14ac:dyDescent="0.2">
      <c r="B144" s="264"/>
    </row>
    <row r="145" spans="2:2" x14ac:dyDescent="0.2">
      <c r="B145" s="264"/>
    </row>
    <row r="146" spans="2:2" x14ac:dyDescent="0.2">
      <c r="B146" s="264"/>
    </row>
    <row r="147" spans="2:2" x14ac:dyDescent="0.2">
      <c r="B147" s="264"/>
    </row>
    <row r="148" spans="2:2" x14ac:dyDescent="0.2">
      <c r="B148" s="264"/>
    </row>
    <row r="149" spans="2:2" x14ac:dyDescent="0.2">
      <c r="B149" s="264"/>
    </row>
    <row r="150" spans="2:2" x14ac:dyDescent="0.2">
      <c r="B150" s="264"/>
    </row>
    <row r="151" spans="2:2" x14ac:dyDescent="0.2">
      <c r="B151" s="264"/>
    </row>
    <row r="152" spans="2:2" x14ac:dyDescent="0.2">
      <c r="B152" s="264"/>
    </row>
    <row r="153" spans="2:2" x14ac:dyDescent="0.2">
      <c r="B153" s="264"/>
    </row>
    <row r="154" spans="2:2" x14ac:dyDescent="0.2">
      <c r="B154" s="264"/>
    </row>
    <row r="155" spans="2:2" x14ac:dyDescent="0.2">
      <c r="B155" s="264"/>
    </row>
    <row r="156" spans="2:2" x14ac:dyDescent="0.2">
      <c r="B156" s="264"/>
    </row>
    <row r="157" spans="2:2" x14ac:dyDescent="0.2">
      <c r="B157" s="264"/>
    </row>
    <row r="158" spans="2:2" x14ac:dyDescent="0.2">
      <c r="B158" s="264"/>
    </row>
    <row r="159" spans="2:2" x14ac:dyDescent="0.2">
      <c r="B159" s="264"/>
    </row>
    <row r="160" spans="2:2" x14ac:dyDescent="0.2">
      <c r="B160" s="264"/>
    </row>
    <row r="161" spans="2:2" x14ac:dyDescent="0.2">
      <c r="B161" s="264"/>
    </row>
    <row r="162" spans="2:2" x14ac:dyDescent="0.2">
      <c r="B162" s="264"/>
    </row>
    <row r="163" spans="2:2" x14ac:dyDescent="0.2">
      <c r="B163" s="264"/>
    </row>
    <row r="164" spans="2:2" x14ac:dyDescent="0.2">
      <c r="B164" s="264"/>
    </row>
    <row r="165" spans="2:2" x14ac:dyDescent="0.2">
      <c r="B165" s="264"/>
    </row>
    <row r="166" spans="2:2" x14ac:dyDescent="0.2">
      <c r="B166" s="264"/>
    </row>
    <row r="167" spans="2:2" x14ac:dyDescent="0.2">
      <c r="B167" s="264"/>
    </row>
    <row r="168" spans="2:2" x14ac:dyDescent="0.2">
      <c r="B168" s="264"/>
    </row>
    <row r="169" spans="2:2" x14ac:dyDescent="0.2">
      <c r="B169" s="264"/>
    </row>
    <row r="170" spans="2:2" x14ac:dyDescent="0.2">
      <c r="B170" s="264"/>
    </row>
    <row r="171" spans="2:2" x14ac:dyDescent="0.2">
      <c r="B171" s="264"/>
    </row>
    <row r="172" spans="2:2" x14ac:dyDescent="0.2">
      <c r="B172" s="264"/>
    </row>
    <row r="173" spans="2:2" x14ac:dyDescent="0.2">
      <c r="B173" s="264"/>
    </row>
    <row r="174" spans="2:2" x14ac:dyDescent="0.2">
      <c r="B174" s="264"/>
    </row>
    <row r="175" spans="2:2" x14ac:dyDescent="0.2">
      <c r="B175" s="264"/>
    </row>
    <row r="176" spans="2:2" x14ac:dyDescent="0.2">
      <c r="B176" s="264"/>
    </row>
    <row r="177" spans="2:2" x14ac:dyDescent="0.2">
      <c r="B177" s="264"/>
    </row>
    <row r="178" spans="2:2" x14ac:dyDescent="0.2">
      <c r="B178" s="264"/>
    </row>
    <row r="179" spans="2:2" x14ac:dyDescent="0.2">
      <c r="B179" s="264"/>
    </row>
    <row r="180" spans="2:2" x14ac:dyDescent="0.2">
      <c r="B180" s="264"/>
    </row>
    <row r="181" spans="2:2" x14ac:dyDescent="0.2">
      <c r="B181" s="264"/>
    </row>
    <row r="182" spans="2:2" x14ac:dyDescent="0.2">
      <c r="B182" s="264"/>
    </row>
    <row r="183" spans="2:2" x14ac:dyDescent="0.2">
      <c r="B183" s="264"/>
    </row>
    <row r="184" spans="2:2" x14ac:dyDescent="0.2">
      <c r="B184" s="264"/>
    </row>
    <row r="185" spans="2:2" x14ac:dyDescent="0.2">
      <c r="B185" s="264"/>
    </row>
    <row r="186" spans="2:2" x14ac:dyDescent="0.2">
      <c r="B186" s="264"/>
    </row>
    <row r="187" spans="2:2" x14ac:dyDescent="0.2">
      <c r="B187" s="264"/>
    </row>
    <row r="188" spans="2:2" x14ac:dyDescent="0.2">
      <c r="B188" s="264"/>
    </row>
    <row r="189" spans="2:2" x14ac:dyDescent="0.2">
      <c r="B189" s="264"/>
    </row>
    <row r="190" spans="2:2" x14ac:dyDescent="0.2">
      <c r="B190" s="264"/>
    </row>
    <row r="191" spans="2:2" x14ac:dyDescent="0.2">
      <c r="B191" s="264"/>
    </row>
    <row r="192" spans="2:2" x14ac:dyDescent="0.2">
      <c r="B192" s="264"/>
    </row>
    <row r="193" spans="2:2" x14ac:dyDescent="0.2">
      <c r="B193" s="264"/>
    </row>
    <row r="194" spans="2:2" x14ac:dyDescent="0.2">
      <c r="B194" s="264"/>
    </row>
    <row r="195" spans="2:2" x14ac:dyDescent="0.2">
      <c r="B195" s="264"/>
    </row>
    <row r="196" spans="2:2" x14ac:dyDescent="0.2">
      <c r="B196" s="264"/>
    </row>
    <row r="197" spans="2:2" x14ac:dyDescent="0.2">
      <c r="B197" s="264"/>
    </row>
    <row r="198" spans="2:2" x14ac:dyDescent="0.2">
      <c r="B198" s="264"/>
    </row>
    <row r="199" spans="2:2" x14ac:dyDescent="0.2">
      <c r="B199" s="264"/>
    </row>
    <row r="200" spans="2:2" x14ac:dyDescent="0.2">
      <c r="B200" s="264"/>
    </row>
    <row r="201" spans="2:2" x14ac:dyDescent="0.2">
      <c r="B201" s="264"/>
    </row>
    <row r="202" spans="2:2" x14ac:dyDescent="0.2">
      <c r="B202" s="264"/>
    </row>
    <row r="203" spans="2:2" x14ac:dyDescent="0.2">
      <c r="B203" s="264"/>
    </row>
    <row r="204" spans="2:2" x14ac:dyDescent="0.2">
      <c r="B204" s="264"/>
    </row>
    <row r="205" spans="2:2" x14ac:dyDescent="0.2">
      <c r="B205" s="264"/>
    </row>
    <row r="206" spans="2:2" x14ac:dyDescent="0.2">
      <c r="B206" s="264"/>
    </row>
    <row r="207" spans="2:2" x14ac:dyDescent="0.2">
      <c r="B207" s="264"/>
    </row>
    <row r="208" spans="2:2" x14ac:dyDescent="0.2">
      <c r="B208" s="264"/>
    </row>
    <row r="209" spans="2:2" x14ac:dyDescent="0.2">
      <c r="B209" s="264"/>
    </row>
    <row r="210" spans="2:2" x14ac:dyDescent="0.2">
      <c r="B210" s="264"/>
    </row>
    <row r="211" spans="2:2" x14ac:dyDescent="0.2">
      <c r="B211" s="264"/>
    </row>
    <row r="212" spans="2:2" x14ac:dyDescent="0.2">
      <c r="B212" s="264"/>
    </row>
    <row r="213" spans="2:2" x14ac:dyDescent="0.2">
      <c r="B213" s="264"/>
    </row>
    <row r="214" spans="2:2" x14ac:dyDescent="0.2">
      <c r="B214" s="264"/>
    </row>
    <row r="215" spans="2:2" x14ac:dyDescent="0.2">
      <c r="B215" s="264"/>
    </row>
    <row r="216" spans="2:2" x14ac:dyDescent="0.2">
      <c r="B216" s="264"/>
    </row>
    <row r="217" spans="2:2" x14ac:dyDescent="0.2">
      <c r="B217" s="264"/>
    </row>
    <row r="218" spans="2:2" x14ac:dyDescent="0.2">
      <c r="B218" s="264"/>
    </row>
    <row r="219" spans="2:2" x14ac:dyDescent="0.2">
      <c r="B219" s="264"/>
    </row>
    <row r="220" spans="2:2" x14ac:dyDescent="0.2">
      <c r="B220" s="264"/>
    </row>
    <row r="221" spans="2:2" x14ac:dyDescent="0.2">
      <c r="B221" s="264"/>
    </row>
    <row r="222" spans="2:2" x14ac:dyDescent="0.2">
      <c r="B222" s="264"/>
    </row>
    <row r="223" spans="2:2" x14ac:dyDescent="0.2">
      <c r="B223" s="264"/>
    </row>
    <row r="224" spans="2:2" x14ac:dyDescent="0.2">
      <c r="B224" s="264"/>
    </row>
    <row r="225" spans="2:2" x14ac:dyDescent="0.2">
      <c r="B225" s="264"/>
    </row>
    <row r="226" spans="2:2" x14ac:dyDescent="0.2">
      <c r="B226" s="264"/>
    </row>
    <row r="227" spans="2:2" x14ac:dyDescent="0.2">
      <c r="B227" s="264"/>
    </row>
    <row r="228" spans="2:2" x14ac:dyDescent="0.2">
      <c r="B228" s="264"/>
    </row>
    <row r="229" spans="2:2" x14ac:dyDescent="0.2">
      <c r="B229" s="264"/>
    </row>
    <row r="230" spans="2:2" x14ac:dyDescent="0.2">
      <c r="B230" s="264"/>
    </row>
    <row r="231" spans="2:2" x14ac:dyDescent="0.2">
      <c r="B231" s="264"/>
    </row>
    <row r="232" spans="2:2" x14ac:dyDescent="0.2">
      <c r="B232" s="264"/>
    </row>
    <row r="233" spans="2:2" x14ac:dyDescent="0.2">
      <c r="B233" s="264"/>
    </row>
    <row r="234" spans="2:2" x14ac:dyDescent="0.2">
      <c r="B234" s="264"/>
    </row>
    <row r="235" spans="2:2" x14ac:dyDescent="0.2">
      <c r="B235" s="264"/>
    </row>
    <row r="236" spans="2:2" x14ac:dyDescent="0.2">
      <c r="B236" s="264"/>
    </row>
    <row r="237" spans="2:2" x14ac:dyDescent="0.2">
      <c r="B237" s="264"/>
    </row>
    <row r="238" spans="2:2" x14ac:dyDescent="0.2">
      <c r="B238" s="264"/>
    </row>
    <row r="239" spans="2:2" x14ac:dyDescent="0.2">
      <c r="B239" s="264"/>
    </row>
    <row r="240" spans="2:2" x14ac:dyDescent="0.2">
      <c r="B240" s="264"/>
    </row>
    <row r="241" spans="2:2" x14ac:dyDescent="0.2">
      <c r="B241" s="264"/>
    </row>
    <row r="242" spans="2:2" x14ac:dyDescent="0.2">
      <c r="B242" s="264"/>
    </row>
    <row r="243" spans="2:2" x14ac:dyDescent="0.2">
      <c r="B243" s="264"/>
    </row>
    <row r="244" spans="2:2" x14ac:dyDescent="0.2">
      <c r="B244" s="264"/>
    </row>
    <row r="245" spans="2:2" x14ac:dyDescent="0.2">
      <c r="B245" s="264"/>
    </row>
    <row r="246" spans="2:2" x14ac:dyDescent="0.2">
      <c r="B246" s="264"/>
    </row>
    <row r="247" spans="2:2" x14ac:dyDescent="0.2">
      <c r="B247" s="264"/>
    </row>
    <row r="248" spans="2:2" x14ac:dyDescent="0.2">
      <c r="B248" s="264"/>
    </row>
    <row r="249" spans="2:2" x14ac:dyDescent="0.2">
      <c r="B249" s="264"/>
    </row>
    <row r="250" spans="2:2" x14ac:dyDescent="0.2">
      <c r="B250" s="264"/>
    </row>
    <row r="251" spans="2:2" x14ac:dyDescent="0.2">
      <c r="B251" s="264"/>
    </row>
    <row r="252" spans="2:2" x14ac:dyDescent="0.2">
      <c r="B252" s="264"/>
    </row>
    <row r="253" spans="2:2" x14ac:dyDescent="0.2">
      <c r="B253" s="264"/>
    </row>
    <row r="254" spans="2:2" x14ac:dyDescent="0.2">
      <c r="B254" s="264"/>
    </row>
    <row r="255" spans="2:2" x14ac:dyDescent="0.2">
      <c r="B255" s="264"/>
    </row>
    <row r="256" spans="2:2" x14ac:dyDescent="0.2">
      <c r="B256" s="264"/>
    </row>
    <row r="257" spans="2:2" x14ac:dyDescent="0.2">
      <c r="B257" s="264"/>
    </row>
    <row r="258" spans="2:2" x14ac:dyDescent="0.2">
      <c r="B258" s="264"/>
    </row>
    <row r="259" spans="2:2" x14ac:dyDescent="0.2">
      <c r="B259" s="264"/>
    </row>
    <row r="260" spans="2:2" x14ac:dyDescent="0.2">
      <c r="B260" s="264"/>
    </row>
    <row r="261" spans="2:2" x14ac:dyDescent="0.2">
      <c r="B261" s="264"/>
    </row>
    <row r="262" spans="2:2" x14ac:dyDescent="0.2">
      <c r="B262" s="264"/>
    </row>
    <row r="263" spans="2:2" x14ac:dyDescent="0.2">
      <c r="B263" s="264"/>
    </row>
    <row r="264" spans="2:2" x14ac:dyDescent="0.2">
      <c r="B264" s="264"/>
    </row>
    <row r="265" spans="2:2" x14ac:dyDescent="0.2">
      <c r="B265" s="264"/>
    </row>
    <row r="266" spans="2:2" x14ac:dyDescent="0.2">
      <c r="B266" s="264"/>
    </row>
    <row r="267" spans="2:2" x14ac:dyDescent="0.2">
      <c r="B267" s="264"/>
    </row>
    <row r="268" spans="2:2" x14ac:dyDescent="0.2">
      <c r="B268" s="264"/>
    </row>
    <row r="269" spans="2:2" x14ac:dyDescent="0.2">
      <c r="B269" s="264"/>
    </row>
    <row r="270" spans="2:2" x14ac:dyDescent="0.2">
      <c r="B270" s="264"/>
    </row>
    <row r="271" spans="2:2" x14ac:dyDescent="0.2">
      <c r="B271" s="264"/>
    </row>
    <row r="272" spans="2:2" x14ac:dyDescent="0.2">
      <c r="B272" s="264"/>
    </row>
    <row r="273" spans="2:2" x14ac:dyDescent="0.2">
      <c r="B273" s="264"/>
    </row>
    <row r="274" spans="2:2" x14ac:dyDescent="0.2">
      <c r="B274" s="264"/>
    </row>
    <row r="275" spans="2:2" x14ac:dyDescent="0.2">
      <c r="B275" s="264"/>
    </row>
    <row r="276" spans="2:2" x14ac:dyDescent="0.2">
      <c r="B276" s="264"/>
    </row>
    <row r="277" spans="2:2" x14ac:dyDescent="0.2">
      <c r="B277" s="264"/>
    </row>
    <row r="278" spans="2:2" x14ac:dyDescent="0.2">
      <c r="B278" s="264"/>
    </row>
    <row r="279" spans="2:2" x14ac:dyDescent="0.2">
      <c r="B279" s="264"/>
    </row>
    <row r="280" spans="2:2" x14ac:dyDescent="0.2">
      <c r="B280" s="264"/>
    </row>
    <row r="281" spans="2:2" x14ac:dyDescent="0.2">
      <c r="B281" s="264"/>
    </row>
    <row r="282" spans="2:2" x14ac:dyDescent="0.2">
      <c r="B282" s="264"/>
    </row>
    <row r="283" spans="2:2" x14ac:dyDescent="0.2">
      <c r="B283" s="264"/>
    </row>
    <row r="284" spans="2:2" x14ac:dyDescent="0.2">
      <c r="B284" s="264"/>
    </row>
    <row r="285" spans="2:2" x14ac:dyDescent="0.2">
      <c r="B285" s="264"/>
    </row>
    <row r="286" spans="2:2" x14ac:dyDescent="0.2">
      <c r="B286" s="264"/>
    </row>
    <row r="287" spans="2:2" x14ac:dyDescent="0.2">
      <c r="B287" s="264"/>
    </row>
    <row r="288" spans="2:2" x14ac:dyDescent="0.2">
      <c r="B288" s="264"/>
    </row>
    <row r="289" spans="2:2" x14ac:dyDescent="0.2">
      <c r="B289" s="264"/>
    </row>
    <row r="290" spans="2:2" x14ac:dyDescent="0.2">
      <c r="B290" s="264"/>
    </row>
    <row r="291" spans="2:2" x14ac:dyDescent="0.2">
      <c r="B291" s="264"/>
    </row>
    <row r="292" spans="2:2" x14ac:dyDescent="0.2">
      <c r="B292" s="264"/>
    </row>
    <row r="293" spans="2:2" x14ac:dyDescent="0.2">
      <c r="B293" s="264"/>
    </row>
    <row r="294" spans="2:2" x14ac:dyDescent="0.2">
      <c r="B294" s="264"/>
    </row>
    <row r="295" spans="2:2" x14ac:dyDescent="0.2">
      <c r="B295" s="264"/>
    </row>
    <row r="296" spans="2:2" x14ac:dyDescent="0.2">
      <c r="B296" s="264"/>
    </row>
    <row r="297" spans="2:2" x14ac:dyDescent="0.2">
      <c r="B297" s="264"/>
    </row>
    <row r="298" spans="2:2" x14ac:dyDescent="0.2">
      <c r="B298" s="264"/>
    </row>
    <row r="299" spans="2:2" x14ac:dyDescent="0.2">
      <c r="B299" s="264"/>
    </row>
    <row r="300" spans="2:2" x14ac:dyDescent="0.2">
      <c r="B300" s="264"/>
    </row>
    <row r="301" spans="2:2" x14ac:dyDescent="0.2">
      <c r="B301" s="264"/>
    </row>
    <row r="302" spans="2:2" x14ac:dyDescent="0.2">
      <c r="B302" s="264"/>
    </row>
    <row r="303" spans="2:2" x14ac:dyDescent="0.2">
      <c r="B303" s="264"/>
    </row>
    <row r="304" spans="2:2" x14ac:dyDescent="0.2">
      <c r="B304" s="264"/>
    </row>
    <row r="305" spans="2:2" x14ac:dyDescent="0.2">
      <c r="B305" s="264"/>
    </row>
    <row r="306" spans="2:2" x14ac:dyDescent="0.2">
      <c r="B306" s="264"/>
    </row>
    <row r="307" spans="2:2" x14ac:dyDescent="0.2">
      <c r="B307" s="264"/>
    </row>
    <row r="308" spans="2:2" x14ac:dyDescent="0.2">
      <c r="B308" s="264"/>
    </row>
    <row r="309" spans="2:2" x14ac:dyDescent="0.2">
      <c r="B309" s="264"/>
    </row>
    <row r="310" spans="2:2" x14ac:dyDescent="0.2">
      <c r="B310" s="264"/>
    </row>
    <row r="311" spans="2:2" x14ac:dyDescent="0.2">
      <c r="B311" s="264"/>
    </row>
    <row r="312" spans="2:2" x14ac:dyDescent="0.2">
      <c r="B312" s="264"/>
    </row>
    <row r="313" spans="2:2" x14ac:dyDescent="0.2">
      <c r="B313" s="264"/>
    </row>
    <row r="314" spans="2:2" x14ac:dyDescent="0.2">
      <c r="B314" s="264"/>
    </row>
    <row r="315" spans="2:2" x14ac:dyDescent="0.2">
      <c r="B315" s="264"/>
    </row>
    <row r="316" spans="2:2" x14ac:dyDescent="0.2">
      <c r="B316" s="264"/>
    </row>
    <row r="317" spans="2:2" x14ac:dyDescent="0.2">
      <c r="B317" s="264"/>
    </row>
    <row r="318" spans="2:2" x14ac:dyDescent="0.2">
      <c r="B318" s="264"/>
    </row>
    <row r="319" spans="2:2" x14ac:dyDescent="0.2">
      <c r="B319" s="264"/>
    </row>
    <row r="320" spans="2:2" x14ac:dyDescent="0.2">
      <c r="B320" s="264"/>
    </row>
    <row r="321" spans="2:2" x14ac:dyDescent="0.2">
      <c r="B321" s="264"/>
    </row>
    <row r="322" spans="2:2" x14ac:dyDescent="0.2">
      <c r="B322" s="264"/>
    </row>
    <row r="323" spans="2:2" x14ac:dyDescent="0.2">
      <c r="B323" s="264"/>
    </row>
    <row r="324" spans="2:2" x14ac:dyDescent="0.2">
      <c r="B324" s="264"/>
    </row>
    <row r="325" spans="2:2" x14ac:dyDescent="0.2">
      <c r="B325" s="264"/>
    </row>
    <row r="326" spans="2:2" x14ac:dyDescent="0.2">
      <c r="B326" s="264"/>
    </row>
    <row r="327" spans="2:2" x14ac:dyDescent="0.2">
      <c r="B327" s="264"/>
    </row>
    <row r="328" spans="2:2" x14ac:dyDescent="0.2">
      <c r="B328" s="264"/>
    </row>
    <row r="329" spans="2:2" x14ac:dyDescent="0.2">
      <c r="B329" s="264"/>
    </row>
    <row r="330" spans="2:2" x14ac:dyDescent="0.2">
      <c r="B330" s="264"/>
    </row>
    <row r="331" spans="2:2" x14ac:dyDescent="0.2">
      <c r="B331" s="264"/>
    </row>
    <row r="332" spans="2:2" x14ac:dyDescent="0.2">
      <c r="B332" s="264"/>
    </row>
    <row r="333" spans="2:2" x14ac:dyDescent="0.2">
      <c r="B333" s="264"/>
    </row>
    <row r="334" spans="2:2" x14ac:dyDescent="0.2">
      <c r="B334" s="264"/>
    </row>
    <row r="335" spans="2:2" x14ac:dyDescent="0.2">
      <c r="B335" s="264"/>
    </row>
    <row r="336" spans="2:2" x14ac:dyDescent="0.2">
      <c r="B336" s="264"/>
    </row>
    <row r="337" spans="2:2" x14ac:dyDescent="0.2">
      <c r="B337" s="264"/>
    </row>
    <row r="338" spans="2:2" x14ac:dyDescent="0.2">
      <c r="B338" s="264"/>
    </row>
    <row r="339" spans="2:2" x14ac:dyDescent="0.2">
      <c r="B339" s="264"/>
    </row>
    <row r="340" spans="2:2" x14ac:dyDescent="0.2">
      <c r="B340" s="264"/>
    </row>
    <row r="341" spans="2:2" x14ac:dyDescent="0.2">
      <c r="B341" s="264"/>
    </row>
    <row r="342" spans="2:2" x14ac:dyDescent="0.2">
      <c r="B342" s="264"/>
    </row>
    <row r="343" spans="2:2" x14ac:dyDescent="0.2">
      <c r="B343" s="264"/>
    </row>
    <row r="344" spans="2:2" x14ac:dyDescent="0.2">
      <c r="B344" s="264"/>
    </row>
    <row r="345" spans="2:2" x14ac:dyDescent="0.2">
      <c r="B345" s="264"/>
    </row>
    <row r="346" spans="2:2" x14ac:dyDescent="0.2">
      <c r="B346" s="264"/>
    </row>
    <row r="835" ht="12.95" customHeight="1" x14ac:dyDescent="0.2"/>
    <row r="836" ht="12.95" customHeight="1" x14ac:dyDescent="0.2"/>
    <row r="837" ht="12.95" customHeight="1" x14ac:dyDescent="0.2"/>
    <row r="838" ht="12.95" customHeight="1" x14ac:dyDescent="0.2"/>
    <row r="839" ht="12.95" customHeight="1" x14ac:dyDescent="0.2"/>
    <row r="840" ht="12.95" customHeight="1" x14ac:dyDescent="0.2"/>
    <row r="841" ht="12.95" customHeight="1" x14ac:dyDescent="0.2"/>
    <row r="842" ht="12.95" customHeight="1" x14ac:dyDescent="0.2"/>
    <row r="843" ht="12.95" customHeight="1" x14ac:dyDescent="0.2"/>
    <row r="844" ht="12.95" customHeight="1" x14ac:dyDescent="0.2"/>
    <row r="845" ht="12.95" customHeight="1" x14ac:dyDescent="0.2"/>
    <row r="846" ht="12.95" customHeight="1" x14ac:dyDescent="0.2"/>
    <row r="847" ht="12.95" customHeight="1" x14ac:dyDescent="0.2"/>
    <row r="848" ht="12.95" customHeight="1" x14ac:dyDescent="0.2"/>
    <row r="849" ht="12.95" customHeight="1" x14ac:dyDescent="0.2"/>
    <row r="850" ht="12.95" customHeight="1" x14ac:dyDescent="0.2"/>
    <row r="851" ht="12.95" customHeight="1" x14ac:dyDescent="0.2"/>
    <row r="852" ht="12.95" customHeight="1" x14ac:dyDescent="0.2"/>
    <row r="853" ht="12.95" customHeight="1" x14ac:dyDescent="0.2"/>
    <row r="854" ht="12.95" customHeight="1" x14ac:dyDescent="0.2"/>
    <row r="855" ht="12.95" customHeight="1" x14ac:dyDescent="0.2"/>
    <row r="856" ht="12.95" customHeight="1" x14ac:dyDescent="0.2"/>
    <row r="857" ht="12.95" customHeight="1" x14ac:dyDescent="0.2"/>
    <row r="858" ht="12.95" customHeight="1" x14ac:dyDescent="0.2"/>
    <row r="859" ht="12.95" customHeight="1" x14ac:dyDescent="0.2"/>
    <row r="860" ht="12.95" customHeight="1" x14ac:dyDescent="0.2"/>
    <row r="861" ht="12.95" customHeight="1" x14ac:dyDescent="0.2"/>
    <row r="862" ht="12.95" customHeight="1" x14ac:dyDescent="0.2"/>
    <row r="863" ht="12.95" customHeight="1" x14ac:dyDescent="0.2"/>
    <row r="864" ht="12.95" customHeight="1" x14ac:dyDescent="0.2"/>
    <row r="865" ht="12.95" customHeight="1" x14ac:dyDescent="0.2"/>
    <row r="866" ht="12.95" customHeight="1" x14ac:dyDescent="0.2"/>
    <row r="867" ht="12.95" customHeight="1" x14ac:dyDescent="0.2"/>
    <row r="868" ht="12.95" customHeight="1" x14ac:dyDescent="0.2"/>
    <row r="869" ht="12.95" customHeight="1" x14ac:dyDescent="0.2"/>
    <row r="870" ht="12.95" customHeight="1" x14ac:dyDescent="0.2"/>
    <row r="871" ht="12.95" customHeight="1" x14ac:dyDescent="0.2"/>
    <row r="872" ht="12.95" customHeight="1" x14ac:dyDescent="0.2"/>
    <row r="873" ht="12.95" customHeight="1" x14ac:dyDescent="0.2"/>
    <row r="874" ht="12.95" customHeight="1" x14ac:dyDescent="0.2"/>
    <row r="875" ht="12.95" customHeight="1" x14ac:dyDescent="0.2"/>
    <row r="876" ht="12.95" customHeight="1" x14ac:dyDescent="0.2"/>
    <row r="877" ht="12.95" customHeight="1" x14ac:dyDescent="0.2"/>
    <row r="878" ht="12.95" customHeight="1" x14ac:dyDescent="0.2"/>
    <row r="879" ht="12.95" customHeight="1" x14ac:dyDescent="0.2"/>
    <row r="880" ht="12.95" customHeight="1" x14ac:dyDescent="0.2"/>
    <row r="881" ht="12.95" customHeight="1" x14ac:dyDescent="0.2"/>
    <row r="882" ht="12.95" customHeight="1" x14ac:dyDescent="0.2"/>
    <row r="883" ht="12.95" customHeight="1" x14ac:dyDescent="0.2"/>
    <row r="884" ht="12.95" customHeight="1" x14ac:dyDescent="0.2"/>
    <row r="885" ht="12.95" customHeight="1" x14ac:dyDescent="0.2"/>
    <row r="886" ht="12.95" customHeight="1" x14ac:dyDescent="0.2"/>
    <row r="887" ht="12.95" customHeight="1" x14ac:dyDescent="0.2"/>
    <row r="888" ht="12.95" customHeight="1" x14ac:dyDescent="0.2"/>
    <row r="889" ht="12.95" customHeight="1" x14ac:dyDescent="0.2"/>
    <row r="890" ht="12.95" customHeight="1" x14ac:dyDescent="0.2"/>
    <row r="891" ht="12.95" customHeight="1" x14ac:dyDescent="0.2"/>
    <row r="892" ht="12.95" customHeight="1" x14ac:dyDescent="0.2"/>
    <row r="893" ht="12.95" customHeight="1" x14ac:dyDescent="0.2"/>
    <row r="894" ht="12.95" customHeight="1" x14ac:dyDescent="0.2"/>
    <row r="895" ht="12.95" customHeight="1" x14ac:dyDescent="0.2"/>
    <row r="896" ht="12.95" customHeight="1" x14ac:dyDescent="0.2"/>
    <row r="897" ht="12.95" customHeight="1" x14ac:dyDescent="0.2"/>
    <row r="898" ht="12.95" customHeight="1" x14ac:dyDescent="0.2"/>
    <row r="899" ht="12.95" customHeight="1" x14ac:dyDescent="0.2"/>
    <row r="900" ht="12.95" customHeight="1" x14ac:dyDescent="0.2"/>
    <row r="901" ht="12.95" customHeight="1" x14ac:dyDescent="0.2"/>
    <row r="902" ht="12.95" customHeight="1" x14ac:dyDescent="0.2"/>
    <row r="903" ht="12.95" customHeight="1" x14ac:dyDescent="0.2"/>
    <row r="904" ht="12.95" customHeight="1" x14ac:dyDescent="0.2"/>
    <row r="905" ht="12.95" customHeight="1" x14ac:dyDescent="0.2"/>
    <row r="906" ht="12.95" customHeight="1" x14ac:dyDescent="0.2"/>
    <row r="907" ht="12.95" customHeight="1" x14ac:dyDescent="0.2"/>
    <row r="908" ht="12.95" customHeight="1" x14ac:dyDescent="0.2"/>
    <row r="909" ht="12.95" customHeight="1" x14ac:dyDescent="0.2"/>
    <row r="910" ht="12.95" customHeight="1" x14ac:dyDescent="0.2"/>
    <row r="911" ht="12.95" customHeight="1" x14ac:dyDescent="0.2"/>
    <row r="912" ht="12.95" customHeight="1" x14ac:dyDescent="0.2"/>
    <row r="913" ht="12.95" customHeight="1" x14ac:dyDescent="0.2"/>
    <row r="914" ht="12.95" customHeight="1" x14ac:dyDescent="0.2"/>
    <row r="915" ht="12.95" customHeight="1" x14ac:dyDescent="0.2"/>
    <row r="916" ht="12.95" customHeight="1" x14ac:dyDescent="0.2"/>
    <row r="917" ht="12.95" customHeight="1" x14ac:dyDescent="0.2"/>
    <row r="918" ht="12.95" customHeight="1" x14ac:dyDescent="0.2"/>
    <row r="919" ht="12.95" customHeight="1" x14ac:dyDescent="0.2"/>
    <row r="920" ht="12.95" customHeight="1" x14ac:dyDescent="0.2"/>
    <row r="921" ht="12.95" customHeight="1" x14ac:dyDescent="0.2"/>
    <row r="922" ht="12.95" customHeight="1" x14ac:dyDescent="0.2"/>
    <row r="923" ht="12.95" customHeight="1" x14ac:dyDescent="0.2"/>
    <row r="924" ht="12.95" customHeight="1" x14ac:dyDescent="0.2"/>
    <row r="925" ht="12.95" customHeight="1" x14ac:dyDescent="0.2"/>
    <row r="926" ht="12.95" customHeight="1" x14ac:dyDescent="0.2"/>
    <row r="927" ht="12.95" customHeight="1" x14ac:dyDescent="0.2"/>
    <row r="928" ht="12.95" customHeight="1" x14ac:dyDescent="0.2"/>
    <row r="929" ht="12.95" customHeight="1" x14ac:dyDescent="0.2"/>
    <row r="930" ht="12.95" customHeight="1" x14ac:dyDescent="0.2"/>
    <row r="931" ht="12.95" customHeight="1" x14ac:dyDescent="0.2"/>
    <row r="932" ht="12.95" customHeight="1" x14ac:dyDescent="0.2"/>
    <row r="933" ht="12.95" customHeight="1" x14ac:dyDescent="0.2"/>
    <row r="934" ht="12.95" customHeight="1" x14ac:dyDescent="0.2"/>
    <row r="935" ht="12.95" customHeight="1" x14ac:dyDescent="0.2"/>
    <row r="936" ht="12.95" customHeight="1" x14ac:dyDescent="0.2"/>
    <row r="937" ht="12.95" customHeight="1" x14ac:dyDescent="0.2"/>
    <row r="938" ht="12.95" customHeight="1" x14ac:dyDescent="0.2"/>
    <row r="939" ht="12.95" customHeight="1" x14ac:dyDescent="0.2"/>
    <row r="940" ht="12.95" customHeight="1" x14ac:dyDescent="0.2"/>
    <row r="941" ht="12.95" customHeight="1" x14ac:dyDescent="0.2"/>
    <row r="942" ht="12.95" customHeight="1" x14ac:dyDescent="0.2"/>
    <row r="943" ht="12.95" customHeight="1" x14ac:dyDescent="0.2"/>
    <row r="944" ht="12.95" customHeight="1" x14ac:dyDescent="0.2"/>
    <row r="945" ht="12.95" customHeight="1" x14ac:dyDescent="0.2"/>
    <row r="946" ht="12.95" customHeight="1" x14ac:dyDescent="0.2"/>
    <row r="947" ht="12.95" customHeight="1" x14ac:dyDescent="0.2"/>
    <row r="948" ht="12.95" customHeight="1" x14ac:dyDescent="0.2"/>
    <row r="949" ht="12.95" customHeight="1" x14ac:dyDescent="0.2"/>
    <row r="950" ht="12.95" customHeight="1" x14ac:dyDescent="0.2"/>
    <row r="951" ht="12.95" customHeight="1" x14ac:dyDescent="0.2"/>
    <row r="952" ht="12.95" customHeight="1" x14ac:dyDescent="0.2"/>
    <row r="953" ht="12.95" customHeight="1" x14ac:dyDescent="0.2"/>
    <row r="954" ht="12.95" customHeight="1" x14ac:dyDescent="0.2"/>
    <row r="955" ht="12.95" customHeight="1" x14ac:dyDescent="0.2"/>
    <row r="956" ht="12.95" customHeight="1" x14ac:dyDescent="0.2"/>
    <row r="957" ht="12.95" customHeight="1" x14ac:dyDescent="0.2"/>
    <row r="958" ht="12.95" customHeight="1" x14ac:dyDescent="0.2"/>
    <row r="959" ht="12.95" customHeight="1" x14ac:dyDescent="0.2"/>
    <row r="960" ht="12.95" customHeight="1" x14ac:dyDescent="0.2"/>
    <row r="961" ht="12.95" customHeight="1" x14ac:dyDescent="0.2"/>
    <row r="962" ht="12.95" customHeight="1" x14ac:dyDescent="0.2"/>
    <row r="963" ht="12.95" customHeight="1" x14ac:dyDescent="0.2"/>
    <row r="964" ht="12.95" customHeight="1" x14ac:dyDescent="0.2"/>
    <row r="965" ht="12.95" customHeight="1" x14ac:dyDescent="0.2"/>
    <row r="966" ht="12.95" customHeight="1" x14ac:dyDescent="0.2"/>
    <row r="967" ht="12.95" customHeight="1" x14ac:dyDescent="0.2"/>
    <row r="968" ht="12.95" customHeight="1" x14ac:dyDescent="0.2"/>
    <row r="969" ht="12.95" customHeight="1" x14ac:dyDescent="0.2"/>
    <row r="970" ht="12.95" customHeight="1" x14ac:dyDescent="0.2"/>
    <row r="971" ht="12.95" customHeight="1" x14ac:dyDescent="0.2"/>
    <row r="972" ht="12.95" customHeight="1" x14ac:dyDescent="0.2"/>
    <row r="973" ht="12.95" customHeight="1" x14ac:dyDescent="0.2"/>
    <row r="974" ht="12.95" customHeight="1" x14ac:dyDescent="0.2"/>
    <row r="975" ht="12.95" customHeight="1" x14ac:dyDescent="0.2"/>
    <row r="976" ht="12.95" customHeight="1" x14ac:dyDescent="0.2"/>
    <row r="977" ht="12.95" customHeight="1" x14ac:dyDescent="0.2"/>
    <row r="978" ht="12.95" customHeight="1" x14ac:dyDescent="0.2"/>
    <row r="979" ht="12.95" customHeight="1" x14ac:dyDescent="0.2"/>
    <row r="980" ht="12.95" customHeight="1" x14ac:dyDescent="0.2"/>
    <row r="981" ht="12.95" customHeight="1" x14ac:dyDescent="0.2"/>
    <row r="982" ht="12.95" customHeight="1" x14ac:dyDescent="0.2"/>
    <row r="983" ht="12.95" customHeight="1" x14ac:dyDescent="0.2"/>
    <row r="984" ht="12.95" customHeight="1" x14ac:dyDescent="0.2"/>
    <row r="985" ht="12.95" customHeight="1" x14ac:dyDescent="0.2"/>
    <row r="986" ht="12.95" customHeight="1" x14ac:dyDescent="0.2"/>
    <row r="987" ht="12.95" customHeight="1" x14ac:dyDescent="0.2"/>
    <row r="988" ht="12.95" customHeight="1" x14ac:dyDescent="0.2"/>
    <row r="989" ht="12.95" customHeight="1" x14ac:dyDescent="0.2"/>
    <row r="990" ht="12.95" customHeight="1" x14ac:dyDescent="0.2"/>
    <row r="991" ht="12.95" customHeight="1" x14ac:dyDescent="0.2"/>
    <row r="992" ht="12.95" customHeight="1" x14ac:dyDescent="0.2"/>
    <row r="993" ht="12.95" customHeight="1" x14ac:dyDescent="0.2"/>
    <row r="994" ht="12.95" customHeight="1" x14ac:dyDescent="0.2"/>
    <row r="995" ht="12.95" customHeight="1" x14ac:dyDescent="0.2"/>
    <row r="996" ht="12.95" customHeight="1" x14ac:dyDescent="0.2"/>
    <row r="997" ht="12.95" customHeight="1" x14ac:dyDescent="0.2"/>
    <row r="998" ht="12.95" customHeight="1" x14ac:dyDescent="0.2"/>
    <row r="999" ht="12.95" customHeight="1" x14ac:dyDescent="0.2"/>
    <row r="1000" ht="12.95" customHeight="1" x14ac:dyDescent="0.2"/>
    <row r="1001" ht="12.95" customHeight="1" x14ac:dyDescent="0.2"/>
    <row r="1002" ht="12.95" customHeight="1" x14ac:dyDescent="0.2"/>
    <row r="1003" ht="12.95" customHeight="1" x14ac:dyDescent="0.2"/>
    <row r="1004" ht="12.95" customHeight="1" x14ac:dyDescent="0.2"/>
    <row r="1005" ht="12.95" customHeight="1" x14ac:dyDescent="0.2"/>
    <row r="1006" ht="12.95" customHeight="1" x14ac:dyDescent="0.2"/>
    <row r="1007" ht="12.95" customHeight="1" x14ac:dyDescent="0.2"/>
    <row r="1008" ht="12.95" customHeight="1" x14ac:dyDescent="0.2"/>
    <row r="1009" ht="12.95" customHeight="1" x14ac:dyDescent="0.2"/>
    <row r="1010" ht="12.95" customHeight="1" x14ac:dyDescent="0.2"/>
    <row r="1011" ht="12.95" customHeight="1" x14ac:dyDescent="0.2"/>
    <row r="1012" ht="12.95" customHeight="1" x14ac:dyDescent="0.2"/>
    <row r="1013" ht="12.95" customHeight="1" x14ac:dyDescent="0.2"/>
    <row r="1014" ht="12.95" customHeight="1" x14ac:dyDescent="0.2"/>
    <row r="1015" ht="12.95" customHeight="1" x14ac:dyDescent="0.2"/>
    <row r="1016" ht="12.95" customHeight="1" x14ac:dyDescent="0.2"/>
    <row r="1017" ht="12.95" customHeight="1" x14ac:dyDescent="0.2"/>
    <row r="1018" ht="12.95" customHeight="1" x14ac:dyDescent="0.2"/>
    <row r="1019" ht="12.95" customHeight="1" x14ac:dyDescent="0.2"/>
    <row r="1020" ht="12.95" customHeight="1" x14ac:dyDescent="0.2"/>
    <row r="1021" ht="12.95" customHeight="1" x14ac:dyDescent="0.2"/>
    <row r="1022" ht="12.95" customHeight="1" x14ac:dyDescent="0.2"/>
    <row r="1023" ht="12.95" customHeight="1" x14ac:dyDescent="0.2"/>
    <row r="1024" ht="12.95" customHeight="1" x14ac:dyDescent="0.2"/>
    <row r="1025" ht="12.95" customHeight="1" x14ac:dyDescent="0.2"/>
    <row r="1026" ht="12.95" customHeight="1" x14ac:dyDescent="0.2"/>
    <row r="1027" ht="12.95" customHeight="1" x14ac:dyDescent="0.2"/>
    <row r="1028" ht="12.95" customHeight="1" x14ac:dyDescent="0.2"/>
    <row r="1029" ht="12.95" customHeight="1" x14ac:dyDescent="0.2"/>
    <row r="1030" ht="12.95" customHeight="1" x14ac:dyDescent="0.2"/>
    <row r="1031" ht="12.95" customHeight="1" x14ac:dyDescent="0.2"/>
    <row r="1032" ht="12.95" customHeight="1" x14ac:dyDescent="0.2"/>
    <row r="1033" ht="12.95" customHeight="1" x14ac:dyDescent="0.2"/>
    <row r="1034" ht="12.95" customHeight="1" x14ac:dyDescent="0.2"/>
    <row r="1035" ht="12.95" customHeight="1" x14ac:dyDescent="0.2"/>
    <row r="1036" ht="12.95" customHeight="1" x14ac:dyDescent="0.2"/>
    <row r="1037" ht="12.95" customHeight="1" x14ac:dyDescent="0.2"/>
    <row r="1038" ht="12.95" customHeight="1" x14ac:dyDescent="0.2"/>
    <row r="1039" ht="12.95" customHeight="1" x14ac:dyDescent="0.2"/>
    <row r="1040" ht="12.95" customHeight="1" x14ac:dyDescent="0.2"/>
    <row r="1041" ht="12.95" customHeight="1" x14ac:dyDescent="0.2"/>
    <row r="1042" ht="12.95" customHeight="1" x14ac:dyDescent="0.2"/>
    <row r="1043" ht="12.95" customHeight="1" x14ac:dyDescent="0.2"/>
    <row r="1044" ht="12.95" customHeight="1" x14ac:dyDescent="0.2"/>
    <row r="1045" ht="12.95" customHeight="1" x14ac:dyDescent="0.2"/>
    <row r="1046" ht="12.95" customHeight="1" x14ac:dyDescent="0.2"/>
    <row r="1047" ht="12.95" customHeight="1" x14ac:dyDescent="0.2"/>
    <row r="1048" ht="12.95" customHeight="1" x14ac:dyDescent="0.2"/>
    <row r="1049" ht="12.95" customHeight="1" x14ac:dyDescent="0.2"/>
    <row r="1050" ht="12.95" customHeight="1" x14ac:dyDescent="0.2"/>
    <row r="1051" ht="12.95" customHeight="1" x14ac:dyDescent="0.2"/>
    <row r="1052" ht="12.95" customHeight="1" x14ac:dyDescent="0.2"/>
    <row r="1053" ht="12.95" customHeight="1" x14ac:dyDescent="0.2"/>
    <row r="1054" ht="12.95" customHeight="1" x14ac:dyDescent="0.2"/>
    <row r="1055" ht="12.95" customHeight="1" x14ac:dyDescent="0.2"/>
    <row r="1056" ht="12.95" customHeight="1" x14ac:dyDescent="0.2"/>
    <row r="1057" ht="12.95" customHeight="1" x14ac:dyDescent="0.2"/>
    <row r="1058" ht="12.95" customHeight="1" x14ac:dyDescent="0.2"/>
    <row r="1059" ht="12.95" customHeight="1" x14ac:dyDescent="0.2"/>
    <row r="1060" ht="12.95" customHeight="1" x14ac:dyDescent="0.2"/>
    <row r="1061" ht="12.95" customHeight="1" x14ac:dyDescent="0.2"/>
    <row r="1062" ht="12.95" customHeight="1" x14ac:dyDescent="0.2"/>
    <row r="1063" ht="12.95" customHeight="1" x14ac:dyDescent="0.2"/>
    <row r="1064" ht="12.95" customHeight="1" x14ac:dyDescent="0.2"/>
    <row r="1065" ht="12.95" customHeight="1" x14ac:dyDescent="0.2"/>
    <row r="1066" ht="12.95" customHeight="1" x14ac:dyDescent="0.2"/>
    <row r="1067" ht="12.95" customHeight="1" x14ac:dyDescent="0.2"/>
    <row r="1068" ht="12.95" customHeight="1" x14ac:dyDescent="0.2"/>
    <row r="1069" ht="12.95" customHeight="1" x14ac:dyDescent="0.2"/>
    <row r="1070" ht="12.95" customHeight="1" x14ac:dyDescent="0.2"/>
    <row r="1071" ht="12.95" customHeight="1" x14ac:dyDescent="0.2"/>
    <row r="1072" ht="12.95" customHeight="1" x14ac:dyDescent="0.2"/>
    <row r="1073" ht="12.95" customHeight="1" x14ac:dyDescent="0.2"/>
    <row r="1074" ht="12.95" customHeight="1" x14ac:dyDescent="0.2"/>
    <row r="1075" ht="12.95" customHeight="1" x14ac:dyDescent="0.2"/>
    <row r="1076" ht="12.95" customHeight="1" x14ac:dyDescent="0.2"/>
    <row r="1077" ht="12.95" customHeight="1" x14ac:dyDescent="0.2"/>
    <row r="1078" ht="12.95" customHeight="1" x14ac:dyDescent="0.2"/>
    <row r="1079" ht="12.95" customHeight="1" x14ac:dyDescent="0.2"/>
    <row r="1080" ht="12.95" customHeight="1" x14ac:dyDescent="0.2"/>
    <row r="1081" ht="12.95" customHeight="1" x14ac:dyDescent="0.2"/>
    <row r="1082" ht="12.95" customHeight="1" x14ac:dyDescent="0.2"/>
    <row r="1083" ht="12.95" customHeight="1" x14ac:dyDescent="0.2"/>
    <row r="1084" ht="12.95" customHeight="1" x14ac:dyDescent="0.2"/>
    <row r="1085" ht="12.95" customHeight="1" x14ac:dyDescent="0.2"/>
    <row r="1086" ht="12.95" customHeight="1" x14ac:dyDescent="0.2"/>
    <row r="1087" ht="12.95" customHeight="1" x14ac:dyDescent="0.2"/>
    <row r="1088" ht="12.95" customHeight="1" x14ac:dyDescent="0.2"/>
    <row r="1089" ht="12.95" customHeight="1" x14ac:dyDescent="0.2"/>
    <row r="1090" ht="12.95" customHeight="1" x14ac:dyDescent="0.2"/>
    <row r="1091" ht="12.95" customHeight="1" x14ac:dyDescent="0.2"/>
    <row r="1092" ht="12.95" customHeight="1" x14ac:dyDescent="0.2"/>
    <row r="1093" ht="12.95" customHeight="1" x14ac:dyDescent="0.2"/>
    <row r="1094" ht="12.95" customHeight="1" x14ac:dyDescent="0.2"/>
    <row r="1095" ht="12.95" customHeight="1" x14ac:dyDescent="0.2"/>
    <row r="1096" ht="12.95" customHeight="1" x14ac:dyDescent="0.2"/>
    <row r="1097" ht="12.95" customHeight="1" x14ac:dyDescent="0.2"/>
    <row r="1098" ht="12.95" customHeight="1" x14ac:dyDescent="0.2"/>
    <row r="1099" ht="12.95" customHeight="1" x14ac:dyDescent="0.2"/>
    <row r="1100" ht="12.95" customHeight="1" x14ac:dyDescent="0.2"/>
    <row r="1101" ht="12.95" customHeight="1" x14ac:dyDescent="0.2"/>
    <row r="1102" ht="12.95" customHeight="1" x14ac:dyDescent="0.2"/>
    <row r="1103" ht="12.95" customHeight="1" x14ac:dyDescent="0.2"/>
    <row r="1104" ht="12.95" customHeight="1" x14ac:dyDescent="0.2"/>
    <row r="1105" ht="12.95" customHeight="1" x14ac:dyDescent="0.2"/>
    <row r="1106" ht="12.95" customHeight="1" x14ac:dyDescent="0.2"/>
    <row r="1107" ht="12.95" customHeight="1" x14ac:dyDescent="0.2"/>
    <row r="1108" ht="12.95" customHeight="1" x14ac:dyDescent="0.2"/>
    <row r="1109" ht="12.95" customHeight="1" x14ac:dyDescent="0.2"/>
    <row r="1110" ht="12.95" customHeight="1" x14ac:dyDescent="0.2"/>
    <row r="1111" ht="12.95" customHeight="1" x14ac:dyDescent="0.2"/>
    <row r="1112" ht="12.95" customHeight="1" x14ac:dyDescent="0.2"/>
    <row r="1113" ht="12.95" customHeight="1" x14ac:dyDescent="0.2"/>
    <row r="1114" ht="12.95" customHeight="1" x14ac:dyDescent="0.2"/>
    <row r="1115" ht="12.95" customHeight="1" x14ac:dyDescent="0.2"/>
    <row r="1116" ht="12.95" customHeight="1" x14ac:dyDescent="0.2"/>
    <row r="1117" ht="12.95" customHeight="1" x14ac:dyDescent="0.2"/>
    <row r="1118" ht="12.95" customHeight="1" x14ac:dyDescent="0.2"/>
    <row r="1119" ht="12.95" customHeight="1" x14ac:dyDescent="0.2"/>
    <row r="1120" ht="12.95" customHeight="1" x14ac:dyDescent="0.2"/>
    <row r="1121" ht="12.95" customHeight="1" x14ac:dyDescent="0.2"/>
    <row r="1122" ht="12.95" customHeight="1" x14ac:dyDescent="0.2"/>
    <row r="1123" ht="12.95" customHeight="1" x14ac:dyDescent="0.2"/>
    <row r="1124" ht="12.95" customHeight="1" x14ac:dyDescent="0.2"/>
    <row r="1125" ht="12.95" customHeight="1" x14ac:dyDescent="0.2"/>
    <row r="1126" ht="12.95" customHeight="1" x14ac:dyDescent="0.2"/>
    <row r="1127" ht="12.95" customHeight="1" x14ac:dyDescent="0.2"/>
    <row r="1128" ht="12.95" customHeight="1" x14ac:dyDescent="0.2"/>
    <row r="1129" ht="12.95" customHeight="1" x14ac:dyDescent="0.2"/>
    <row r="1130" ht="12.95" customHeight="1" x14ac:dyDescent="0.2"/>
    <row r="1131" ht="12.95" customHeight="1" x14ac:dyDescent="0.2"/>
    <row r="1132" ht="12.95" customHeight="1" x14ac:dyDescent="0.2"/>
    <row r="1133" ht="12.95" customHeight="1" x14ac:dyDescent="0.2"/>
    <row r="1134" ht="12.95" customHeight="1" x14ac:dyDescent="0.2"/>
    <row r="1135" ht="12.95" customHeight="1" x14ac:dyDescent="0.2"/>
    <row r="1136" ht="12.95" customHeight="1" x14ac:dyDescent="0.2"/>
    <row r="1137" ht="12.95" customHeight="1" x14ac:dyDescent="0.2"/>
    <row r="1138" ht="12.95" customHeight="1" x14ac:dyDescent="0.2"/>
    <row r="1139" ht="12.95" customHeight="1" x14ac:dyDescent="0.2"/>
    <row r="1140" ht="12.95" customHeight="1" x14ac:dyDescent="0.2"/>
    <row r="1141" ht="12.95" customHeight="1" x14ac:dyDescent="0.2"/>
    <row r="1142" ht="12.95" customHeight="1" x14ac:dyDescent="0.2"/>
    <row r="1143" ht="12.95" customHeight="1" x14ac:dyDescent="0.2"/>
    <row r="1144" ht="12.95" customHeight="1" x14ac:dyDescent="0.2"/>
    <row r="1145" ht="12.95" customHeight="1" x14ac:dyDescent="0.2"/>
    <row r="1146" ht="12.95" customHeight="1" x14ac:dyDescent="0.2"/>
    <row r="1147" ht="12.95" customHeight="1" x14ac:dyDescent="0.2"/>
    <row r="1148" ht="12.95" customHeight="1" x14ac:dyDescent="0.2"/>
    <row r="1149" ht="12.95" customHeight="1" x14ac:dyDescent="0.2"/>
    <row r="1150" ht="12.95" customHeight="1" x14ac:dyDescent="0.2"/>
    <row r="1151" ht="12.95" customHeight="1" x14ac:dyDescent="0.2"/>
    <row r="1152" ht="12.95" customHeight="1" x14ac:dyDescent="0.2"/>
    <row r="1153" ht="12.95" customHeight="1" x14ac:dyDescent="0.2"/>
    <row r="1154" ht="12.95" customHeight="1" x14ac:dyDescent="0.2"/>
    <row r="1155" ht="12.95" customHeight="1" x14ac:dyDescent="0.2"/>
    <row r="1156" ht="12.95" customHeight="1" x14ac:dyDescent="0.2"/>
    <row r="1157" ht="12.95" customHeight="1" x14ac:dyDescent="0.2"/>
    <row r="1158" ht="12.95" customHeight="1" x14ac:dyDescent="0.2"/>
    <row r="1159" ht="12.95" customHeight="1" x14ac:dyDescent="0.2"/>
    <row r="1160" ht="12.95" customHeight="1" x14ac:dyDescent="0.2"/>
    <row r="1161" ht="12.95" customHeight="1" x14ac:dyDescent="0.2"/>
    <row r="1162" ht="12.95" customHeight="1" x14ac:dyDescent="0.2"/>
    <row r="1163" ht="12.95" customHeight="1" x14ac:dyDescent="0.2"/>
    <row r="1164" ht="12.95" customHeight="1" x14ac:dyDescent="0.2"/>
    <row r="1165" ht="12.95" customHeight="1" x14ac:dyDescent="0.2"/>
    <row r="1166" ht="12.95" customHeight="1" x14ac:dyDescent="0.2"/>
    <row r="1167" ht="12.95" customHeight="1" x14ac:dyDescent="0.2"/>
    <row r="1168" ht="12.95" customHeight="1" x14ac:dyDescent="0.2"/>
    <row r="1169" ht="12.95" customHeight="1" x14ac:dyDescent="0.2"/>
    <row r="1170" ht="12.95" customHeight="1" x14ac:dyDescent="0.2"/>
    <row r="1171" ht="12.95" customHeight="1" x14ac:dyDescent="0.2"/>
    <row r="1172" ht="12.95" customHeight="1" x14ac:dyDescent="0.2"/>
    <row r="1173" ht="12.95" customHeight="1" x14ac:dyDescent="0.2"/>
    <row r="1174" ht="12.95" customHeight="1" x14ac:dyDescent="0.2"/>
    <row r="1175" ht="12.95" customHeight="1" x14ac:dyDescent="0.2"/>
    <row r="1176" ht="12.95" customHeight="1" x14ac:dyDescent="0.2"/>
    <row r="1177" ht="12.95" customHeight="1" x14ac:dyDescent="0.2"/>
    <row r="1178" ht="12.95" customHeight="1" x14ac:dyDescent="0.2"/>
    <row r="1179" ht="12.95" customHeight="1" x14ac:dyDescent="0.2"/>
    <row r="1180" ht="12.95" customHeight="1" x14ac:dyDescent="0.2"/>
    <row r="1181" ht="12.95" customHeight="1" x14ac:dyDescent="0.2"/>
    <row r="1182" ht="12.95" customHeight="1" x14ac:dyDescent="0.2"/>
    <row r="1183" ht="12.95" customHeight="1" x14ac:dyDescent="0.2"/>
    <row r="1184" ht="12.95" customHeight="1" x14ac:dyDescent="0.2"/>
    <row r="1185" ht="12.95" customHeight="1" x14ac:dyDescent="0.2"/>
    <row r="1186" ht="12.95" customHeight="1" x14ac:dyDescent="0.2"/>
    <row r="1187" ht="12.95" customHeight="1" x14ac:dyDescent="0.2"/>
    <row r="1188" ht="12.95" customHeight="1" x14ac:dyDescent="0.2"/>
    <row r="1189" ht="12.95" customHeight="1" x14ac:dyDescent="0.2"/>
    <row r="1190" ht="12.95" customHeight="1" x14ac:dyDescent="0.2"/>
    <row r="1191" ht="12.95" customHeight="1" x14ac:dyDescent="0.2"/>
    <row r="1192" ht="12.95" customHeight="1" x14ac:dyDescent="0.2"/>
    <row r="1193" ht="12.95" customHeight="1" x14ac:dyDescent="0.2"/>
    <row r="1194" ht="12.95" customHeight="1" x14ac:dyDescent="0.2"/>
    <row r="1195" ht="12.95" customHeight="1" x14ac:dyDescent="0.2"/>
    <row r="1196" ht="12.95" customHeight="1" x14ac:dyDescent="0.2"/>
    <row r="1197" ht="12.95" customHeight="1" x14ac:dyDescent="0.2"/>
    <row r="1198" ht="12.95" customHeight="1" x14ac:dyDescent="0.2"/>
    <row r="1199" ht="12.95" customHeight="1" x14ac:dyDescent="0.2"/>
    <row r="1200" ht="12.95" customHeight="1" x14ac:dyDescent="0.2"/>
    <row r="1201" ht="12.95" customHeight="1" x14ac:dyDescent="0.2"/>
    <row r="1202" ht="12.95" customHeight="1" x14ac:dyDescent="0.2"/>
    <row r="1203" ht="12.95" customHeight="1" x14ac:dyDescent="0.2"/>
    <row r="1204" ht="12.95" customHeight="1" x14ac:dyDescent="0.2"/>
    <row r="1205" ht="12.95" customHeight="1" x14ac:dyDescent="0.2"/>
    <row r="1206" ht="12.95" customHeight="1" x14ac:dyDescent="0.2"/>
    <row r="1207" ht="12.95" customHeight="1" x14ac:dyDescent="0.2"/>
    <row r="1208" ht="12.95" customHeight="1" x14ac:dyDescent="0.2"/>
    <row r="1209" ht="12.95" customHeight="1" x14ac:dyDescent="0.2"/>
    <row r="1210" ht="12.95" customHeight="1" x14ac:dyDescent="0.2"/>
    <row r="1211" ht="12.95" customHeight="1" x14ac:dyDescent="0.2"/>
    <row r="1212" ht="12.95" customHeight="1" x14ac:dyDescent="0.2"/>
    <row r="1213" ht="12.95" customHeight="1" x14ac:dyDescent="0.2"/>
    <row r="1214" ht="12.95" customHeight="1" x14ac:dyDescent="0.2"/>
    <row r="1215" ht="12.95" customHeight="1" x14ac:dyDescent="0.2"/>
    <row r="1216" ht="12.95" customHeight="1" x14ac:dyDescent="0.2"/>
    <row r="1217" ht="12.95" customHeight="1" x14ac:dyDescent="0.2"/>
    <row r="1218" ht="12.95" customHeight="1" x14ac:dyDescent="0.2"/>
    <row r="1219" ht="12.95" customHeight="1" x14ac:dyDescent="0.2"/>
    <row r="1220" ht="12.95" customHeight="1" x14ac:dyDescent="0.2"/>
    <row r="1221" ht="12.95" customHeight="1" x14ac:dyDescent="0.2"/>
    <row r="1222" ht="12.95" customHeight="1" x14ac:dyDescent="0.2"/>
    <row r="1223" ht="12.95" customHeight="1" x14ac:dyDescent="0.2"/>
    <row r="1224" ht="12.95" customHeight="1" x14ac:dyDescent="0.2"/>
    <row r="1225" ht="12.95" customHeight="1" x14ac:dyDescent="0.2"/>
    <row r="1226" ht="12.95" customHeight="1" x14ac:dyDescent="0.2"/>
    <row r="1227" ht="12.95" customHeight="1" x14ac:dyDescent="0.2"/>
    <row r="1228" ht="12.95" customHeight="1" x14ac:dyDescent="0.2"/>
    <row r="1229" ht="12.95" customHeight="1" x14ac:dyDescent="0.2"/>
    <row r="1230" ht="12.95" customHeight="1" x14ac:dyDescent="0.2"/>
    <row r="1231" ht="12.95" customHeight="1" x14ac:dyDescent="0.2"/>
    <row r="1232" ht="12.95" customHeight="1" x14ac:dyDescent="0.2"/>
    <row r="1233" ht="12.95" customHeight="1" x14ac:dyDescent="0.2"/>
    <row r="1234" ht="12.95" customHeight="1" x14ac:dyDescent="0.2"/>
    <row r="1235" ht="12.95" customHeight="1" x14ac:dyDescent="0.2"/>
    <row r="1236" ht="12.95" customHeight="1" x14ac:dyDescent="0.2"/>
    <row r="1237" ht="12.95" customHeight="1" x14ac:dyDescent="0.2"/>
    <row r="1238" ht="12.95" customHeight="1" x14ac:dyDescent="0.2"/>
    <row r="1239" ht="12.95" customHeight="1" x14ac:dyDescent="0.2"/>
    <row r="1240" ht="12.95" customHeight="1" x14ac:dyDescent="0.2"/>
    <row r="1241" ht="12.95" customHeight="1" x14ac:dyDescent="0.2"/>
    <row r="1242" ht="12.95" customHeight="1" x14ac:dyDescent="0.2"/>
    <row r="1243" ht="12.95" customHeight="1" x14ac:dyDescent="0.2"/>
    <row r="1244" ht="12.95" customHeight="1" x14ac:dyDescent="0.2"/>
    <row r="1245" ht="12.95" customHeight="1" x14ac:dyDescent="0.2"/>
    <row r="1246" ht="12.95" customHeight="1" x14ac:dyDescent="0.2"/>
    <row r="1247" ht="12.95" customHeight="1" x14ac:dyDescent="0.2"/>
    <row r="1248" ht="12.95" customHeight="1" x14ac:dyDescent="0.2"/>
    <row r="1249" ht="12.95" customHeight="1" x14ac:dyDescent="0.2"/>
    <row r="1250" ht="12.95" customHeight="1" x14ac:dyDescent="0.2"/>
    <row r="1251" ht="12.95" customHeight="1" x14ac:dyDescent="0.2"/>
    <row r="1252" ht="12.95" customHeight="1" x14ac:dyDescent="0.2"/>
    <row r="1253" ht="12.95" customHeight="1" x14ac:dyDescent="0.2"/>
    <row r="1254" ht="12.95" customHeight="1" x14ac:dyDescent="0.2"/>
    <row r="1255" ht="12.95" customHeight="1" x14ac:dyDescent="0.2"/>
    <row r="1256" ht="12.95" customHeight="1" x14ac:dyDescent="0.2"/>
    <row r="1257" ht="12.95" customHeight="1" x14ac:dyDescent="0.2"/>
    <row r="1258" ht="12.95" customHeight="1" x14ac:dyDescent="0.2"/>
    <row r="1259" ht="12.95" customHeight="1" x14ac:dyDescent="0.2"/>
    <row r="1260" ht="12.95" customHeight="1" x14ac:dyDescent="0.2"/>
    <row r="1261" ht="12.95" customHeight="1" x14ac:dyDescent="0.2"/>
    <row r="1262" ht="12.95" customHeight="1" x14ac:dyDescent="0.2"/>
    <row r="1263" ht="12.95" customHeight="1" x14ac:dyDescent="0.2"/>
    <row r="1264" ht="12.95" customHeight="1" x14ac:dyDescent="0.2"/>
    <row r="1265" ht="12.95" customHeight="1" x14ac:dyDescent="0.2"/>
    <row r="1266" ht="12.95" customHeight="1" x14ac:dyDescent="0.2"/>
    <row r="1267" ht="12.95" customHeight="1" x14ac:dyDescent="0.2"/>
    <row r="1268" ht="12.95" customHeight="1" x14ac:dyDescent="0.2"/>
    <row r="1269" ht="12.95" customHeight="1" x14ac:dyDescent="0.2"/>
    <row r="1270" ht="12.95" customHeight="1" x14ac:dyDescent="0.2"/>
    <row r="1271" ht="12.95" customHeight="1" x14ac:dyDescent="0.2"/>
    <row r="1272" ht="12.95" customHeight="1" x14ac:dyDescent="0.2"/>
    <row r="1273" ht="12.95" customHeight="1" x14ac:dyDescent="0.2"/>
    <row r="1274" ht="12.95" customHeight="1" x14ac:dyDescent="0.2"/>
    <row r="1275" ht="12.95" customHeight="1" x14ac:dyDescent="0.2"/>
    <row r="1276" ht="12.95" customHeight="1" x14ac:dyDescent="0.2"/>
    <row r="1277" ht="12.95" customHeight="1" x14ac:dyDescent="0.2"/>
    <row r="1278" ht="12.95" customHeight="1" x14ac:dyDescent="0.2"/>
    <row r="1279" ht="12.95" customHeight="1" x14ac:dyDescent="0.2"/>
    <row r="1280" ht="12.95" customHeight="1" x14ac:dyDescent="0.2"/>
    <row r="1281" ht="12.95" customHeight="1" x14ac:dyDescent="0.2"/>
    <row r="1282" ht="12.95" customHeight="1" x14ac:dyDescent="0.2"/>
    <row r="1283" ht="12.95" customHeight="1" x14ac:dyDescent="0.2"/>
    <row r="1284" ht="12.95" customHeight="1" x14ac:dyDescent="0.2"/>
    <row r="1285" ht="12.95" customHeight="1" x14ac:dyDescent="0.2"/>
    <row r="1286" ht="12.95" customHeight="1" x14ac:dyDescent="0.2"/>
    <row r="1287" ht="12.95" customHeight="1" x14ac:dyDescent="0.2"/>
    <row r="1288" ht="12.95" customHeight="1" x14ac:dyDescent="0.2"/>
    <row r="1289" ht="12.95" customHeight="1" x14ac:dyDescent="0.2"/>
    <row r="1290" ht="12.95" customHeight="1" x14ac:dyDescent="0.2"/>
    <row r="1291" ht="12.95" customHeight="1" x14ac:dyDescent="0.2"/>
    <row r="1292" ht="12.95" customHeight="1" x14ac:dyDescent="0.2"/>
    <row r="1293" ht="12.95" customHeight="1" x14ac:dyDescent="0.2"/>
    <row r="1294" ht="12.95" customHeight="1" x14ac:dyDescent="0.2"/>
    <row r="1295" ht="12.95" customHeight="1" x14ac:dyDescent="0.2"/>
    <row r="1296" ht="12.95" customHeight="1" x14ac:dyDescent="0.2"/>
    <row r="1297" ht="12.95" customHeight="1" x14ac:dyDescent="0.2"/>
    <row r="1298" ht="12.95" customHeight="1" x14ac:dyDescent="0.2"/>
    <row r="1299" ht="12.95" customHeight="1" x14ac:dyDescent="0.2"/>
    <row r="1300" ht="12.95" customHeight="1" x14ac:dyDescent="0.2"/>
    <row r="1301" ht="12.95" customHeight="1" x14ac:dyDescent="0.2"/>
    <row r="1302" ht="12.95" customHeight="1" x14ac:dyDescent="0.2"/>
    <row r="1303" ht="12.95" customHeight="1" x14ac:dyDescent="0.2"/>
    <row r="1304" ht="12.95" customHeight="1" x14ac:dyDescent="0.2"/>
    <row r="1305" ht="12.95" customHeight="1" x14ac:dyDescent="0.2"/>
    <row r="1306" ht="12.95" customHeight="1" x14ac:dyDescent="0.2"/>
    <row r="1307" ht="12.95" customHeight="1" x14ac:dyDescent="0.2"/>
    <row r="1308" ht="12.95" customHeight="1" x14ac:dyDescent="0.2"/>
    <row r="1309" ht="12.95" customHeight="1" x14ac:dyDescent="0.2"/>
    <row r="1310" ht="12.95" customHeight="1" x14ac:dyDescent="0.2"/>
    <row r="1311" ht="12.95" customHeight="1" x14ac:dyDescent="0.2"/>
    <row r="1312" ht="12.95" customHeight="1" x14ac:dyDescent="0.2"/>
    <row r="1313" ht="12.95" customHeight="1" x14ac:dyDescent="0.2"/>
    <row r="1314" ht="12.95" customHeight="1" x14ac:dyDescent="0.2"/>
    <row r="1315" ht="12.95" customHeight="1" x14ac:dyDescent="0.2"/>
    <row r="1316" ht="12.95" customHeight="1" x14ac:dyDescent="0.2"/>
    <row r="1317" ht="12.95" customHeight="1" x14ac:dyDescent="0.2"/>
    <row r="1318" ht="12.95" customHeight="1" x14ac:dyDescent="0.2"/>
    <row r="1319" ht="12.95" customHeight="1" x14ac:dyDescent="0.2"/>
    <row r="1320" ht="12.95" customHeight="1" x14ac:dyDescent="0.2"/>
    <row r="1321" ht="12.95" customHeight="1" x14ac:dyDescent="0.2"/>
    <row r="1322" ht="12.95" customHeight="1" x14ac:dyDescent="0.2"/>
    <row r="1323" ht="12.95" customHeight="1" x14ac:dyDescent="0.2"/>
    <row r="1324" ht="12.95" customHeight="1" x14ac:dyDescent="0.2"/>
    <row r="1325" ht="12.95" customHeight="1" x14ac:dyDescent="0.2"/>
    <row r="1326" ht="12.95" customHeight="1" x14ac:dyDescent="0.2"/>
    <row r="1327" ht="12.95" customHeight="1" x14ac:dyDescent="0.2"/>
    <row r="1328" ht="12.95" customHeight="1" x14ac:dyDescent="0.2"/>
    <row r="1329" ht="12.95" customHeight="1" x14ac:dyDescent="0.2"/>
    <row r="1330" ht="12.95" customHeight="1" x14ac:dyDescent="0.2"/>
    <row r="1331" ht="12.95" customHeight="1" x14ac:dyDescent="0.2"/>
    <row r="1332" ht="12.95" customHeight="1" x14ac:dyDescent="0.2"/>
    <row r="1333" ht="12.95" customHeight="1" x14ac:dyDescent="0.2"/>
    <row r="1334" ht="12.95" customHeight="1" x14ac:dyDescent="0.2"/>
    <row r="1335" ht="12.95" customHeight="1" x14ac:dyDescent="0.2"/>
    <row r="1336" ht="12.95" customHeight="1" x14ac:dyDescent="0.2"/>
    <row r="1337" ht="12.95" customHeight="1" x14ac:dyDescent="0.2"/>
    <row r="1338" ht="12.95" customHeight="1" x14ac:dyDescent="0.2"/>
    <row r="1339" ht="12.95" customHeight="1" x14ac:dyDescent="0.2"/>
    <row r="1340" ht="12.95" customHeight="1" x14ac:dyDescent="0.2"/>
    <row r="1341" ht="12.95" customHeight="1" x14ac:dyDescent="0.2"/>
    <row r="1342" ht="12.95" customHeight="1" x14ac:dyDescent="0.2"/>
    <row r="1343" ht="12.95" customHeight="1" x14ac:dyDescent="0.2"/>
    <row r="1344" ht="12.95" customHeight="1" x14ac:dyDescent="0.2"/>
    <row r="1345" ht="12.95" customHeight="1" x14ac:dyDescent="0.2"/>
    <row r="1346" ht="12.95" customHeight="1" x14ac:dyDescent="0.2"/>
    <row r="1347" ht="12.95" customHeight="1" x14ac:dyDescent="0.2"/>
    <row r="1348" ht="12.95" customHeight="1" x14ac:dyDescent="0.2"/>
    <row r="1349" ht="12.95" customHeight="1" x14ac:dyDescent="0.2"/>
    <row r="1350" ht="12.95" customHeight="1" x14ac:dyDescent="0.2"/>
    <row r="1351" ht="12.95" customHeight="1" x14ac:dyDescent="0.2"/>
    <row r="1352" ht="12.95" customHeight="1" x14ac:dyDescent="0.2"/>
    <row r="1353" ht="12.95" customHeight="1" x14ac:dyDescent="0.2"/>
    <row r="1354" ht="12.95" customHeight="1" x14ac:dyDescent="0.2"/>
    <row r="1355" ht="12.95" customHeight="1" x14ac:dyDescent="0.2"/>
    <row r="1356" ht="12.95" customHeight="1" x14ac:dyDescent="0.2"/>
    <row r="1357" ht="12.95" customHeight="1" x14ac:dyDescent="0.2"/>
    <row r="1358" ht="12.95" customHeight="1" x14ac:dyDescent="0.2"/>
    <row r="1359" ht="12.95" customHeight="1" x14ac:dyDescent="0.2"/>
    <row r="1360" ht="12.95" customHeight="1" x14ac:dyDescent="0.2"/>
    <row r="1361" ht="12.95" customHeight="1" x14ac:dyDescent="0.2"/>
    <row r="1362" ht="12.95" customHeight="1" x14ac:dyDescent="0.2"/>
    <row r="1363" ht="12.95" customHeight="1" x14ac:dyDescent="0.2"/>
    <row r="1364" ht="12.95" customHeight="1" x14ac:dyDescent="0.2"/>
    <row r="1365" ht="12.95" customHeight="1" x14ac:dyDescent="0.2"/>
    <row r="1366" ht="12.95" customHeight="1" x14ac:dyDescent="0.2"/>
    <row r="1367" ht="12.95" customHeight="1" x14ac:dyDescent="0.2"/>
    <row r="1368" ht="12.95" customHeight="1" x14ac:dyDescent="0.2"/>
    <row r="1369" ht="12.95" customHeight="1" x14ac:dyDescent="0.2"/>
    <row r="1370" ht="12.95" customHeight="1" x14ac:dyDescent="0.2"/>
    <row r="1371" ht="12.95" customHeight="1" x14ac:dyDescent="0.2"/>
    <row r="1372" ht="12.95" customHeight="1" x14ac:dyDescent="0.2"/>
    <row r="1373" ht="12.95" customHeight="1" x14ac:dyDescent="0.2"/>
    <row r="1374" ht="12.95" customHeight="1" x14ac:dyDescent="0.2"/>
    <row r="1375" ht="12.95" customHeight="1" x14ac:dyDescent="0.2"/>
    <row r="1376" ht="12.95" customHeight="1" x14ac:dyDescent="0.2"/>
    <row r="1377" ht="12.95" customHeight="1" x14ac:dyDescent="0.2"/>
    <row r="1378" ht="12.95" customHeight="1" x14ac:dyDescent="0.2"/>
    <row r="1379" ht="12.95" customHeight="1" x14ac:dyDescent="0.2"/>
    <row r="1380" ht="12.95" customHeight="1" x14ac:dyDescent="0.2"/>
    <row r="1381" ht="12.95" customHeight="1" x14ac:dyDescent="0.2"/>
    <row r="1382" ht="12.95" customHeight="1" x14ac:dyDescent="0.2"/>
    <row r="1383" ht="12.95" customHeight="1" x14ac:dyDescent="0.2"/>
    <row r="1384" ht="12.95" customHeight="1" x14ac:dyDescent="0.2"/>
    <row r="1385" ht="12.95" customHeight="1" x14ac:dyDescent="0.2"/>
    <row r="1386" ht="12.95" customHeight="1" x14ac:dyDescent="0.2"/>
    <row r="1387" ht="12.95" customHeight="1" x14ac:dyDescent="0.2"/>
    <row r="1388" ht="12.95" customHeight="1" x14ac:dyDescent="0.2"/>
    <row r="1389" ht="12.95" customHeight="1" x14ac:dyDescent="0.2"/>
    <row r="1390" ht="12.95" customHeight="1" x14ac:dyDescent="0.2"/>
    <row r="1391" ht="12.95" customHeight="1" x14ac:dyDescent="0.2"/>
    <row r="1392" ht="12.95" customHeight="1" x14ac:dyDescent="0.2"/>
    <row r="1393" ht="12.95" customHeight="1" x14ac:dyDescent="0.2"/>
    <row r="1394" ht="12.95" customHeight="1" x14ac:dyDescent="0.2"/>
    <row r="1395" ht="12.95" customHeight="1" x14ac:dyDescent="0.2"/>
    <row r="1396" ht="12.95" customHeight="1" x14ac:dyDescent="0.2"/>
    <row r="1397" ht="12.95" customHeight="1" x14ac:dyDescent="0.2"/>
    <row r="1398" ht="12.95" customHeight="1" x14ac:dyDescent="0.2"/>
    <row r="1399" ht="12.95" customHeight="1" x14ac:dyDescent="0.2"/>
    <row r="1400" ht="12.95" customHeight="1" x14ac:dyDescent="0.2"/>
    <row r="1401" ht="12.95" customHeight="1" x14ac:dyDescent="0.2"/>
    <row r="1402" ht="12.95" customHeight="1" x14ac:dyDescent="0.2"/>
    <row r="1403" ht="12.95" customHeight="1" x14ac:dyDescent="0.2"/>
    <row r="1404" ht="12.95" customHeight="1" x14ac:dyDescent="0.2"/>
    <row r="1405" ht="12.95" customHeight="1" x14ac:dyDescent="0.2"/>
    <row r="1406" ht="12.95" customHeight="1" x14ac:dyDescent="0.2"/>
    <row r="1407" ht="12.95" customHeight="1" x14ac:dyDescent="0.2"/>
    <row r="1408" ht="12.95" customHeight="1" x14ac:dyDescent="0.2"/>
    <row r="1409" ht="12.95" customHeight="1" x14ac:dyDescent="0.2"/>
    <row r="1410" ht="12.95" customHeight="1" x14ac:dyDescent="0.2"/>
    <row r="1411" ht="12.95" customHeight="1" x14ac:dyDescent="0.2"/>
    <row r="1412" ht="12.95" customHeight="1" x14ac:dyDescent="0.2"/>
    <row r="1413" ht="12.95" customHeight="1" x14ac:dyDescent="0.2"/>
    <row r="1414" ht="12.95" customHeight="1" x14ac:dyDescent="0.2"/>
    <row r="1415" ht="12.95" customHeight="1" x14ac:dyDescent="0.2"/>
    <row r="1416" ht="12.95" customHeight="1" x14ac:dyDescent="0.2"/>
    <row r="1417" ht="12.95" customHeight="1" x14ac:dyDescent="0.2"/>
    <row r="1418" ht="12.95" customHeight="1" x14ac:dyDescent="0.2"/>
    <row r="1419" ht="12.95" customHeight="1" x14ac:dyDescent="0.2"/>
    <row r="1420" ht="12.95" customHeight="1" x14ac:dyDescent="0.2"/>
    <row r="1421" ht="12.95" customHeight="1" x14ac:dyDescent="0.2"/>
    <row r="1422" ht="12.95" customHeight="1" x14ac:dyDescent="0.2"/>
    <row r="1423" ht="12.95" customHeight="1" x14ac:dyDescent="0.2"/>
    <row r="1424" ht="12.95" customHeight="1" x14ac:dyDescent="0.2"/>
    <row r="1425" ht="12.95" customHeight="1" x14ac:dyDescent="0.2"/>
    <row r="1426" ht="12.95" customHeight="1" x14ac:dyDescent="0.2"/>
    <row r="1427" ht="12.95" customHeight="1" x14ac:dyDescent="0.2"/>
    <row r="1428" ht="12.95" customHeight="1" x14ac:dyDescent="0.2"/>
    <row r="1429" ht="12.95" customHeight="1" x14ac:dyDescent="0.2"/>
    <row r="1430" ht="12.95" customHeight="1" x14ac:dyDescent="0.2"/>
    <row r="1431" ht="12.95" customHeight="1" x14ac:dyDescent="0.2"/>
    <row r="1432" ht="12.95" customHeight="1" x14ac:dyDescent="0.2"/>
    <row r="1433" ht="12.95" customHeight="1" x14ac:dyDescent="0.2"/>
    <row r="1434" ht="12.95" customHeight="1" x14ac:dyDescent="0.2"/>
    <row r="1435" ht="12.95" customHeight="1" x14ac:dyDescent="0.2"/>
    <row r="1436" ht="12.95" customHeight="1" x14ac:dyDescent="0.2"/>
    <row r="1437" ht="12.95" customHeight="1" x14ac:dyDescent="0.2"/>
    <row r="1438" ht="12.95" customHeight="1" x14ac:dyDescent="0.2"/>
    <row r="1439" ht="12.95" customHeight="1" x14ac:dyDescent="0.2"/>
    <row r="1440" ht="12.95" customHeight="1" x14ac:dyDescent="0.2"/>
    <row r="1441" ht="12.95" customHeight="1" x14ac:dyDescent="0.2"/>
    <row r="1442" ht="12.95" customHeight="1" x14ac:dyDescent="0.2"/>
    <row r="1443" ht="12.95" customHeight="1" x14ac:dyDescent="0.2"/>
    <row r="1444" ht="12.95" customHeight="1" x14ac:dyDescent="0.2"/>
    <row r="1445" ht="12.95" customHeight="1" x14ac:dyDescent="0.2"/>
    <row r="1446" ht="12.95" customHeight="1" x14ac:dyDescent="0.2"/>
    <row r="1447" ht="12.95" customHeight="1" x14ac:dyDescent="0.2"/>
    <row r="1448" ht="12.95" customHeight="1" x14ac:dyDescent="0.2"/>
    <row r="1449" ht="12.95" customHeight="1" x14ac:dyDescent="0.2"/>
    <row r="1450" ht="12.95" customHeight="1" x14ac:dyDescent="0.2"/>
    <row r="1451" ht="12.95" customHeight="1" x14ac:dyDescent="0.2"/>
    <row r="1452" ht="12.95" customHeight="1" x14ac:dyDescent="0.2"/>
    <row r="1453" ht="12.95" customHeight="1" x14ac:dyDescent="0.2"/>
    <row r="1454" ht="12.95" customHeight="1" x14ac:dyDescent="0.2"/>
    <row r="1455" ht="12.95" customHeight="1" x14ac:dyDescent="0.2"/>
    <row r="1456" ht="12.95" customHeight="1" x14ac:dyDescent="0.2"/>
    <row r="1457" ht="12.95" customHeight="1" x14ac:dyDescent="0.2"/>
    <row r="1458" ht="12.95" customHeight="1" x14ac:dyDescent="0.2"/>
    <row r="1459" ht="12.95" customHeight="1" x14ac:dyDescent="0.2"/>
    <row r="1460" ht="12.95" customHeight="1" x14ac:dyDescent="0.2"/>
    <row r="1461" ht="12.95" customHeight="1" x14ac:dyDescent="0.2"/>
    <row r="1462" ht="12.95" customHeight="1" x14ac:dyDescent="0.2"/>
    <row r="1463" ht="12.95" customHeight="1" x14ac:dyDescent="0.2"/>
    <row r="1464" ht="12.95" customHeight="1" x14ac:dyDescent="0.2"/>
    <row r="1465" ht="12.95" customHeight="1" x14ac:dyDescent="0.2"/>
    <row r="1466" ht="12.95" customHeight="1" x14ac:dyDescent="0.2"/>
    <row r="1467" ht="12.95" customHeight="1" x14ac:dyDescent="0.2"/>
    <row r="1468" ht="12.95" customHeight="1" x14ac:dyDescent="0.2"/>
    <row r="1469" ht="12.95" customHeight="1" x14ac:dyDescent="0.2"/>
    <row r="1470" ht="12.95" customHeight="1" x14ac:dyDescent="0.2"/>
    <row r="1471" ht="12.95" customHeight="1" x14ac:dyDescent="0.2"/>
    <row r="1472" ht="12.95" customHeight="1" x14ac:dyDescent="0.2"/>
    <row r="1473" ht="12.95" customHeight="1" x14ac:dyDescent="0.2"/>
    <row r="1474" ht="12.95" customHeight="1" x14ac:dyDescent="0.2"/>
    <row r="1475" ht="12.95" customHeight="1" x14ac:dyDescent="0.2"/>
    <row r="1476" ht="12.95" customHeight="1" x14ac:dyDescent="0.2"/>
    <row r="1477" ht="12.95" customHeight="1" x14ac:dyDescent="0.2"/>
    <row r="1478" ht="12.95" customHeight="1" x14ac:dyDescent="0.2"/>
    <row r="1479" ht="12.95" customHeight="1" x14ac:dyDescent="0.2"/>
    <row r="1480" ht="12.95" customHeight="1" x14ac:dyDescent="0.2"/>
    <row r="1481" ht="12.95" customHeight="1" x14ac:dyDescent="0.2"/>
    <row r="1482" ht="12.95" customHeight="1" x14ac:dyDescent="0.2"/>
    <row r="1483" ht="12.95" customHeight="1" x14ac:dyDescent="0.2"/>
    <row r="1484" ht="12.95" customHeight="1" x14ac:dyDescent="0.2"/>
    <row r="1485" ht="12.95" customHeight="1" x14ac:dyDescent="0.2"/>
    <row r="1486" ht="12.95" customHeight="1" x14ac:dyDescent="0.2"/>
    <row r="1487" ht="12.95" customHeight="1" x14ac:dyDescent="0.2"/>
    <row r="1488" ht="12.95" customHeight="1" x14ac:dyDescent="0.2"/>
    <row r="1489" ht="12.95" customHeight="1" x14ac:dyDescent="0.2"/>
    <row r="1490" ht="12.95" customHeight="1" x14ac:dyDescent="0.2"/>
    <row r="1491" ht="12.95" customHeight="1" x14ac:dyDescent="0.2"/>
    <row r="1492" ht="12.95" customHeight="1" x14ac:dyDescent="0.2"/>
    <row r="1493" ht="12.95" customHeight="1" x14ac:dyDescent="0.2"/>
    <row r="1494" ht="12.95" customHeight="1" x14ac:dyDescent="0.2"/>
    <row r="1495" ht="12.95" customHeight="1" x14ac:dyDescent="0.2"/>
    <row r="1496" ht="12.95" customHeight="1" x14ac:dyDescent="0.2"/>
    <row r="1497" ht="12.95" customHeight="1" x14ac:dyDescent="0.2"/>
    <row r="1498" ht="12.95" customHeight="1" x14ac:dyDescent="0.2"/>
    <row r="1499" ht="12.95" customHeight="1" x14ac:dyDescent="0.2"/>
    <row r="1500" ht="12.95" customHeight="1" x14ac:dyDescent="0.2"/>
    <row r="1501" ht="12.95" customHeight="1" x14ac:dyDescent="0.2"/>
    <row r="1502" ht="12.95" customHeight="1" x14ac:dyDescent="0.2"/>
    <row r="1503" ht="12.95" customHeight="1" x14ac:dyDescent="0.2"/>
    <row r="1504" ht="12.95" customHeight="1" x14ac:dyDescent="0.2"/>
    <row r="1505" ht="12.95" customHeight="1" x14ac:dyDescent="0.2"/>
    <row r="1506" ht="12.95" customHeight="1" x14ac:dyDescent="0.2"/>
    <row r="1507" ht="12.95" customHeight="1" x14ac:dyDescent="0.2"/>
    <row r="1508" ht="12.95" customHeight="1" x14ac:dyDescent="0.2"/>
    <row r="1509" ht="12.95" customHeight="1" x14ac:dyDescent="0.2"/>
    <row r="1510" ht="12.95" customHeight="1" x14ac:dyDescent="0.2"/>
    <row r="1511" ht="12.95" customHeight="1" x14ac:dyDescent="0.2"/>
    <row r="1512" ht="12.95" customHeight="1" x14ac:dyDescent="0.2"/>
    <row r="1513" ht="12.95" customHeight="1" x14ac:dyDescent="0.2"/>
    <row r="1514" ht="12.95" customHeight="1" x14ac:dyDescent="0.2"/>
    <row r="1515" ht="12.95" customHeight="1" x14ac:dyDescent="0.2"/>
    <row r="1516" ht="12.95" customHeight="1" x14ac:dyDescent="0.2"/>
    <row r="1517" ht="12.95" customHeight="1" x14ac:dyDescent="0.2"/>
    <row r="1518" ht="12.95" customHeight="1" x14ac:dyDescent="0.2"/>
    <row r="1519" ht="12.95" customHeight="1" x14ac:dyDescent="0.2"/>
    <row r="1520" ht="12.95" customHeight="1" x14ac:dyDescent="0.2"/>
    <row r="1521" ht="12.95" customHeight="1" x14ac:dyDescent="0.2"/>
    <row r="1522" ht="12.95" customHeight="1" x14ac:dyDescent="0.2"/>
    <row r="1523" ht="12.95" customHeight="1" x14ac:dyDescent="0.2"/>
    <row r="1524" ht="12.95" customHeight="1" x14ac:dyDescent="0.2"/>
    <row r="1525" ht="12.95" customHeight="1" x14ac:dyDescent="0.2"/>
    <row r="1526" ht="12.95" customHeight="1" x14ac:dyDescent="0.2"/>
    <row r="1527" ht="12.95" customHeight="1" x14ac:dyDescent="0.2"/>
    <row r="1528" ht="12.95" customHeight="1" x14ac:dyDescent="0.2"/>
    <row r="1529" ht="12.95" customHeight="1" x14ac:dyDescent="0.2"/>
    <row r="1530" ht="12.95" customHeight="1" x14ac:dyDescent="0.2"/>
    <row r="1531" ht="12.95" customHeight="1" x14ac:dyDescent="0.2"/>
    <row r="1532" ht="12.95" customHeight="1" x14ac:dyDescent="0.2"/>
    <row r="1533" ht="12.95" customHeight="1" x14ac:dyDescent="0.2"/>
    <row r="1534" ht="12.95" customHeight="1" x14ac:dyDescent="0.2"/>
    <row r="1535" ht="12.95" customHeight="1" x14ac:dyDescent="0.2"/>
    <row r="1536" ht="12.95" customHeight="1" x14ac:dyDescent="0.2"/>
    <row r="1537" ht="12.95" customHeight="1" x14ac:dyDescent="0.2"/>
    <row r="1538" ht="12.95" customHeight="1" x14ac:dyDescent="0.2"/>
    <row r="1539" ht="12.95" customHeight="1" x14ac:dyDescent="0.2"/>
    <row r="1540" ht="12.95" customHeight="1" x14ac:dyDescent="0.2"/>
    <row r="1541" ht="12.95" customHeight="1" x14ac:dyDescent="0.2"/>
    <row r="1542" ht="12.95" customHeight="1" x14ac:dyDescent="0.2"/>
    <row r="1543" ht="12.95" customHeight="1" x14ac:dyDescent="0.2"/>
    <row r="1544" ht="12.95" customHeight="1" x14ac:dyDescent="0.2"/>
    <row r="1545" ht="12.95" customHeight="1" x14ac:dyDescent="0.2"/>
    <row r="1546" ht="12.95" customHeight="1" x14ac:dyDescent="0.2"/>
    <row r="1547" ht="12.95" customHeight="1" x14ac:dyDescent="0.2"/>
    <row r="1548" ht="12.95" customHeight="1" x14ac:dyDescent="0.2"/>
    <row r="1549" ht="12.95" customHeight="1" x14ac:dyDescent="0.2"/>
    <row r="1550" ht="12.95" customHeight="1" x14ac:dyDescent="0.2"/>
    <row r="1551" ht="12.95" customHeight="1" x14ac:dyDescent="0.2"/>
    <row r="1552" ht="12.95" customHeight="1" x14ac:dyDescent="0.2"/>
    <row r="1553" ht="12.95" customHeight="1" x14ac:dyDescent="0.2"/>
    <row r="1554" ht="12.95" customHeight="1" x14ac:dyDescent="0.2"/>
    <row r="1555" ht="12.95" customHeight="1" x14ac:dyDescent="0.2"/>
    <row r="1556" ht="12.95" customHeight="1" x14ac:dyDescent="0.2"/>
    <row r="1557" ht="12.95" customHeight="1" x14ac:dyDescent="0.2"/>
    <row r="1558" ht="12.95" customHeight="1" x14ac:dyDescent="0.2"/>
    <row r="1559" ht="12.95" customHeight="1" x14ac:dyDescent="0.2"/>
    <row r="1560" ht="12.95" customHeight="1" x14ac:dyDescent="0.2"/>
    <row r="1561" ht="12.95" customHeight="1" x14ac:dyDescent="0.2"/>
    <row r="1562" ht="12.95" customHeight="1" x14ac:dyDescent="0.2"/>
    <row r="1563" ht="12.95" customHeight="1" x14ac:dyDescent="0.2"/>
    <row r="1564" ht="12.95" customHeight="1" x14ac:dyDescent="0.2"/>
    <row r="1565" ht="12.95" customHeight="1" x14ac:dyDescent="0.2"/>
    <row r="1566" ht="12.95" customHeight="1" x14ac:dyDescent="0.2"/>
    <row r="1567" ht="12.95" customHeight="1" x14ac:dyDescent="0.2"/>
    <row r="1568" ht="12.95" customHeight="1" x14ac:dyDescent="0.2"/>
    <row r="1569" ht="12.95" customHeight="1" x14ac:dyDescent="0.2"/>
    <row r="1570" ht="12.95" customHeight="1" x14ac:dyDescent="0.2"/>
    <row r="1571" ht="12.95" customHeight="1" x14ac:dyDescent="0.2"/>
    <row r="1572" ht="12.95" customHeight="1" x14ac:dyDescent="0.2"/>
    <row r="1573" ht="12.95" customHeight="1" x14ac:dyDescent="0.2"/>
    <row r="1574" ht="12.95" customHeight="1" x14ac:dyDescent="0.2"/>
    <row r="1575" ht="12.95" customHeight="1" x14ac:dyDescent="0.2"/>
    <row r="1576" ht="12.95" customHeight="1" x14ac:dyDescent="0.2"/>
    <row r="1577" ht="12.95" customHeight="1" x14ac:dyDescent="0.2"/>
    <row r="1578" ht="12.95" customHeight="1" x14ac:dyDescent="0.2"/>
    <row r="1579" ht="12.95" customHeight="1" x14ac:dyDescent="0.2"/>
    <row r="1580" ht="12.95" customHeight="1" x14ac:dyDescent="0.2"/>
    <row r="1581" ht="12.95" customHeight="1" x14ac:dyDescent="0.2"/>
    <row r="1582" ht="12.95" customHeight="1" x14ac:dyDescent="0.2"/>
    <row r="1583" ht="12.95" customHeight="1" x14ac:dyDescent="0.2"/>
    <row r="1584" ht="12.95" customHeight="1" x14ac:dyDescent="0.2"/>
    <row r="1585" ht="12.95" customHeight="1" x14ac:dyDescent="0.2"/>
    <row r="1586" ht="12.95" customHeight="1" x14ac:dyDescent="0.2"/>
    <row r="1587" ht="12.95" customHeight="1" x14ac:dyDescent="0.2"/>
    <row r="1588" ht="12.95" customHeight="1" x14ac:dyDescent="0.2"/>
    <row r="1589" ht="12.95" customHeight="1" x14ac:dyDescent="0.2"/>
    <row r="1590" ht="12.95" customHeight="1" x14ac:dyDescent="0.2"/>
    <row r="1591" ht="12.95" customHeight="1" x14ac:dyDescent="0.2"/>
    <row r="1592" ht="12.95" customHeight="1" x14ac:dyDescent="0.2"/>
    <row r="1593" ht="12.95" customHeight="1" x14ac:dyDescent="0.2"/>
    <row r="1594" ht="12.95" customHeight="1" x14ac:dyDescent="0.2"/>
    <row r="1595" ht="12.95" customHeight="1" x14ac:dyDescent="0.2"/>
    <row r="1596" ht="12.95" customHeight="1" x14ac:dyDescent="0.2"/>
    <row r="1597" ht="12.95" customHeight="1" x14ac:dyDescent="0.2"/>
    <row r="1598" ht="12.95" customHeight="1" x14ac:dyDescent="0.2"/>
    <row r="1599" ht="12.95" customHeight="1" x14ac:dyDescent="0.2"/>
    <row r="1600" ht="12.95" customHeight="1" x14ac:dyDescent="0.2"/>
    <row r="1601" ht="12.95" customHeight="1" x14ac:dyDescent="0.2"/>
    <row r="1602" ht="12.95" customHeight="1" x14ac:dyDescent="0.2"/>
    <row r="1603" ht="12.95" customHeight="1" x14ac:dyDescent="0.2"/>
    <row r="1604" ht="12.95" customHeight="1" x14ac:dyDescent="0.2"/>
    <row r="1605" ht="12.95" customHeight="1" x14ac:dyDescent="0.2"/>
    <row r="1606" ht="12.95" customHeight="1" x14ac:dyDescent="0.2"/>
    <row r="1607" ht="12.95" customHeight="1" x14ac:dyDescent="0.2"/>
    <row r="1608" ht="12.95" customHeight="1" x14ac:dyDescent="0.2"/>
    <row r="1609" ht="12.95" customHeight="1" x14ac:dyDescent="0.2"/>
    <row r="1610" ht="12.95" customHeight="1" x14ac:dyDescent="0.2"/>
    <row r="1611" ht="12.95" customHeight="1" x14ac:dyDescent="0.2"/>
    <row r="1612" ht="12.95" customHeight="1" x14ac:dyDescent="0.2"/>
    <row r="1613" ht="12.95" customHeight="1" x14ac:dyDescent="0.2"/>
    <row r="1614" ht="12.95" customHeight="1" x14ac:dyDescent="0.2"/>
    <row r="1615" ht="12.95" customHeight="1" x14ac:dyDescent="0.2"/>
    <row r="1616" ht="12.95" customHeight="1" x14ac:dyDescent="0.2"/>
    <row r="1617" ht="12.95" customHeight="1" x14ac:dyDescent="0.2"/>
    <row r="1618" ht="12.95" customHeight="1" x14ac:dyDescent="0.2"/>
    <row r="1619" ht="12.95" customHeight="1" x14ac:dyDescent="0.2"/>
    <row r="1620" ht="12.95" customHeight="1" x14ac:dyDescent="0.2"/>
    <row r="1621" ht="12.95" customHeight="1" x14ac:dyDescent="0.2"/>
    <row r="1622" ht="12.95" customHeight="1" x14ac:dyDescent="0.2"/>
    <row r="1623" ht="12.95" customHeight="1" x14ac:dyDescent="0.2"/>
    <row r="1624" ht="12.95" customHeight="1" x14ac:dyDescent="0.2"/>
    <row r="1625" ht="12.95" customHeight="1" x14ac:dyDescent="0.2"/>
    <row r="1626" ht="12.95" customHeight="1" x14ac:dyDescent="0.2"/>
    <row r="1627" ht="12.95" customHeight="1" x14ac:dyDescent="0.2"/>
    <row r="1628" ht="12.95" customHeight="1" x14ac:dyDescent="0.2"/>
    <row r="1629" ht="12.95" customHeight="1" x14ac:dyDescent="0.2"/>
    <row r="1630" ht="12.95" customHeight="1" x14ac:dyDescent="0.2"/>
    <row r="1631" ht="12.95" customHeight="1" x14ac:dyDescent="0.2"/>
    <row r="1632" ht="12.95" customHeight="1" x14ac:dyDescent="0.2"/>
    <row r="1633" ht="12.95" customHeight="1" x14ac:dyDescent="0.2"/>
    <row r="1634" ht="12.95" customHeight="1" x14ac:dyDescent="0.2"/>
    <row r="1635" ht="12.95" customHeight="1" x14ac:dyDescent="0.2"/>
    <row r="1636" ht="12.95" customHeight="1" x14ac:dyDescent="0.2"/>
    <row r="1637" ht="12.95" customHeight="1" x14ac:dyDescent="0.2"/>
    <row r="1638" ht="12.95" customHeight="1" x14ac:dyDescent="0.2"/>
    <row r="1639" ht="12.95" customHeight="1" x14ac:dyDescent="0.2"/>
    <row r="1640" ht="12.95" customHeight="1" x14ac:dyDescent="0.2"/>
    <row r="1641" ht="12.95" customHeight="1" x14ac:dyDescent="0.2"/>
    <row r="1642" ht="12.95" customHeight="1" x14ac:dyDescent="0.2"/>
    <row r="1643" ht="12.95" customHeight="1" x14ac:dyDescent="0.2"/>
    <row r="1644" ht="12.95" customHeight="1" x14ac:dyDescent="0.2"/>
    <row r="1645" ht="12.95" customHeight="1" x14ac:dyDescent="0.2"/>
    <row r="1646" ht="12.95" customHeight="1" x14ac:dyDescent="0.2"/>
    <row r="1647" ht="12.95" customHeight="1" x14ac:dyDescent="0.2"/>
    <row r="1648" ht="12.95" customHeight="1" x14ac:dyDescent="0.2"/>
    <row r="1649" ht="12.95" customHeight="1" x14ac:dyDescent="0.2"/>
    <row r="1650" ht="12.95" customHeight="1" x14ac:dyDescent="0.2"/>
    <row r="1651" ht="12.95" customHeight="1" x14ac:dyDescent="0.2"/>
    <row r="1652" ht="12.95" customHeight="1" x14ac:dyDescent="0.2"/>
    <row r="1653" ht="12.95" customHeight="1" x14ac:dyDescent="0.2"/>
    <row r="1654" ht="12.95" customHeight="1" x14ac:dyDescent="0.2"/>
    <row r="1655" ht="12.95" customHeight="1" x14ac:dyDescent="0.2"/>
    <row r="1656" ht="12.95" customHeight="1" x14ac:dyDescent="0.2"/>
    <row r="1657" ht="12.95" customHeight="1" x14ac:dyDescent="0.2"/>
    <row r="1658" ht="12.95" customHeight="1" x14ac:dyDescent="0.2"/>
    <row r="1659" ht="12.95" customHeight="1" x14ac:dyDescent="0.2"/>
    <row r="1660" ht="12.95" customHeight="1" x14ac:dyDescent="0.2"/>
    <row r="1661" ht="12.95" customHeight="1" x14ac:dyDescent="0.2"/>
    <row r="1662" ht="12.95" customHeight="1" x14ac:dyDescent="0.2"/>
    <row r="1663" ht="12.95" customHeight="1" x14ac:dyDescent="0.2"/>
    <row r="1664" ht="12.95" customHeight="1" x14ac:dyDescent="0.2"/>
    <row r="1665" ht="12.95" customHeight="1" x14ac:dyDescent="0.2"/>
    <row r="1666" ht="12.95" customHeight="1" x14ac:dyDescent="0.2"/>
    <row r="1667" ht="12.95" customHeight="1" x14ac:dyDescent="0.2"/>
    <row r="1668" ht="12.95" customHeight="1" x14ac:dyDescent="0.2"/>
    <row r="1669" ht="12.95" customHeight="1" x14ac:dyDescent="0.2"/>
    <row r="1670" ht="12.95" customHeight="1" x14ac:dyDescent="0.2"/>
    <row r="1671" ht="12.95" customHeight="1" x14ac:dyDescent="0.2"/>
    <row r="1672" ht="12.95" customHeight="1" x14ac:dyDescent="0.2"/>
    <row r="1673" ht="12.95" customHeight="1" x14ac:dyDescent="0.2"/>
    <row r="1674" ht="12.95" customHeight="1" x14ac:dyDescent="0.2"/>
    <row r="1675" ht="12.95" customHeight="1" x14ac:dyDescent="0.2"/>
    <row r="1676" ht="12.95" customHeight="1" x14ac:dyDescent="0.2"/>
    <row r="1677" ht="12.95" customHeight="1" x14ac:dyDescent="0.2"/>
    <row r="1678" ht="12.95" customHeight="1" x14ac:dyDescent="0.2"/>
    <row r="1679" ht="12.95" customHeight="1" x14ac:dyDescent="0.2"/>
    <row r="1680" ht="12.95" customHeight="1" x14ac:dyDescent="0.2"/>
    <row r="1681" ht="12.95" customHeight="1" x14ac:dyDescent="0.2"/>
    <row r="1682" ht="12.95" customHeight="1" x14ac:dyDescent="0.2"/>
    <row r="1683" ht="12.95" customHeight="1" x14ac:dyDescent="0.2"/>
    <row r="1684" ht="12.95" customHeight="1" x14ac:dyDescent="0.2"/>
    <row r="1685" ht="12.95" customHeight="1" x14ac:dyDescent="0.2"/>
    <row r="1686" ht="12.95" customHeight="1" x14ac:dyDescent="0.2"/>
    <row r="1687" ht="12.95" customHeight="1" x14ac:dyDescent="0.2"/>
    <row r="1688" ht="12.95" customHeight="1" x14ac:dyDescent="0.2"/>
    <row r="1689" ht="12.95" customHeight="1" x14ac:dyDescent="0.2"/>
    <row r="1690" ht="12.95" customHeight="1" x14ac:dyDescent="0.2"/>
    <row r="1691" ht="12.95" customHeight="1" x14ac:dyDescent="0.2"/>
    <row r="1692" ht="12.95" customHeight="1" x14ac:dyDescent="0.2"/>
    <row r="1693" ht="12.95" customHeight="1" x14ac:dyDescent="0.2"/>
    <row r="1694" ht="12.95" customHeight="1" x14ac:dyDescent="0.2"/>
    <row r="1695" ht="12.95" customHeight="1" x14ac:dyDescent="0.2"/>
    <row r="1696" ht="12.95" customHeight="1" x14ac:dyDescent="0.2"/>
    <row r="1697" ht="12.95" customHeight="1" x14ac:dyDescent="0.2"/>
    <row r="1698" ht="12.95" customHeight="1" x14ac:dyDescent="0.2"/>
    <row r="1699" ht="12.95" customHeight="1" x14ac:dyDescent="0.2"/>
    <row r="1700" ht="12.95" customHeight="1" x14ac:dyDescent="0.2"/>
    <row r="1701" ht="12.95" customHeight="1" x14ac:dyDescent="0.2"/>
    <row r="1702" ht="12.95" customHeight="1" x14ac:dyDescent="0.2"/>
    <row r="1703" ht="12.95" customHeight="1" x14ac:dyDescent="0.2"/>
    <row r="1704" ht="12.95" customHeight="1" x14ac:dyDescent="0.2"/>
    <row r="1705" ht="12.95" customHeight="1" x14ac:dyDescent="0.2"/>
    <row r="1706" ht="12.95" customHeight="1" x14ac:dyDescent="0.2"/>
    <row r="1707" ht="12.95" customHeight="1" x14ac:dyDescent="0.2"/>
    <row r="1708" ht="12.95" customHeight="1" x14ac:dyDescent="0.2"/>
    <row r="1709" ht="12.95" customHeight="1" x14ac:dyDescent="0.2"/>
    <row r="1710" ht="12.95" customHeight="1" x14ac:dyDescent="0.2"/>
    <row r="1711" ht="12.95" customHeight="1" x14ac:dyDescent="0.2"/>
    <row r="1712" ht="12.95" customHeight="1" x14ac:dyDescent="0.2"/>
    <row r="1713" ht="12.95" customHeight="1" x14ac:dyDescent="0.2"/>
    <row r="1714" ht="12.95" customHeight="1" x14ac:dyDescent="0.2"/>
    <row r="1715" ht="12.95" customHeight="1" x14ac:dyDescent="0.2"/>
    <row r="1716" ht="12.95" customHeight="1" x14ac:dyDescent="0.2"/>
    <row r="1717" ht="12.95" customHeight="1" x14ac:dyDescent="0.2"/>
    <row r="1718" ht="12.95" customHeight="1" x14ac:dyDescent="0.2"/>
    <row r="1719" ht="12.95" customHeight="1" x14ac:dyDescent="0.2"/>
    <row r="1720" ht="12.95" customHeight="1" x14ac:dyDescent="0.2"/>
    <row r="1721" ht="12.95" customHeight="1" x14ac:dyDescent="0.2"/>
    <row r="1722" ht="12.95" customHeight="1" x14ac:dyDescent="0.2"/>
    <row r="1723" ht="12.95" customHeight="1" x14ac:dyDescent="0.2"/>
    <row r="1724" ht="12.95" customHeight="1" x14ac:dyDescent="0.2"/>
    <row r="1725" ht="12.95" customHeight="1" x14ac:dyDescent="0.2"/>
    <row r="1726" ht="12.95" customHeight="1" x14ac:dyDescent="0.2"/>
    <row r="1727" ht="12.95" customHeight="1" x14ac:dyDescent="0.2"/>
    <row r="1728" ht="12.95" customHeight="1" x14ac:dyDescent="0.2"/>
    <row r="1729" ht="12.95" customHeight="1" x14ac:dyDescent="0.2"/>
    <row r="1730" ht="12.95" customHeight="1" x14ac:dyDescent="0.2"/>
  </sheetData>
  <sheetProtection algorithmName="SHA-512" hashValue="0t0tepBebH8iddEgW2EasbIurWhVIvAKxWQum6dVLEs+YMZdzwwz9XBwEsntNlTeMqqEAyf/Yjchuxkxbm+FGw==" saltValue="uOi8Qui+nqFQ3VcybMhdQw==" spinCount="100000" sheet="1" objects="1" scenarios="1"/>
  <phoneticPr fontId="5" type="noConversion"/>
  <conditionalFormatting sqref="E35">
    <cfRule type="expression" dxfId="31" priority="1" stopIfTrue="1">
      <formula>TRUE</formula>
    </cfRule>
  </conditionalFormatting>
  <conditionalFormatting sqref="E36">
    <cfRule type="expression" dxfId="30" priority="2" stopIfTrue="1">
      <formula>TRUE</formula>
    </cfRule>
  </conditionalFormatting>
  <conditionalFormatting sqref="E38">
    <cfRule type="expression" dxfId="29" priority="3" stopIfTrue="1">
      <formula>TRUE</formula>
    </cfRule>
  </conditionalFormatting>
  <conditionalFormatting sqref="E40">
    <cfRule type="expression" dxfId="28" priority="4" stopIfTrue="1">
      <formula>TRUE</formula>
    </cfRule>
  </conditionalFormatting>
  <conditionalFormatting sqref="E42">
    <cfRule type="expression" dxfId="27" priority="5" stopIfTrue="1">
      <formula>TRUE</formula>
    </cfRule>
  </conditionalFormatting>
  <conditionalFormatting sqref="E44">
    <cfRule type="expression" dxfId="26" priority="6" stopIfTrue="1">
      <formula>TRUE</formula>
    </cfRule>
  </conditionalFormatting>
  <conditionalFormatting sqref="E46">
    <cfRule type="expression" dxfId="25" priority="7" stopIfTrue="1">
      <formula>TRUE</formula>
    </cfRule>
  </conditionalFormatting>
  <conditionalFormatting sqref="E48">
    <cfRule type="expression" dxfId="24" priority="8" stopIfTrue="1">
      <formula>TRUE</formula>
    </cfRule>
  </conditionalFormatting>
  <conditionalFormatting sqref="E50">
    <cfRule type="expression" dxfId="23" priority="9" stopIfTrue="1">
      <formula>TRUE</formula>
    </cfRule>
  </conditionalFormatting>
  <conditionalFormatting sqref="E52">
    <cfRule type="expression" dxfId="22" priority="10" stopIfTrue="1">
      <formula>TRUE</formula>
    </cfRule>
  </conditionalFormatting>
  <conditionalFormatting sqref="E54">
    <cfRule type="expression" dxfId="21" priority="11" stopIfTrue="1">
      <formula>TRUE</formula>
    </cfRule>
  </conditionalFormatting>
  <conditionalFormatting sqref="E56">
    <cfRule type="expression" dxfId="20" priority="12" stopIfTrue="1">
      <formula>TRUE</formula>
    </cfRule>
  </conditionalFormatting>
  <conditionalFormatting sqref="E58">
    <cfRule type="expression" dxfId="19" priority="13" stopIfTrue="1">
      <formula>TRUE</formula>
    </cfRule>
  </conditionalFormatting>
  <conditionalFormatting sqref="E60">
    <cfRule type="expression" dxfId="18" priority="14" stopIfTrue="1">
      <formula>TRUE</formula>
    </cfRule>
  </conditionalFormatting>
  <conditionalFormatting sqref="E62">
    <cfRule type="expression" dxfId="17" priority="15" stopIfTrue="1">
      <formula>TRUE</formula>
    </cfRule>
  </conditionalFormatting>
  <conditionalFormatting sqref="E64">
    <cfRule type="expression" dxfId="16" priority="16" stopIfTrue="1">
      <formula>TRUE</formula>
    </cfRule>
  </conditionalFormatting>
  <conditionalFormatting sqref="E66">
    <cfRule type="expression" dxfId="15" priority="17" stopIfTrue="1">
      <formula>TRUE</formula>
    </cfRule>
  </conditionalFormatting>
  <conditionalFormatting sqref="E68">
    <cfRule type="expression" dxfId="14" priority="18" stopIfTrue="1">
      <formula>TRUE</formula>
    </cfRule>
  </conditionalFormatting>
  <conditionalFormatting sqref="E70">
    <cfRule type="expression" dxfId="13" priority="19" stopIfTrue="1">
      <formula>TRUE</formula>
    </cfRule>
  </conditionalFormatting>
  <conditionalFormatting sqref="E72">
    <cfRule type="expression" dxfId="12" priority="20" stopIfTrue="1">
      <formula>TRUE</formula>
    </cfRule>
  </conditionalFormatting>
  <conditionalFormatting sqref="E74">
    <cfRule type="expression" dxfId="11" priority="21" stopIfTrue="1">
      <formula>TRUE</formula>
    </cfRule>
  </conditionalFormatting>
  <conditionalFormatting sqref="E77">
    <cfRule type="expression" dxfId="10" priority="22" stopIfTrue="1">
      <formula>TRUE</formula>
    </cfRule>
  </conditionalFormatting>
  <conditionalFormatting sqref="E78">
    <cfRule type="expression" dxfId="9" priority="23" stopIfTrue="1">
      <formula>TRUE</formula>
    </cfRule>
  </conditionalFormatting>
  <conditionalFormatting sqref="E80">
    <cfRule type="expression" dxfId="8" priority="24" stopIfTrue="1">
      <formula>TRUE</formula>
    </cfRule>
  </conditionalFormatting>
  <conditionalFormatting sqref="E82">
    <cfRule type="expression" dxfId="7" priority="25" stopIfTrue="1">
      <formula>TRUE</formula>
    </cfRule>
  </conditionalFormatting>
  <conditionalFormatting sqref="E84">
    <cfRule type="expression" dxfId="6" priority="26" stopIfTrue="1">
      <formula>TRUE</formula>
    </cfRule>
  </conditionalFormatting>
  <conditionalFormatting sqref="E86">
    <cfRule type="expression" dxfId="5" priority="27" stopIfTrue="1">
      <formula>TRUE</formula>
    </cfRule>
  </conditionalFormatting>
  <conditionalFormatting sqref="E88">
    <cfRule type="expression" dxfId="4" priority="28" stopIfTrue="1">
      <formula>TRUE</formula>
    </cfRule>
  </conditionalFormatting>
  <conditionalFormatting sqref="E90">
    <cfRule type="expression" dxfId="3" priority="29" stopIfTrue="1">
      <formula>TRUE</formula>
    </cfRule>
  </conditionalFormatting>
  <conditionalFormatting sqref="E92">
    <cfRule type="expression" dxfId="2" priority="30" stopIfTrue="1">
      <formula>TRUE</formula>
    </cfRule>
  </conditionalFormatting>
  <conditionalFormatting sqref="E94">
    <cfRule type="expression" dxfId="1" priority="31" stopIfTrue="1">
      <formula>TRUE</formula>
    </cfRule>
  </conditionalFormatting>
  <conditionalFormatting sqref="E96">
    <cfRule type="expression" dxfId="0" priority="32"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SKUPNA KOMUNALNA INFRASTRUKTURA&amp;R&amp;"Trebuchet MS,Navadno"&amp;8Id. št.: JULFSF-6G1303
Datum: junij 2025</oddFooter>
  </headerFooter>
  <rowBreaks count="1" manualBreakCount="1">
    <brk id="33" max="5"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16047-A446-42DE-BD5E-43C4776BE3C1}">
  <sheetPr codeName="List2">
    <tabColor theme="6" tint="0.39997558519241921"/>
    <pageSetUpPr fitToPage="1"/>
  </sheetPr>
  <dimension ref="A1:J22"/>
  <sheetViews>
    <sheetView view="pageBreakPreview" zoomScaleNormal="100" zoomScaleSheetLayoutView="100" workbookViewId="0"/>
  </sheetViews>
  <sheetFormatPr defaultColWidth="9.140625" defaultRowHeight="12.75" x14ac:dyDescent="0.2"/>
  <cols>
    <col min="1" max="1" width="10.7109375" style="37" customWidth="1"/>
    <col min="2" max="2" width="30.7109375" style="39" customWidth="1"/>
    <col min="3" max="3" width="44.7109375" style="39" customWidth="1"/>
    <col min="4" max="4" width="8.5703125" style="39" customWidth="1"/>
    <col min="5" max="16384" width="9.140625" style="34"/>
  </cols>
  <sheetData>
    <row r="1" spans="1:10" x14ac:dyDescent="0.2">
      <c r="A1" s="31" t="s">
        <v>20</v>
      </c>
      <c r="B1" s="32" t="s">
        <v>21</v>
      </c>
      <c r="C1" s="32"/>
      <c r="D1" s="33"/>
    </row>
    <row r="2" spans="1:10" x14ac:dyDescent="0.2">
      <c r="A2" s="31"/>
      <c r="B2" s="35"/>
      <c r="C2" s="35"/>
      <c r="D2" s="36"/>
    </row>
    <row r="3" spans="1:10" x14ac:dyDescent="0.2">
      <c r="A3" s="31" t="s">
        <v>23</v>
      </c>
      <c r="B3" s="32" t="s">
        <v>297</v>
      </c>
      <c r="C3" s="32"/>
      <c r="D3" s="33"/>
    </row>
    <row r="4" spans="1:10" x14ac:dyDescent="0.2">
      <c r="A4" s="31" t="s">
        <v>22</v>
      </c>
      <c r="B4" s="32" t="s">
        <v>123</v>
      </c>
      <c r="C4" s="32"/>
      <c r="D4" s="33"/>
    </row>
    <row r="5" spans="1:10" x14ac:dyDescent="0.2">
      <c r="B5" s="38"/>
      <c r="C5" s="38"/>
    </row>
    <row r="6" spans="1:10" s="40" customFormat="1" x14ac:dyDescent="0.2">
      <c r="A6" s="37"/>
      <c r="B6" s="38"/>
      <c r="C6" s="38"/>
      <c r="D6" s="39"/>
    </row>
    <row r="7" spans="1:10" s="40" customFormat="1" x14ac:dyDescent="0.2">
      <c r="A7" s="41" t="s">
        <v>55</v>
      </c>
      <c r="C7" s="38"/>
      <c r="D7" s="39"/>
    </row>
    <row r="8" spans="1:10" s="40" customFormat="1" x14ac:dyDescent="0.2">
      <c r="A8" s="37"/>
      <c r="B8" s="38"/>
      <c r="C8" s="38"/>
      <c r="D8" s="39"/>
    </row>
    <row r="9" spans="1:10" s="40" customFormat="1" ht="24" x14ac:dyDescent="0.2">
      <c r="A9" s="42" t="s">
        <v>54</v>
      </c>
      <c r="B9" s="42" t="s">
        <v>51</v>
      </c>
      <c r="C9" s="42" t="s">
        <v>52</v>
      </c>
      <c r="D9" s="39"/>
    </row>
    <row r="10" spans="1:10" s="40" customFormat="1" ht="24" x14ac:dyDescent="0.2">
      <c r="A10" s="43" t="s">
        <v>137</v>
      </c>
      <c r="B10" s="43" t="s">
        <v>156</v>
      </c>
      <c r="C10" s="44" t="s">
        <v>298</v>
      </c>
      <c r="D10" s="45"/>
    </row>
    <row r="11" spans="1:10" s="40" customFormat="1" x14ac:dyDescent="0.2">
      <c r="A11" s="37"/>
      <c r="B11" s="46"/>
      <c r="C11" s="46"/>
      <c r="D11" s="39"/>
    </row>
    <row r="12" spans="1:10" s="40" customFormat="1" x14ac:dyDescent="0.2">
      <c r="A12" s="41" t="s">
        <v>56</v>
      </c>
      <c r="B12" s="46"/>
      <c r="C12" s="46"/>
      <c r="D12" s="39"/>
      <c r="J12" s="47"/>
    </row>
    <row r="13" spans="1:10" s="40" customFormat="1" x14ac:dyDescent="0.2">
      <c r="A13" s="37"/>
      <c r="B13" s="46"/>
      <c r="C13" s="46"/>
      <c r="D13" s="39"/>
    </row>
    <row r="14" spans="1:10" s="40" customFormat="1" x14ac:dyDescent="0.2">
      <c r="A14" s="43"/>
      <c r="B14" s="43" t="s">
        <v>136</v>
      </c>
      <c r="C14" s="44" t="s">
        <v>353</v>
      </c>
      <c r="D14" s="48"/>
    </row>
    <row r="15" spans="1:10" s="40" customFormat="1" ht="12.75" customHeight="1" x14ac:dyDescent="0.2">
      <c r="A15" s="43"/>
      <c r="B15" s="43" t="s">
        <v>155</v>
      </c>
      <c r="C15" s="44" t="s">
        <v>299</v>
      </c>
      <c r="D15" s="48"/>
    </row>
    <row r="16" spans="1:10" s="40" customFormat="1" x14ac:dyDescent="0.2">
      <c r="A16" s="37"/>
      <c r="C16" s="46"/>
      <c r="D16" s="39"/>
    </row>
    <row r="17" spans="2:4" x14ac:dyDescent="0.2">
      <c r="B17" s="49"/>
      <c r="C17" s="49"/>
    </row>
    <row r="18" spans="2:4" x14ac:dyDescent="0.2">
      <c r="B18" s="49"/>
      <c r="C18" s="49"/>
    </row>
    <row r="21" spans="2:4" x14ac:dyDescent="0.2">
      <c r="B21" s="48"/>
      <c r="C21" s="48"/>
      <c r="D21" s="48"/>
    </row>
    <row r="22" spans="2:4" ht="15" x14ac:dyDescent="0.2">
      <c r="B22" s="50"/>
      <c r="C22" s="50"/>
      <c r="D22" s="50"/>
    </row>
  </sheetData>
  <sheetProtection algorithmName="SHA-512" hashValue="vf99d3UgdIh5sHtB3sAtkuh+QURhk/z9eDsrYJ2c5ZfYrsA7lg5N4bWDzz8dDDK1crNdz48Mc5Sm/b/t1k3ehQ==" saltValue="gxtXv/hvfUZn9l8Guei45w==" spinCount="100000" sheet="1" objects="1" scenarios="1"/>
  <phoneticPr fontId="5" type="noConversion"/>
  <pageMargins left="0.98425196850393704" right="0.39370078740157483" top="1.1811023622047245" bottom="0.78740157480314965" header="0.31496062992125984" footer="0.31496062992125984"/>
  <pageSetup paperSize="9"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SKUPNA KOMUNALNA INFRASTRUKTURA&amp;R&amp;"Trebuchet MS,Navadno"&amp;8Id. št.: JULFSF-6G1303
Datum: junij 2025</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B84E86-0CF3-4C19-9BCC-D21E3E78A64B}">
  <sheetPr codeName="List3">
    <tabColor theme="6" tint="0.39997558519241921"/>
    <pageSetUpPr fitToPage="1"/>
  </sheetPr>
  <dimension ref="A1:I49"/>
  <sheetViews>
    <sheetView view="pageBreakPreview" zoomScaleNormal="100" zoomScaleSheetLayoutView="100" workbookViewId="0"/>
  </sheetViews>
  <sheetFormatPr defaultColWidth="9.140625" defaultRowHeight="12" x14ac:dyDescent="0.2"/>
  <cols>
    <col min="1" max="1" width="7.7109375" style="60" customWidth="1"/>
    <col min="2" max="2" width="78.7109375" style="63" customWidth="1"/>
    <col min="3" max="3" width="4.28515625" style="58" customWidth="1"/>
    <col min="4" max="16384" width="9.140625" style="58"/>
  </cols>
  <sheetData>
    <row r="1" spans="1:7" s="54" customFormat="1" ht="12.75" x14ac:dyDescent="0.2">
      <c r="A1" s="51" t="s">
        <v>20</v>
      </c>
      <c r="B1" s="52" t="str">
        <f>'0_Osebe'!B1</f>
        <v>UNIVERZA V LJUBLJANI</v>
      </c>
      <c r="C1" s="53"/>
      <c r="E1" s="52"/>
      <c r="G1" s="52"/>
    </row>
    <row r="2" spans="1:7" s="54" customFormat="1" ht="12.75" x14ac:dyDescent="0.2">
      <c r="A2" s="51"/>
      <c r="B2" s="55"/>
      <c r="C2" s="53"/>
      <c r="E2" s="55"/>
      <c r="G2" s="55"/>
    </row>
    <row r="3" spans="1:7" s="54" customFormat="1" ht="12.75" x14ac:dyDescent="0.2">
      <c r="A3" s="51" t="s">
        <v>23</v>
      </c>
      <c r="B3" s="52" t="str">
        <f>'0_Osebe'!B3</f>
        <v>Skupni uvoz in zunanja ureditev območja Fakultete za strojništvo in Fakultete za farmacijo</v>
      </c>
      <c r="C3" s="53"/>
      <c r="E3" s="52"/>
      <c r="G3" s="52"/>
    </row>
    <row r="4" spans="1:7" s="54" customFormat="1" ht="12.75" x14ac:dyDescent="0.2">
      <c r="A4" s="51" t="s">
        <v>22</v>
      </c>
      <c r="B4" s="52" t="str">
        <f>'0_Osebe'!B4</f>
        <v>ZUNANJA UREDITEV IN KOMUNALNA INFRASTRUKTURA</v>
      </c>
      <c r="C4" s="53"/>
      <c r="E4" s="52"/>
      <c r="G4" s="52"/>
    </row>
    <row r="5" spans="1:7" s="54" customFormat="1" ht="12.75" x14ac:dyDescent="0.2">
      <c r="A5" s="51"/>
      <c r="B5" s="52"/>
      <c r="C5" s="53"/>
    </row>
    <row r="6" spans="1:7" s="54" customFormat="1" ht="12.75" x14ac:dyDescent="0.2">
      <c r="A6" s="51"/>
      <c r="B6" s="52"/>
      <c r="C6" s="53"/>
    </row>
    <row r="7" spans="1:7" x14ac:dyDescent="0.2">
      <c r="A7" s="56" t="s">
        <v>57</v>
      </c>
      <c r="B7" s="57" t="s">
        <v>300</v>
      </c>
    </row>
    <row r="8" spans="1:7" ht="24" x14ac:dyDescent="0.2">
      <c r="A8" s="310"/>
      <c r="B8" s="311" t="s">
        <v>301</v>
      </c>
    </row>
    <row r="9" spans="1:7" ht="60" x14ac:dyDescent="0.2">
      <c r="A9" s="312" t="s">
        <v>58</v>
      </c>
      <c r="B9" s="313" t="s">
        <v>302</v>
      </c>
    </row>
    <row r="10" spans="1:7" ht="36" x14ac:dyDescent="0.2">
      <c r="A10" s="312" t="s">
        <v>59</v>
      </c>
      <c r="B10" s="314" t="s">
        <v>303</v>
      </c>
    </row>
    <row r="11" spans="1:7" x14ac:dyDescent="0.2">
      <c r="A11" s="312" t="s">
        <v>60</v>
      </c>
      <c r="B11" s="314" t="s">
        <v>304</v>
      </c>
    </row>
    <row r="12" spans="1:7" ht="24" x14ac:dyDescent="0.2">
      <c r="A12" s="312" t="s">
        <v>61</v>
      </c>
      <c r="B12" s="314" t="s">
        <v>305</v>
      </c>
    </row>
    <row r="13" spans="1:7" ht="96" x14ac:dyDescent="0.2">
      <c r="A13" s="312" t="s">
        <v>62</v>
      </c>
      <c r="B13" s="315" t="s">
        <v>306</v>
      </c>
    </row>
    <row r="14" spans="1:7" ht="36" x14ac:dyDescent="0.2">
      <c r="A14" s="312" t="s">
        <v>63</v>
      </c>
      <c r="B14" s="315" t="s">
        <v>307</v>
      </c>
    </row>
    <row r="15" spans="1:7" ht="64.5" customHeight="1" x14ac:dyDescent="0.2">
      <c r="A15" s="312" t="s">
        <v>64</v>
      </c>
      <c r="B15" s="315" t="s">
        <v>308</v>
      </c>
    </row>
    <row r="16" spans="1:7" ht="54" customHeight="1" x14ac:dyDescent="0.2">
      <c r="A16" s="312" t="s">
        <v>65</v>
      </c>
      <c r="B16" s="316" t="s">
        <v>309</v>
      </c>
    </row>
    <row r="17" spans="1:2" ht="36" x14ac:dyDescent="0.2">
      <c r="A17" s="312" t="s">
        <v>66</v>
      </c>
      <c r="B17" s="315" t="s">
        <v>310</v>
      </c>
    </row>
    <row r="18" spans="1:2" ht="48" x14ac:dyDescent="0.2">
      <c r="A18" s="312" t="s">
        <v>67</v>
      </c>
      <c r="B18" s="315" t="s">
        <v>311</v>
      </c>
    </row>
    <row r="19" spans="1:2" ht="39" customHeight="1" x14ac:dyDescent="0.2">
      <c r="A19" s="312" t="s">
        <v>68</v>
      </c>
      <c r="B19" s="315" t="s">
        <v>312</v>
      </c>
    </row>
    <row r="20" spans="1:2" ht="50.25" customHeight="1" x14ac:dyDescent="0.2">
      <c r="A20" s="312" t="s">
        <v>69</v>
      </c>
      <c r="B20" s="315" t="s">
        <v>313</v>
      </c>
    </row>
    <row r="21" spans="1:2" ht="50.25" customHeight="1" x14ac:dyDescent="0.2">
      <c r="A21" s="312" t="s">
        <v>70</v>
      </c>
      <c r="B21" s="313" t="s">
        <v>314</v>
      </c>
    </row>
    <row r="22" spans="1:2" ht="36" x14ac:dyDescent="0.2">
      <c r="A22" s="312" t="s">
        <v>71</v>
      </c>
      <c r="B22" s="315" t="s">
        <v>315</v>
      </c>
    </row>
    <row r="23" spans="1:2" ht="36" x14ac:dyDescent="0.2">
      <c r="A23" s="312" t="s">
        <v>72</v>
      </c>
      <c r="B23" s="315" t="s">
        <v>316</v>
      </c>
    </row>
    <row r="24" spans="1:2" ht="342" customHeight="1" x14ac:dyDescent="0.2">
      <c r="A24" s="312" t="s">
        <v>73</v>
      </c>
      <c r="B24" s="317" t="s">
        <v>317</v>
      </c>
    </row>
    <row r="25" spans="1:2" ht="148.5" customHeight="1" x14ac:dyDescent="0.2">
      <c r="A25" s="312" t="s">
        <v>74</v>
      </c>
      <c r="B25" s="317" t="s">
        <v>456</v>
      </c>
    </row>
    <row r="26" spans="1:2" ht="409.5" customHeight="1" x14ac:dyDescent="0.2">
      <c r="A26" s="312" t="s">
        <v>75</v>
      </c>
      <c r="B26" s="317" t="s">
        <v>457</v>
      </c>
    </row>
    <row r="27" spans="1:2" ht="193.5" customHeight="1" x14ac:dyDescent="0.2">
      <c r="A27" s="312" t="s">
        <v>76</v>
      </c>
      <c r="B27" s="318" t="s">
        <v>458</v>
      </c>
    </row>
    <row r="28" spans="1:2" ht="24" x14ac:dyDescent="0.2">
      <c r="A28" s="312" t="s">
        <v>77</v>
      </c>
      <c r="B28" s="319" t="s">
        <v>318</v>
      </c>
    </row>
    <row r="29" spans="1:2" ht="36" x14ac:dyDescent="0.2">
      <c r="A29" s="312" t="s">
        <v>78</v>
      </c>
      <c r="B29" s="315" t="s">
        <v>319</v>
      </c>
    </row>
    <row r="30" spans="1:2" ht="36.75" customHeight="1" x14ac:dyDescent="0.2">
      <c r="A30" s="312" t="s">
        <v>79</v>
      </c>
      <c r="B30" s="315" t="s">
        <v>320</v>
      </c>
    </row>
    <row r="31" spans="1:2" ht="94.5" customHeight="1" x14ac:dyDescent="0.2">
      <c r="A31" s="312" t="s">
        <v>80</v>
      </c>
      <c r="B31" s="315" t="s">
        <v>321</v>
      </c>
    </row>
    <row r="32" spans="1:2" ht="34.5" customHeight="1" x14ac:dyDescent="0.2">
      <c r="A32" s="312" t="s">
        <v>134</v>
      </c>
      <c r="B32" s="315" t="s">
        <v>25</v>
      </c>
    </row>
    <row r="33" spans="1:2" ht="38.25" customHeight="1" x14ac:dyDescent="0.2">
      <c r="A33" s="312" t="s">
        <v>135</v>
      </c>
      <c r="B33" s="315" t="s">
        <v>24</v>
      </c>
    </row>
    <row r="34" spans="1:2" ht="53.25" customHeight="1" x14ac:dyDescent="0.2">
      <c r="A34" s="312" t="s">
        <v>322</v>
      </c>
      <c r="B34" s="315" t="s">
        <v>323</v>
      </c>
    </row>
    <row r="35" spans="1:2" ht="52.5" customHeight="1" x14ac:dyDescent="0.2">
      <c r="A35" s="312" t="s">
        <v>324</v>
      </c>
      <c r="B35" s="316" t="s">
        <v>325</v>
      </c>
    </row>
    <row r="36" spans="1:2" ht="114" customHeight="1" x14ac:dyDescent="0.2">
      <c r="A36" s="312" t="s">
        <v>326</v>
      </c>
      <c r="B36" s="320" t="s">
        <v>327</v>
      </c>
    </row>
    <row r="37" spans="1:2" ht="42" customHeight="1" x14ac:dyDescent="0.2">
      <c r="A37" s="312" t="s">
        <v>328</v>
      </c>
      <c r="B37" s="316" t="s">
        <v>329</v>
      </c>
    </row>
    <row r="38" spans="1:2" ht="108" x14ac:dyDescent="0.2">
      <c r="A38" s="312" t="s">
        <v>330</v>
      </c>
      <c r="B38" s="316" t="s">
        <v>459</v>
      </c>
    </row>
    <row r="39" spans="1:2" x14ac:dyDescent="0.2">
      <c r="B39" s="61"/>
    </row>
    <row r="40" spans="1:2" x14ac:dyDescent="0.2">
      <c r="B40" s="61"/>
    </row>
    <row r="41" spans="1:2" x14ac:dyDescent="0.2">
      <c r="B41" s="61"/>
    </row>
    <row r="42" spans="1:2" x14ac:dyDescent="0.2">
      <c r="B42" s="62"/>
    </row>
    <row r="43" spans="1:2" x14ac:dyDescent="0.2">
      <c r="B43" s="62"/>
    </row>
    <row r="45" spans="1:2" x14ac:dyDescent="0.2">
      <c r="B45" s="61"/>
    </row>
    <row r="49" spans="3:9" x14ac:dyDescent="0.2">
      <c r="C49" s="64"/>
      <c r="E49" s="64"/>
      <c r="F49" s="65"/>
      <c r="G49" s="66"/>
      <c r="H49" s="67"/>
      <c r="I49" s="68"/>
    </row>
  </sheetData>
  <sheetProtection algorithmName="SHA-512" hashValue="oHcNIF4KxaQRamBzGRf8eBybGV9rHbI3AsLV35/EZfOz2NTVONHrXUTLDfecKyrGP9Ph1WhRoV56wDILG0DQdg==" saltValue="uKPlEOpqSeS2OFGn7go+Zg==" spinCount="100000" sheet="1" objects="1" scenarios="1"/>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SKUPNA KOMUNALNA INFRASTRUKTURA&amp;R&amp;"Trebuchet MS,Navadno"&amp;8Id. št.: JULFSF-6G1303
Datum: junij 2025</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8E87C-6BFF-4C6F-9339-80DD868B54EC}">
  <sheetPr codeName="List4">
    <tabColor theme="6" tint="0.39997558519241921"/>
    <pageSetUpPr fitToPage="1"/>
  </sheetPr>
  <dimension ref="A1:G30"/>
  <sheetViews>
    <sheetView view="pageBreakPreview" topLeftCell="A9" zoomScaleNormal="100" zoomScaleSheetLayoutView="100" workbookViewId="0"/>
  </sheetViews>
  <sheetFormatPr defaultColWidth="9.140625" defaultRowHeight="12" x14ac:dyDescent="0.2"/>
  <cols>
    <col min="1" max="1" width="7.7109375" style="60" customWidth="1"/>
    <col min="2" max="2" width="78.7109375" style="63" customWidth="1"/>
    <col min="3" max="3" width="52.85546875" style="94" customWidth="1"/>
    <col min="4" max="4" width="9.140625" style="92"/>
    <col min="5" max="5" width="48.5703125" style="92" customWidth="1"/>
    <col min="6" max="16384" width="9.140625" style="58"/>
  </cols>
  <sheetData>
    <row r="1" spans="1:7" s="54" customFormat="1" ht="12.75" x14ac:dyDescent="0.2">
      <c r="A1" s="51" t="s">
        <v>20</v>
      </c>
      <c r="B1" s="52" t="str">
        <f>'0_Osebe'!B1</f>
        <v>UNIVERZA V LJUBLJANI</v>
      </c>
      <c r="C1" s="53"/>
      <c r="E1" s="52"/>
      <c r="G1" s="52"/>
    </row>
    <row r="2" spans="1:7" s="54" customFormat="1" ht="12.75" x14ac:dyDescent="0.2">
      <c r="A2" s="51"/>
      <c r="B2" s="55"/>
      <c r="C2" s="53"/>
      <c r="E2" s="55"/>
      <c r="G2" s="55"/>
    </row>
    <row r="3" spans="1:7" s="54" customFormat="1" ht="12.75" x14ac:dyDescent="0.2">
      <c r="A3" s="51" t="s">
        <v>23</v>
      </c>
      <c r="B3" s="52" t="str">
        <f>'0_Osebe'!B3</f>
        <v>Skupni uvoz in zunanja ureditev območja Fakultete za strojništvo in Fakultete za farmacijo</v>
      </c>
      <c r="C3" s="53"/>
      <c r="E3" s="52"/>
      <c r="G3" s="52"/>
    </row>
    <row r="4" spans="1:7" s="54" customFormat="1" ht="12.75" x14ac:dyDescent="0.2">
      <c r="A4" s="51" t="s">
        <v>22</v>
      </c>
      <c r="B4" s="52" t="str">
        <f>'0_Osebe'!B4</f>
        <v>ZUNANJA UREDITEV IN KOMUNALNA INFRASTRUKTURA</v>
      </c>
      <c r="C4" s="53"/>
      <c r="E4" s="52"/>
      <c r="G4" s="52"/>
    </row>
    <row r="5" spans="1:7" s="54" customFormat="1" ht="12.75" x14ac:dyDescent="0.2">
      <c r="A5" s="51"/>
      <c r="B5" s="52"/>
      <c r="C5" s="53"/>
    </row>
    <row r="6" spans="1:7" s="54" customFormat="1" ht="12.75" x14ac:dyDescent="0.2">
      <c r="A6" s="51"/>
      <c r="B6" s="52"/>
      <c r="C6" s="53"/>
    </row>
    <row r="7" spans="1:7" s="72" customFormat="1" ht="12.75" x14ac:dyDescent="0.2">
      <c r="A7" s="56" t="s">
        <v>26</v>
      </c>
      <c r="B7" s="69" t="s">
        <v>43</v>
      </c>
      <c r="C7" s="70"/>
      <c r="D7" s="71"/>
    </row>
    <row r="8" spans="1:7" ht="30" customHeight="1" x14ac:dyDescent="0.2">
      <c r="A8" s="56"/>
      <c r="B8" s="57" t="s">
        <v>301</v>
      </c>
      <c r="C8" s="58"/>
      <c r="D8" s="58"/>
      <c r="E8" s="58"/>
    </row>
    <row r="9" spans="1:7" ht="39" customHeight="1" x14ac:dyDescent="0.2">
      <c r="A9" s="56"/>
      <c r="B9" s="57" t="s">
        <v>331</v>
      </c>
      <c r="C9" s="58"/>
      <c r="D9" s="58"/>
      <c r="E9" s="58"/>
    </row>
    <row r="10" spans="1:7" ht="84" x14ac:dyDescent="0.2">
      <c r="A10" s="59" t="s">
        <v>17</v>
      </c>
      <c r="B10" s="73" t="s">
        <v>332</v>
      </c>
      <c r="C10" s="74"/>
      <c r="D10" s="75"/>
      <c r="E10" s="58"/>
    </row>
    <row r="11" spans="1:7" ht="48" x14ac:dyDescent="0.2">
      <c r="A11" s="59" t="s">
        <v>28</v>
      </c>
      <c r="B11" s="76" t="s">
        <v>333</v>
      </c>
      <c r="C11" s="74"/>
      <c r="D11" s="77"/>
      <c r="E11" s="58"/>
    </row>
    <row r="12" spans="1:7" ht="72.75" customHeight="1" x14ac:dyDescent="0.2">
      <c r="A12" s="59" t="s">
        <v>29</v>
      </c>
      <c r="B12" s="78" t="s">
        <v>334</v>
      </c>
      <c r="C12" s="74"/>
      <c r="D12" s="77"/>
      <c r="E12" s="58"/>
    </row>
    <row r="13" spans="1:7" s="82" customFormat="1" ht="36" x14ac:dyDescent="0.2">
      <c r="A13" s="59" t="s">
        <v>30</v>
      </c>
      <c r="B13" s="79" t="s">
        <v>27</v>
      </c>
      <c r="C13" s="80"/>
      <c r="D13" s="77"/>
      <c r="E13" s="81"/>
    </row>
    <row r="14" spans="1:7" ht="36" x14ac:dyDescent="0.2">
      <c r="A14" s="59" t="s">
        <v>31</v>
      </c>
      <c r="B14" s="78" t="s">
        <v>454</v>
      </c>
      <c r="C14" s="74"/>
      <c r="D14" s="77"/>
      <c r="E14" s="58"/>
    </row>
    <row r="15" spans="1:7" ht="48" x14ac:dyDescent="0.2">
      <c r="A15" s="59" t="s">
        <v>32</v>
      </c>
      <c r="B15" s="83" t="s">
        <v>83</v>
      </c>
      <c r="C15" s="58"/>
      <c r="D15" s="77"/>
      <c r="E15" s="58"/>
    </row>
    <row r="16" spans="1:7" ht="96" customHeight="1" x14ac:dyDescent="0.2">
      <c r="A16" s="59" t="s">
        <v>33</v>
      </c>
      <c r="B16" s="84" t="s">
        <v>335</v>
      </c>
      <c r="C16" s="58"/>
      <c r="D16" s="77"/>
      <c r="E16" s="58"/>
    </row>
    <row r="17" spans="1:5" ht="43.5" customHeight="1" x14ac:dyDescent="0.2">
      <c r="A17" s="59" t="s">
        <v>34</v>
      </c>
      <c r="B17" s="84" t="s">
        <v>336</v>
      </c>
      <c r="C17" s="74"/>
      <c r="D17" s="85"/>
      <c r="E17" s="58"/>
    </row>
    <row r="18" spans="1:5" ht="140.25" customHeight="1" x14ac:dyDescent="0.2">
      <c r="A18" s="59" t="s">
        <v>35</v>
      </c>
      <c r="B18" s="83" t="s">
        <v>337</v>
      </c>
      <c r="C18" s="58"/>
      <c r="D18" s="77"/>
      <c r="E18" s="58"/>
    </row>
    <row r="19" spans="1:5" ht="81.75" customHeight="1" x14ac:dyDescent="0.2">
      <c r="A19" s="59" t="s">
        <v>36</v>
      </c>
      <c r="B19" s="83" t="s">
        <v>338</v>
      </c>
      <c r="C19" s="58"/>
      <c r="D19" s="77"/>
      <c r="E19" s="58"/>
    </row>
    <row r="20" spans="1:5" s="82" customFormat="1" ht="24" x14ac:dyDescent="0.2">
      <c r="A20" s="59" t="s">
        <v>37</v>
      </c>
      <c r="B20" s="83" t="s">
        <v>44</v>
      </c>
      <c r="C20" s="80"/>
      <c r="D20" s="77"/>
      <c r="E20" s="81"/>
    </row>
    <row r="21" spans="1:5" s="82" customFormat="1" ht="93" customHeight="1" x14ac:dyDescent="0.2">
      <c r="A21" s="59" t="s">
        <v>38</v>
      </c>
      <c r="B21" s="86" t="s">
        <v>339</v>
      </c>
      <c r="C21" s="80"/>
      <c r="D21" s="77"/>
      <c r="E21" s="81"/>
    </row>
    <row r="22" spans="1:5" ht="178.5" customHeight="1" x14ac:dyDescent="0.2">
      <c r="A22" s="59" t="s">
        <v>45</v>
      </c>
      <c r="B22" s="86" t="s">
        <v>340</v>
      </c>
      <c r="C22" s="87"/>
      <c r="D22" s="85"/>
      <c r="E22" s="58"/>
    </row>
    <row r="23" spans="1:5" ht="75" customHeight="1" x14ac:dyDescent="0.2">
      <c r="A23" s="59" t="s">
        <v>39</v>
      </c>
      <c r="B23" s="88" t="s">
        <v>341</v>
      </c>
      <c r="C23" s="74"/>
      <c r="D23" s="85"/>
      <c r="E23" s="58"/>
    </row>
    <row r="24" spans="1:5" ht="243" customHeight="1" x14ac:dyDescent="0.2">
      <c r="A24" s="59" t="s">
        <v>46</v>
      </c>
      <c r="B24" s="86" t="s">
        <v>342</v>
      </c>
      <c r="C24" s="74"/>
      <c r="D24" s="85"/>
      <c r="E24" s="58"/>
    </row>
    <row r="25" spans="1:5" ht="99" customHeight="1" x14ac:dyDescent="0.2">
      <c r="A25" s="59" t="s">
        <v>40</v>
      </c>
      <c r="B25" s="89" t="s">
        <v>343</v>
      </c>
      <c r="C25" s="90"/>
      <c r="D25" s="82"/>
      <c r="E25" s="58"/>
    </row>
    <row r="26" spans="1:5" ht="79.5" customHeight="1" x14ac:dyDescent="0.2">
      <c r="A26" s="59" t="s">
        <v>41</v>
      </c>
      <c r="B26" s="86" t="s">
        <v>344</v>
      </c>
      <c r="C26" s="74"/>
      <c r="D26" s="85"/>
      <c r="E26" s="58"/>
    </row>
    <row r="27" spans="1:5" ht="94.5" customHeight="1" x14ac:dyDescent="0.2">
      <c r="A27" s="59" t="s">
        <v>42</v>
      </c>
      <c r="B27" s="86" t="s">
        <v>345</v>
      </c>
      <c r="C27" s="91"/>
      <c r="E27" s="58"/>
    </row>
    <row r="28" spans="1:5" ht="65.25" customHeight="1" x14ac:dyDescent="0.2">
      <c r="A28" s="59" t="s">
        <v>47</v>
      </c>
      <c r="B28" s="79" t="s">
        <v>346</v>
      </c>
      <c r="C28" s="93"/>
      <c r="D28" s="82"/>
      <c r="E28" s="58"/>
    </row>
    <row r="29" spans="1:5" ht="83.25" customHeight="1" x14ac:dyDescent="0.2">
      <c r="A29" s="59" t="s">
        <v>132</v>
      </c>
      <c r="B29" s="79" t="s">
        <v>347</v>
      </c>
      <c r="C29" s="93"/>
      <c r="D29" s="82"/>
      <c r="E29" s="68"/>
    </row>
    <row r="30" spans="1:5" ht="87.75" customHeight="1" x14ac:dyDescent="0.2">
      <c r="A30" s="59" t="s">
        <v>133</v>
      </c>
      <c r="B30" s="79" t="s">
        <v>348</v>
      </c>
      <c r="C30" s="87"/>
      <c r="D30" s="82"/>
      <c r="E30" s="58"/>
    </row>
  </sheetData>
  <sheetProtection algorithmName="SHA-512" hashValue="uhI6YfIVNLPER9vZnon4IMKBSTLNs9uV42qbqdmOuIDCs3qVMNL1R1tUHfAkDKcMly3Pz7Pxe6ifvpKHMjhDDA==" saltValue="tZqdGpQqgHEP9Qlcfulg6Q==" spinCount="100000" sheet="1" objects="1" scenarios="1"/>
  <hyperlinks>
    <hyperlink ref="B11" r:id="rId1" display="Podrobnejši opis DGNB sistema in navodila za posamezne kriterije so dostopna v dokumentu&quot;DGNB Criteria Set New Construction Buildings, Version 2020 International&quot;, ki je na voljo na DGNB spletni strani https://www.dgnb.de/en/certification/important-facts-about-dgnb-certification/criteria" xr:uid="{D4EE6D38-321F-4675-936D-436052662BF5}"/>
  </hyperlinks>
  <pageMargins left="0.98425196850393704" right="0.39370078740157483" top="1.1811023622047245" bottom="0.78740157480314965" header="0.31496062992125984" footer="0.31496062992125984"/>
  <pageSetup paperSize="9" firstPageNumber="2" fitToHeight="0" orientation="portrait" r:id="rId2"/>
  <headerFooter>
    <oddHeader xml:space="preserve">&amp;L&amp;"Trebuchet MS,Navadno"&amp;8Načrt: JULFSF-6V/01&amp;C&amp;G&amp;R&amp;"Trebuchet MS,Navadno"&amp;8Stran: &amp;P/&amp;N  &amp;"Arial CE,Običajno"&amp;9   </oddHeader>
    <oddFooter>&amp;L&amp;"Trebuchet MS,Navadno"&amp;8Datoteka: &amp;F 
Objekt: Skupni uvoz in ZU območja FS in FFA, SKUPNA KOMUNALNA INFRASTRUKTURA&amp;R&amp;"Trebuchet MS,Navadno"&amp;8Id. št.: JULFSF-6G1303
Datum: junij 2025</oddFooter>
  </headerFooter>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5A3F64-BE2B-4CD8-8F33-419B42912E0A}">
  <sheetPr codeName="List5">
    <tabColor theme="6" tint="0.39997558519241921"/>
    <pageSetUpPr fitToPage="1"/>
  </sheetPr>
  <dimension ref="A1:K47"/>
  <sheetViews>
    <sheetView view="pageBreakPreview" zoomScaleNormal="100" zoomScaleSheetLayoutView="100" workbookViewId="0"/>
  </sheetViews>
  <sheetFormatPr defaultRowHeight="12.75" x14ac:dyDescent="0.2"/>
  <cols>
    <col min="1" max="1" width="7.7109375" style="121" customWidth="1"/>
    <col min="2" max="2" width="62.5703125" style="126" customWidth="1"/>
    <col min="3" max="3" width="16.7109375" style="125" customWidth="1"/>
    <col min="4" max="4" width="9.140625" style="96"/>
    <col min="5" max="5" width="52.85546875" style="96" customWidth="1"/>
    <col min="6" max="16384" width="9.140625" style="96"/>
  </cols>
  <sheetData>
    <row r="1" spans="1:10" x14ac:dyDescent="0.2">
      <c r="A1" s="31" t="s">
        <v>20</v>
      </c>
      <c r="B1" s="32" t="str">
        <f>'0_Osebe'!B1</f>
        <v>UNIVERZA V LJUBLJANI</v>
      </c>
      <c r="C1" s="95"/>
      <c r="G1" s="32"/>
    </row>
    <row r="2" spans="1:10" x14ac:dyDescent="0.2">
      <c r="A2" s="31"/>
      <c r="B2" s="35"/>
      <c r="C2" s="95"/>
      <c r="G2" s="35"/>
    </row>
    <row r="3" spans="1:10" x14ac:dyDescent="0.2">
      <c r="A3" s="31" t="s">
        <v>23</v>
      </c>
      <c r="B3" s="32" t="str">
        <f>'0_Osebe'!B3</f>
        <v>Skupni uvoz in zunanja ureditev območja Fakultete za strojništvo in Fakultete za farmacijo</v>
      </c>
      <c r="C3" s="95"/>
      <c r="G3" s="32"/>
    </row>
    <row r="4" spans="1:10" x14ac:dyDescent="0.2">
      <c r="A4" s="31" t="s">
        <v>22</v>
      </c>
      <c r="B4" s="32" t="str">
        <f>'0_Osebe'!B4</f>
        <v>ZUNANJA UREDITEV IN KOMUNALNA INFRASTRUKTURA</v>
      </c>
      <c r="C4" s="95"/>
      <c r="G4" s="32"/>
    </row>
    <row r="5" spans="1:10" x14ac:dyDescent="0.2">
      <c r="A5" s="31"/>
      <c r="B5" s="32"/>
      <c r="C5" s="95"/>
    </row>
    <row r="6" spans="1:10" x14ac:dyDescent="0.2">
      <c r="A6" s="31"/>
      <c r="B6" s="32"/>
      <c r="C6" s="95"/>
    </row>
    <row r="7" spans="1:10" x14ac:dyDescent="0.2">
      <c r="A7" s="31"/>
      <c r="B7" s="32"/>
      <c r="C7" s="95"/>
    </row>
    <row r="8" spans="1:10" x14ac:dyDescent="0.2">
      <c r="A8" s="31"/>
      <c r="B8" s="32"/>
      <c r="C8" s="95"/>
    </row>
    <row r="9" spans="1:10" x14ac:dyDescent="0.2">
      <c r="A9" s="31"/>
      <c r="B9" s="35"/>
      <c r="C9" s="95"/>
    </row>
    <row r="10" spans="1:10" x14ac:dyDescent="0.2">
      <c r="A10" s="31"/>
      <c r="B10" s="35"/>
      <c r="C10" s="95"/>
    </row>
    <row r="11" spans="1:10" ht="43.5" customHeight="1" x14ac:dyDescent="0.2">
      <c r="A11" s="378" t="s">
        <v>18</v>
      </c>
      <c r="B11" s="379"/>
      <c r="C11" s="379"/>
    </row>
    <row r="12" spans="1:10" x14ac:dyDescent="0.2">
      <c r="A12" s="97"/>
      <c r="B12" s="98"/>
      <c r="C12" s="95"/>
    </row>
    <row r="13" spans="1:10" x14ac:dyDescent="0.2">
      <c r="A13" s="97"/>
      <c r="B13" s="98"/>
      <c r="C13" s="95"/>
    </row>
    <row r="14" spans="1:10" x14ac:dyDescent="0.2">
      <c r="A14" s="97"/>
      <c r="B14" s="98"/>
      <c r="C14" s="95"/>
    </row>
    <row r="15" spans="1:10" ht="16.5" customHeight="1" thickBot="1" x14ac:dyDescent="0.25">
      <c r="A15" s="99"/>
      <c r="B15" s="100" t="s">
        <v>48</v>
      </c>
      <c r="C15" s="101"/>
    </row>
    <row r="16" spans="1:10" ht="17.100000000000001" customHeight="1" x14ac:dyDescent="0.2">
      <c r="A16" s="102" t="str">
        <f>'1_Rekapitulacija gradbena dela'!A15</f>
        <v>1.</v>
      </c>
      <c r="B16" s="103" t="str">
        <f>'1_Rekapitulacija gradbena dela'!B15</f>
        <v>GRADBENA DELA</v>
      </c>
      <c r="C16" s="104">
        <f>'1_Rekapitulacija gradbena dela'!C21</f>
        <v>0</v>
      </c>
      <c r="J16" s="105"/>
    </row>
    <row r="17" spans="1:3" ht="17.100000000000001" customHeight="1" x14ac:dyDescent="0.2">
      <c r="A17" s="106">
        <f>'1_Rekapitulacija gradbena dela'!A23</f>
        <v>0.05</v>
      </c>
      <c r="B17" s="107" t="s">
        <v>87</v>
      </c>
      <c r="C17" s="108">
        <f>'1_Rekapitulacija gradbena dela'!C23</f>
        <v>0</v>
      </c>
    </row>
    <row r="18" spans="1:3" ht="17.100000000000001" customHeight="1" x14ac:dyDescent="0.2">
      <c r="A18" s="109"/>
      <c r="B18" s="110"/>
      <c r="C18" s="111"/>
    </row>
    <row r="19" spans="1:3" ht="17.100000000000001" customHeight="1" thickBot="1" x14ac:dyDescent="0.25">
      <c r="A19" s="112"/>
      <c r="B19" s="113"/>
      <c r="C19" s="114"/>
    </row>
    <row r="20" spans="1:3" ht="17.100000000000001" customHeight="1" thickBot="1" x14ac:dyDescent="0.25">
      <c r="A20" s="115"/>
      <c r="B20" s="116" t="s">
        <v>89</v>
      </c>
      <c r="C20" s="117">
        <f>SUM(C16:C18)</f>
        <v>0</v>
      </c>
    </row>
    <row r="21" spans="1:3" ht="17.100000000000001" customHeight="1" x14ac:dyDescent="0.2">
      <c r="A21" s="31"/>
      <c r="B21" s="35"/>
      <c r="C21" s="95"/>
    </row>
    <row r="22" spans="1:3" ht="17.100000000000001" customHeight="1" x14ac:dyDescent="0.2">
      <c r="A22" s="118" t="s">
        <v>82</v>
      </c>
      <c r="B22" s="119"/>
      <c r="C22" s="120"/>
    </row>
    <row r="23" spans="1:3" ht="17.25" customHeight="1" x14ac:dyDescent="0.2">
      <c r="B23" s="122"/>
      <c r="C23" s="123"/>
    </row>
    <row r="24" spans="1:3" ht="17.25" customHeight="1" x14ac:dyDescent="0.2">
      <c r="B24" s="122"/>
      <c r="C24" s="123"/>
    </row>
    <row r="25" spans="1:3" ht="17.25" customHeight="1" x14ac:dyDescent="0.2">
      <c r="B25" s="122"/>
      <c r="C25" s="123"/>
    </row>
    <row r="26" spans="1:3" ht="17.25" customHeight="1" x14ac:dyDescent="0.2">
      <c r="B26" s="122"/>
      <c r="C26" s="123"/>
    </row>
    <row r="27" spans="1:3" ht="17.25" customHeight="1" x14ac:dyDescent="0.2">
      <c r="B27" s="122"/>
      <c r="C27" s="123"/>
    </row>
    <row r="28" spans="1:3" ht="17.25" customHeight="1" x14ac:dyDescent="0.2">
      <c r="B28" s="122"/>
      <c r="C28" s="123"/>
    </row>
    <row r="29" spans="1:3" ht="17.25" customHeight="1" x14ac:dyDescent="0.2">
      <c r="B29" s="122"/>
      <c r="C29" s="123"/>
    </row>
    <row r="30" spans="1:3" ht="17.25" customHeight="1" x14ac:dyDescent="0.2">
      <c r="B30" s="122"/>
      <c r="C30" s="123"/>
    </row>
    <row r="31" spans="1:3" ht="17.25" customHeight="1" x14ac:dyDescent="0.2">
      <c r="B31" s="122"/>
      <c r="C31" s="123"/>
    </row>
    <row r="32" spans="1:3" ht="17.25" customHeight="1" x14ac:dyDescent="0.2">
      <c r="B32" s="122"/>
      <c r="C32" s="123"/>
    </row>
    <row r="33" spans="2:11" ht="17.25" customHeight="1" x14ac:dyDescent="0.2">
      <c r="B33" s="122"/>
      <c r="C33" s="123"/>
    </row>
    <row r="34" spans="2:11" ht="17.25" customHeight="1" x14ac:dyDescent="0.2">
      <c r="B34" s="122"/>
      <c r="C34" s="123"/>
    </row>
    <row r="35" spans="2:11" ht="17.25" customHeight="1" x14ac:dyDescent="0.2">
      <c r="B35" s="122"/>
      <c r="C35" s="123"/>
    </row>
    <row r="36" spans="2:11" ht="17.25" customHeight="1" x14ac:dyDescent="0.2">
      <c r="B36" s="122"/>
      <c r="C36" s="123"/>
    </row>
    <row r="37" spans="2:11" ht="17.25" customHeight="1" x14ac:dyDescent="0.2">
      <c r="B37" s="122"/>
      <c r="C37" s="123"/>
    </row>
    <row r="38" spans="2:11" ht="17.25" customHeight="1" x14ac:dyDescent="0.2">
      <c r="B38" s="122"/>
      <c r="C38" s="123"/>
    </row>
    <row r="39" spans="2:11" ht="17.25" customHeight="1" x14ac:dyDescent="0.2">
      <c r="B39" s="122"/>
      <c r="C39" s="123"/>
    </row>
    <row r="40" spans="2:11" ht="17.25" customHeight="1" x14ac:dyDescent="0.2">
      <c r="B40" s="124"/>
    </row>
    <row r="41" spans="2:11" ht="18.75" customHeight="1" x14ac:dyDescent="0.2">
      <c r="B41" s="124"/>
    </row>
    <row r="43" spans="2:11" ht="18" customHeight="1" x14ac:dyDescent="0.2">
      <c r="B43" s="122"/>
      <c r="C43" s="123"/>
    </row>
    <row r="47" spans="2:11" x14ac:dyDescent="0.2">
      <c r="C47" s="127"/>
      <c r="D47" s="127"/>
      <c r="E47" s="127"/>
      <c r="F47" s="127"/>
      <c r="G47" s="122"/>
      <c r="H47" s="128"/>
      <c r="I47" s="129"/>
      <c r="J47" s="125"/>
      <c r="K47" s="123"/>
    </row>
  </sheetData>
  <sheetProtection algorithmName="SHA-512" hashValue="mVva+QZH64i8ERTsAO9gq0pcf5OpN/JXMSDKrJdyJFUhv0E7N4rZvl70sv7womk6WVIaUq0GGfnPpkhuSqzMNg==" saltValue="VaW5tvNPPWu0pCqtdApGrg==" spinCount="100000" sheet="1" objects="1" scenarios="1"/>
  <mergeCells count="1">
    <mergeCell ref="A11:C11"/>
  </mergeCells>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SKUPNA KOMUNALNA INFRASTRUKTURA&amp;R&amp;"Trebuchet MS,Navadno"&amp;8Id. št.: JULFSF-6G1303
Datum: junij 2025</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7B763-B73D-4895-AA5D-A8860F0C2D2A}">
  <sheetPr codeName="List6">
    <tabColor theme="6" tint="0.39997558519241921"/>
    <pageSetUpPr fitToPage="1"/>
  </sheetPr>
  <dimension ref="A1:J38"/>
  <sheetViews>
    <sheetView view="pageBreakPreview" zoomScaleNormal="100" zoomScaleSheetLayoutView="100" zoomScalePageLayoutView="115" workbookViewId="0"/>
  </sheetViews>
  <sheetFormatPr defaultRowHeight="12.75" x14ac:dyDescent="0.2"/>
  <cols>
    <col min="1" max="1" width="7.7109375" style="121" customWidth="1"/>
    <col min="2" max="2" width="62.5703125" style="126" customWidth="1"/>
    <col min="3" max="3" width="16.7109375" style="125" customWidth="1"/>
    <col min="4" max="4" width="9.140625" style="96"/>
    <col min="5" max="5" width="52.85546875" style="96" customWidth="1"/>
    <col min="6" max="16384" width="9.140625" style="96"/>
  </cols>
  <sheetData>
    <row r="1" spans="1:10" ht="12.95" customHeight="1" x14ac:dyDescent="0.2">
      <c r="A1" s="31" t="s">
        <v>20</v>
      </c>
      <c r="B1" s="130" t="str">
        <f>'0_Osebe'!B1</f>
        <v>UNIVERZA V LJUBLJANI</v>
      </c>
      <c r="C1" s="97"/>
      <c r="G1" s="130"/>
    </row>
    <row r="2" spans="1:10" ht="12.95" customHeight="1" x14ac:dyDescent="0.2">
      <c r="A2" s="31"/>
      <c r="B2" s="31"/>
      <c r="C2" s="97"/>
      <c r="G2" s="31"/>
    </row>
    <row r="3" spans="1:10" ht="12.95" customHeight="1" x14ac:dyDescent="0.2">
      <c r="A3" s="31" t="s">
        <v>23</v>
      </c>
      <c r="B3" s="130" t="str">
        <f>'0_Osebe'!B3</f>
        <v>Skupni uvoz in zunanja ureditev območja Fakultete za strojništvo in Fakultete za farmacijo</v>
      </c>
      <c r="C3" s="97"/>
      <c r="G3" s="130"/>
    </row>
    <row r="4" spans="1:10" ht="12.95" customHeight="1" x14ac:dyDescent="0.2">
      <c r="A4" s="31" t="s">
        <v>22</v>
      </c>
      <c r="B4" s="130" t="str">
        <f>'0_Osebe'!B4</f>
        <v>ZUNANJA UREDITEV IN KOMUNALNA INFRASTRUKTURA</v>
      </c>
      <c r="C4" s="97"/>
      <c r="G4" s="130"/>
    </row>
    <row r="5" spans="1:10" ht="12.95" customHeight="1" x14ac:dyDescent="0.2">
      <c r="A5" s="31"/>
      <c r="B5" s="32"/>
      <c r="C5" s="95"/>
    </row>
    <row r="6" spans="1:10" ht="12.95" customHeight="1" x14ac:dyDescent="0.2">
      <c r="A6" s="31"/>
      <c r="B6" s="32"/>
      <c r="C6" s="95"/>
    </row>
    <row r="7" spans="1:10" ht="12.95" customHeight="1" x14ac:dyDescent="0.2">
      <c r="A7" s="31"/>
      <c r="B7" s="32"/>
      <c r="C7" s="95"/>
    </row>
    <row r="8" spans="1:10" ht="12.95" customHeight="1" x14ac:dyDescent="0.2">
      <c r="A8" s="31"/>
      <c r="B8" s="32"/>
      <c r="C8" s="95"/>
    </row>
    <row r="9" spans="1:10" ht="12.95" customHeight="1" x14ac:dyDescent="0.2">
      <c r="A9" s="31"/>
      <c r="B9" s="35"/>
      <c r="C9" s="95"/>
    </row>
    <row r="10" spans="1:10" ht="12.95" customHeight="1" x14ac:dyDescent="0.2">
      <c r="A10" s="31"/>
      <c r="B10" s="35"/>
      <c r="C10" s="95"/>
    </row>
    <row r="11" spans="1:10" ht="43.5" customHeight="1" x14ac:dyDescent="0.2">
      <c r="A11" s="378" t="s">
        <v>19</v>
      </c>
      <c r="B11" s="379"/>
      <c r="C11" s="379"/>
    </row>
    <row r="12" spans="1:10" s="131" customFormat="1" ht="12.95" customHeight="1" x14ac:dyDescent="0.2">
      <c r="A12" s="97"/>
      <c r="B12" s="98"/>
      <c r="C12" s="95"/>
    </row>
    <row r="13" spans="1:10" s="131" customFormat="1" ht="12.95" customHeight="1" x14ac:dyDescent="0.2">
      <c r="A13" s="97"/>
      <c r="B13" s="98"/>
      <c r="C13" s="95"/>
    </row>
    <row r="14" spans="1:10" s="131" customFormat="1" ht="12.95" customHeight="1" x14ac:dyDescent="0.2">
      <c r="A14" s="97"/>
      <c r="B14" s="98"/>
      <c r="C14" s="95"/>
    </row>
    <row r="15" spans="1:10" s="131" customFormat="1" ht="18" customHeight="1" thickBot="1" x14ac:dyDescent="0.25">
      <c r="A15" s="99" t="s">
        <v>8</v>
      </c>
      <c r="B15" s="100" t="s">
        <v>11</v>
      </c>
      <c r="C15" s="101"/>
    </row>
    <row r="16" spans="1:10" s="131" customFormat="1" ht="18" customHeight="1" x14ac:dyDescent="0.2">
      <c r="A16" s="132" t="str">
        <f>'1.1_Rušitvena dela'!A8</f>
        <v>1.1</v>
      </c>
      <c r="B16" s="133" t="str">
        <f>'1.1_Rušitvena dela'!B8</f>
        <v>RUŠITVENA DELA</v>
      </c>
      <c r="C16" s="134">
        <f>'1.1_Rušitvena dela'!F8</f>
        <v>0</v>
      </c>
      <c r="J16" s="135"/>
    </row>
    <row r="17" spans="1:3" s="131" customFormat="1" ht="18" customHeight="1" x14ac:dyDescent="0.2">
      <c r="A17" s="136" t="str">
        <f>'1.2_Fekalna kanalizacija'!A8</f>
        <v>1.2</v>
      </c>
      <c r="B17" s="136" t="str">
        <f>'1.2_Fekalna kanalizacija'!B8</f>
        <v>FEKALNA KANALIZACIJA</v>
      </c>
      <c r="C17" s="137">
        <f>'1.2_Fekalna kanalizacija'!F8</f>
        <v>0</v>
      </c>
    </row>
    <row r="18" spans="1:3" s="131" customFormat="1" ht="18" customHeight="1" x14ac:dyDescent="0.2">
      <c r="A18" s="138" t="str">
        <f>'1.3_Meteorna kanalizacija'!A8</f>
        <v>1.3</v>
      </c>
      <c r="B18" s="138" t="str">
        <f>'1.3_Meteorna kanalizacija'!B8</f>
        <v>METEORNA KANALIZACIJA</v>
      </c>
      <c r="C18" s="137">
        <f>'1.3_Meteorna kanalizacija'!F8</f>
        <v>0</v>
      </c>
    </row>
    <row r="19" spans="1:3" s="131" customFormat="1" ht="18" customHeight="1" x14ac:dyDescent="0.2">
      <c r="A19" s="138" t="str">
        <f>'1.4_Zadrževalniki'!A8</f>
        <v>1.4</v>
      </c>
      <c r="B19" s="138" t="str">
        <f>'1.4_Zadrževalniki'!B8</f>
        <v>ZADRŽEVALNIKI</v>
      </c>
      <c r="C19" s="137">
        <f>'1.4_Zadrževalniki'!F8</f>
        <v>0</v>
      </c>
    </row>
    <row r="20" spans="1:3" s="131" customFormat="1" ht="18" customHeight="1" x14ac:dyDescent="0.2">
      <c r="A20" s="138" t="str">
        <f>'1.5_NN, TK in razsvetljava'!A8</f>
        <v>1.5</v>
      </c>
      <c r="B20" s="138" t="str">
        <f>'1.5_NN, TK in razsvetljava'!B8</f>
        <v>KABESKA KANALIZACIJA NN, TK in R</v>
      </c>
      <c r="C20" s="137">
        <f>'1.5_NN, TK in razsvetljava'!F8</f>
        <v>0</v>
      </c>
    </row>
    <row r="21" spans="1:3" s="131" customFormat="1" ht="18" customHeight="1" x14ac:dyDescent="0.2">
      <c r="A21" s="139"/>
      <c r="B21" s="139"/>
      <c r="C21" s="140">
        <f>SUM(C16:C20)</f>
        <v>0</v>
      </c>
    </row>
    <row r="22" spans="1:3" s="131" customFormat="1" ht="18" customHeight="1" x14ac:dyDescent="0.2">
      <c r="A22" s="141"/>
      <c r="B22" s="141"/>
      <c r="C22" s="142"/>
    </row>
    <row r="23" spans="1:3" s="131" customFormat="1" ht="18" customHeight="1" x14ac:dyDescent="0.2">
      <c r="A23" s="143">
        <v>0.05</v>
      </c>
      <c r="B23" s="144" t="s">
        <v>87</v>
      </c>
      <c r="C23" s="145">
        <f>C21*A23</f>
        <v>0</v>
      </c>
    </row>
    <row r="24" spans="1:3" s="131" customFormat="1" ht="18" customHeight="1" thickBot="1" x14ac:dyDescent="0.25">
      <c r="A24" s="51"/>
      <c r="B24" s="55"/>
      <c r="C24" s="146"/>
    </row>
    <row r="25" spans="1:3" s="131" customFormat="1" ht="18" customHeight="1" thickBot="1" x14ac:dyDescent="0.25">
      <c r="A25" s="147"/>
      <c r="B25" s="148" t="s">
        <v>88</v>
      </c>
      <c r="C25" s="149">
        <f>C21+C23</f>
        <v>0</v>
      </c>
    </row>
    <row r="26" spans="1:3" s="131" customFormat="1" ht="18" customHeight="1" x14ac:dyDescent="0.2">
      <c r="A26" s="31"/>
      <c r="B26" s="35"/>
      <c r="C26" s="95"/>
    </row>
    <row r="27" spans="1:3" s="131" customFormat="1" ht="18" customHeight="1" x14ac:dyDescent="0.2">
      <c r="A27" s="118" t="s">
        <v>82</v>
      </c>
      <c r="B27" s="119"/>
      <c r="C27" s="120"/>
    </row>
    <row r="28" spans="1:3" s="131" customFormat="1" ht="17.25" customHeight="1" x14ac:dyDescent="0.2">
      <c r="A28" s="150"/>
      <c r="B28" s="151"/>
      <c r="C28" s="152"/>
    </row>
    <row r="29" spans="1:3" s="131" customFormat="1" ht="17.25" customHeight="1" x14ac:dyDescent="0.2">
      <c r="A29" s="150"/>
      <c r="B29" s="151"/>
      <c r="C29" s="152"/>
    </row>
    <row r="30" spans="1:3" s="131" customFormat="1" ht="17.25" customHeight="1" x14ac:dyDescent="0.2">
      <c r="A30" s="150"/>
      <c r="B30" s="151"/>
      <c r="C30" s="152"/>
    </row>
    <row r="31" spans="1:3" s="131" customFormat="1" ht="17.25" customHeight="1" x14ac:dyDescent="0.2">
      <c r="A31" s="150"/>
      <c r="B31" s="151"/>
      <c r="C31" s="152"/>
    </row>
    <row r="32" spans="1:3" s="131" customFormat="1" ht="12" x14ac:dyDescent="0.2">
      <c r="A32" s="150"/>
      <c r="B32" s="119"/>
      <c r="C32" s="153"/>
    </row>
    <row r="33" spans="1:3" s="131" customFormat="1" ht="12" x14ac:dyDescent="0.2">
      <c r="A33" s="150"/>
      <c r="B33" s="119"/>
      <c r="C33" s="153"/>
    </row>
    <row r="34" spans="1:3" s="131" customFormat="1" ht="12" x14ac:dyDescent="0.2">
      <c r="A34" s="150"/>
      <c r="B34" s="119"/>
      <c r="C34" s="153"/>
    </row>
    <row r="35" spans="1:3" s="131" customFormat="1" ht="12" x14ac:dyDescent="0.2">
      <c r="A35" s="150"/>
      <c r="B35" s="119"/>
      <c r="C35" s="153"/>
    </row>
    <row r="36" spans="1:3" s="131" customFormat="1" ht="12" x14ac:dyDescent="0.2">
      <c r="A36" s="150"/>
      <c r="B36" s="119"/>
      <c r="C36" s="153"/>
    </row>
    <row r="37" spans="1:3" s="131" customFormat="1" ht="12" x14ac:dyDescent="0.2">
      <c r="A37" s="150"/>
      <c r="B37" s="119"/>
      <c r="C37" s="153"/>
    </row>
    <row r="38" spans="1:3" s="131" customFormat="1" ht="12" x14ac:dyDescent="0.2">
      <c r="A38" s="150"/>
      <c r="B38" s="119"/>
      <c r="C38" s="153"/>
    </row>
  </sheetData>
  <sheetProtection algorithmName="SHA-512" hashValue="Zx1xd0utQwKdMU8EOtNRPOle+jfkyx9luJg9NYw5lyjkLEkyer1wEvy5u0wAShHiXZopz+UxkiE/baCF2yXx6A==" saltValue="8E3nK5P96MID54Vsf9AbFQ==" spinCount="100000" sheet="1" objects="1" scenarios="1"/>
  <mergeCells count="1">
    <mergeCell ref="A11:C11"/>
  </mergeCells>
  <phoneticPr fontId="5" type="noConversion"/>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SKUPNA KOMUNALNA INFRASTRUKTURA&amp;R&amp;"Trebuchet MS,Navadno"&amp;8Id. št.: JULFSF-6G1303
Datum: junij 2025</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8DD7BE-9A8C-4005-9FAF-2DB6BEC0AA16}">
  <sheetPr codeName="List7">
    <tabColor theme="6" tint="0.39997558519241921"/>
    <pageSetUpPr fitToPage="1"/>
  </sheetPr>
  <dimension ref="A1:G1690"/>
  <sheetViews>
    <sheetView view="pageBreakPreview" zoomScaleNormal="100" zoomScaleSheetLayoutView="100" zoomScalePageLayoutView="115" workbookViewId="0"/>
  </sheetViews>
  <sheetFormatPr defaultColWidth="9.140625" defaultRowHeight="12" x14ac:dyDescent="0.2"/>
  <cols>
    <col min="1" max="1" width="7.7109375" style="227" customWidth="1"/>
    <col min="2" max="2" width="41.7109375" style="183" customWidth="1"/>
    <col min="3" max="3" width="4.7109375" style="184" customWidth="1"/>
    <col min="4" max="4" width="8.7109375" style="185" customWidth="1"/>
    <col min="5" max="5" width="10.7109375" style="186" customWidth="1"/>
    <col min="6" max="6" width="12.7109375" style="186" customWidth="1"/>
    <col min="7" max="16384" width="9.140625" style="161"/>
  </cols>
  <sheetData>
    <row r="1" spans="1:7" s="159" customFormat="1" ht="12.75" x14ac:dyDescent="0.2">
      <c r="A1" s="154" t="s">
        <v>20</v>
      </c>
      <c r="B1" s="155" t="str">
        <f>'0_Osebe'!B1</f>
        <v>UNIVERZA V LJUBLJANI</v>
      </c>
      <c r="C1" s="156"/>
      <c r="D1" s="157"/>
      <c r="E1" s="157"/>
      <c r="F1" s="157"/>
      <c r="G1" s="158"/>
    </row>
    <row r="2" spans="1:7" s="159" customFormat="1" ht="12.75" x14ac:dyDescent="0.2">
      <c r="A2" s="154"/>
      <c r="B2" s="155"/>
      <c r="C2" s="156"/>
      <c r="D2" s="157"/>
      <c r="E2" s="157"/>
      <c r="F2" s="157"/>
      <c r="G2" s="154"/>
    </row>
    <row r="3" spans="1:7" s="159" customFormat="1" ht="12.75" x14ac:dyDescent="0.2">
      <c r="A3" s="154" t="s">
        <v>23</v>
      </c>
      <c r="B3" s="155" t="str">
        <f>'0_Osebe'!B3</f>
        <v>Skupni uvoz in zunanja ureditev območja Fakultete za strojništvo in Fakultete za farmacijo</v>
      </c>
      <c r="C3" s="156"/>
      <c r="D3" s="157"/>
      <c r="E3" s="157"/>
      <c r="F3" s="157"/>
      <c r="G3" s="158"/>
    </row>
    <row r="4" spans="1:7" s="159" customFormat="1" ht="12.75" x14ac:dyDescent="0.2">
      <c r="A4" s="154" t="s">
        <v>22</v>
      </c>
      <c r="B4" s="155" t="str">
        <f>'0_Osebe'!B4</f>
        <v>ZUNANJA UREDITEV IN KOMUNALNA INFRASTRUKTURA</v>
      </c>
      <c r="C4" s="156"/>
      <c r="D4" s="157"/>
      <c r="E4" s="157"/>
      <c r="F4" s="157"/>
      <c r="G4" s="155"/>
    </row>
    <row r="5" spans="1:7" x14ac:dyDescent="0.2">
      <c r="A5" s="154"/>
      <c r="B5" s="154"/>
      <c r="C5" s="160"/>
      <c r="D5" s="160"/>
      <c r="E5" s="160"/>
      <c r="F5" s="160"/>
    </row>
    <row r="6" spans="1:7" x14ac:dyDescent="0.2">
      <c r="A6" s="162"/>
      <c r="B6" s="160"/>
      <c r="C6" s="163"/>
      <c r="D6" s="164"/>
      <c r="E6" s="164"/>
      <c r="F6" s="164"/>
    </row>
    <row r="7" spans="1:7" x14ac:dyDescent="0.2">
      <c r="A7" s="165" t="s">
        <v>8</v>
      </c>
      <c r="B7" s="155" t="s">
        <v>11</v>
      </c>
      <c r="C7" s="166"/>
      <c r="D7" s="167"/>
      <c r="E7" s="168"/>
      <c r="F7" s="169"/>
    </row>
    <row r="8" spans="1:7" x14ac:dyDescent="0.2">
      <c r="A8" s="170" t="s">
        <v>16</v>
      </c>
      <c r="B8" s="171" t="s">
        <v>118</v>
      </c>
      <c r="C8" s="166"/>
      <c r="D8" s="167"/>
      <c r="E8" s="168"/>
      <c r="F8" s="172">
        <f>F58</f>
        <v>0</v>
      </c>
    </row>
    <row r="9" spans="1:7" x14ac:dyDescent="0.2">
      <c r="A9" s="173"/>
      <c r="B9" s="174"/>
      <c r="C9" s="175"/>
      <c r="D9" s="176"/>
      <c r="E9" s="177"/>
      <c r="F9" s="178"/>
    </row>
    <row r="10" spans="1:7" x14ac:dyDescent="0.2">
      <c r="A10" s="179" t="s">
        <v>82</v>
      </c>
      <c r="B10" s="180"/>
      <c r="C10" s="166"/>
      <c r="D10" s="167"/>
      <c r="E10" s="168"/>
      <c r="F10" s="181"/>
    </row>
    <row r="11" spans="1:7" x14ac:dyDescent="0.2">
      <c r="A11" s="182"/>
    </row>
    <row r="12" spans="1:7" x14ac:dyDescent="0.2">
      <c r="A12" s="187" t="s">
        <v>4</v>
      </c>
      <c r="B12" s="188" t="s">
        <v>5</v>
      </c>
      <c r="C12" s="189" t="s">
        <v>50</v>
      </c>
      <c r="D12" s="190" t="s">
        <v>6</v>
      </c>
      <c r="E12" s="191" t="s">
        <v>49</v>
      </c>
      <c r="F12" s="191" t="s">
        <v>7</v>
      </c>
    </row>
    <row r="13" spans="1:7" s="197" customFormat="1" x14ac:dyDescent="0.2">
      <c r="A13" s="192"/>
      <c r="B13" s="193"/>
      <c r="C13" s="194"/>
      <c r="D13" s="195"/>
      <c r="E13" s="216"/>
      <c r="F13" s="196"/>
    </row>
    <row r="14" spans="1:7" ht="84" x14ac:dyDescent="0.2">
      <c r="A14" s="198"/>
      <c r="B14" s="199" t="s">
        <v>122</v>
      </c>
      <c r="C14" s="200"/>
      <c r="D14" s="201"/>
      <c r="E14" s="202"/>
      <c r="F14" s="203"/>
    </row>
    <row r="15" spans="1:7" x14ac:dyDescent="0.2">
      <c r="A15" s="198"/>
      <c r="B15" s="199"/>
      <c r="C15" s="200"/>
      <c r="D15" s="201"/>
      <c r="E15" s="202"/>
      <c r="F15" s="203"/>
    </row>
    <row r="16" spans="1:7" ht="288" x14ac:dyDescent="0.2">
      <c r="A16" s="198"/>
      <c r="B16" s="199" t="s">
        <v>139</v>
      </c>
      <c r="C16" s="200"/>
      <c r="D16" s="201"/>
      <c r="E16" s="202"/>
      <c r="F16" s="203"/>
    </row>
    <row r="17" spans="1:6" ht="36" x14ac:dyDescent="0.2">
      <c r="A17" s="198"/>
      <c r="B17" s="204" t="s">
        <v>130</v>
      </c>
      <c r="C17" s="200"/>
      <c r="D17" s="201"/>
      <c r="E17" s="202"/>
      <c r="F17" s="203"/>
    </row>
    <row r="18" spans="1:6" ht="36" x14ac:dyDescent="0.2">
      <c r="A18" s="198"/>
      <c r="B18" s="204" t="s">
        <v>131</v>
      </c>
      <c r="C18" s="200"/>
      <c r="D18" s="201"/>
      <c r="E18" s="202"/>
      <c r="F18" s="203"/>
    </row>
    <row r="19" spans="1:6" ht="36" x14ac:dyDescent="0.2">
      <c r="A19" s="198"/>
      <c r="B19" s="204" t="s">
        <v>129</v>
      </c>
      <c r="C19" s="200"/>
      <c r="D19" s="201"/>
      <c r="E19" s="202"/>
      <c r="F19" s="203"/>
    </row>
    <row r="20" spans="1:6" ht="36" x14ac:dyDescent="0.2">
      <c r="A20" s="198"/>
      <c r="B20" s="204" t="s">
        <v>138</v>
      </c>
      <c r="C20" s="200"/>
      <c r="D20" s="201"/>
      <c r="E20" s="202"/>
      <c r="F20" s="203"/>
    </row>
    <row r="21" spans="1:6" ht="36" x14ac:dyDescent="0.2">
      <c r="A21" s="198"/>
      <c r="B21" s="199" t="s">
        <v>127</v>
      </c>
      <c r="C21" s="200"/>
      <c r="D21" s="201"/>
      <c r="E21" s="202"/>
      <c r="F21" s="203"/>
    </row>
    <row r="22" spans="1:6" x14ac:dyDescent="0.2">
      <c r="A22" s="198"/>
      <c r="B22" s="204" t="s">
        <v>128</v>
      </c>
      <c r="C22" s="200"/>
      <c r="D22" s="201"/>
      <c r="E22" s="202"/>
      <c r="F22" s="203"/>
    </row>
    <row r="23" spans="1:6" x14ac:dyDescent="0.2">
      <c r="A23" s="198"/>
      <c r="B23" s="204"/>
      <c r="C23" s="200"/>
      <c r="D23" s="201"/>
      <c r="E23" s="202"/>
      <c r="F23" s="203"/>
    </row>
    <row r="24" spans="1:6" x14ac:dyDescent="0.2">
      <c r="A24" s="198"/>
      <c r="B24" s="205" t="s">
        <v>167</v>
      </c>
      <c r="C24" s="200"/>
      <c r="D24" s="206"/>
      <c r="E24" s="202"/>
      <c r="F24" s="203"/>
    </row>
    <row r="25" spans="1:6" ht="76.5" x14ac:dyDescent="0.2">
      <c r="A25" s="207" t="str">
        <f>CONCATENATE($A$8,".",TEXT(COUNTA(A$24:A24)-COUNTIF(A$24:A24,"*.")+1,0))</f>
        <v>1.1.1</v>
      </c>
      <c r="B25" s="208" t="s">
        <v>168</v>
      </c>
      <c r="C25" s="209" t="s">
        <v>2</v>
      </c>
      <c r="D25" s="210">
        <v>85</v>
      </c>
      <c r="E25" s="306"/>
      <c r="F25" s="212">
        <f>ROUND(D25*E25,2)</f>
        <v>0</v>
      </c>
    </row>
    <row r="26" spans="1:6" x14ac:dyDescent="0.2">
      <c r="A26" s="207"/>
      <c r="B26" s="213"/>
      <c r="C26" s="209"/>
      <c r="D26" s="210"/>
      <c r="E26" s="307"/>
      <c r="F26" s="211"/>
    </row>
    <row r="27" spans="1:6" ht="72" x14ac:dyDescent="0.2">
      <c r="A27" s="207" t="str">
        <f>CONCATENATE($A$8,".",TEXT(COUNTA(A$24:A26)-COUNTIF(A$24:A26,"*.")+1,0))</f>
        <v>1.1.2</v>
      </c>
      <c r="B27" s="213" t="s">
        <v>169</v>
      </c>
      <c r="C27" s="209" t="s">
        <v>10</v>
      </c>
      <c r="D27" s="210">
        <v>3</v>
      </c>
      <c r="E27" s="299"/>
      <c r="F27" s="212">
        <f>ROUND(D27*E27,2)</f>
        <v>0</v>
      </c>
    </row>
    <row r="28" spans="1:6" x14ac:dyDescent="0.2">
      <c r="A28" s="207"/>
      <c r="B28" s="213"/>
      <c r="C28" s="209"/>
      <c r="D28" s="210"/>
      <c r="E28" s="203"/>
      <c r="F28" s="212"/>
    </row>
    <row r="29" spans="1:6" x14ac:dyDescent="0.2">
      <c r="A29" s="207"/>
      <c r="B29" s="205" t="s">
        <v>170</v>
      </c>
      <c r="C29" s="214"/>
      <c r="D29" s="215"/>
      <c r="E29" s="203"/>
      <c r="F29" s="203"/>
    </row>
    <row r="30" spans="1:6" ht="76.5" x14ac:dyDescent="0.2">
      <c r="A30" s="207" t="str">
        <f>CONCATENATE($A$8,".",TEXT(COUNTA(A$24:A29)-COUNTIF(A$24:A29,"*.")+1,0))</f>
        <v>1.1.3</v>
      </c>
      <c r="B30" s="208" t="s">
        <v>171</v>
      </c>
      <c r="C30" s="209" t="s">
        <v>2</v>
      </c>
      <c r="D30" s="210">
        <v>60</v>
      </c>
      <c r="E30" s="299"/>
      <c r="F30" s="212">
        <f>ROUND(D30*E30,2)</f>
        <v>0</v>
      </c>
    </row>
    <row r="31" spans="1:6" x14ac:dyDescent="0.2">
      <c r="A31" s="207"/>
      <c r="B31" s="213"/>
      <c r="C31" s="209"/>
      <c r="D31" s="210"/>
      <c r="E31" s="216"/>
      <c r="F31" s="196"/>
    </row>
    <row r="32" spans="1:6" ht="72" x14ac:dyDescent="0.2">
      <c r="A32" s="207" t="str">
        <f>CONCATENATE($A$8,".",TEXT(COUNTA(A$24:A31)-COUNTIF(A$24:A31,"*.")+1,0))</f>
        <v>1.1.4</v>
      </c>
      <c r="B32" s="213" t="s">
        <v>172</v>
      </c>
      <c r="C32" s="209" t="s">
        <v>10</v>
      </c>
      <c r="D32" s="210">
        <v>2</v>
      </c>
      <c r="E32" s="300"/>
      <c r="F32" s="212">
        <f>ROUND(D32*E32,2)</f>
        <v>0</v>
      </c>
    </row>
    <row r="33" spans="1:6" x14ac:dyDescent="0.2">
      <c r="A33" s="207"/>
      <c r="B33" s="213"/>
      <c r="C33" s="209"/>
      <c r="D33" s="210"/>
      <c r="E33" s="216"/>
      <c r="F33" s="212"/>
    </row>
    <row r="34" spans="1:6" ht="60" x14ac:dyDescent="0.2">
      <c r="A34" s="207" t="str">
        <f>CONCATENATE($A$8,".",TEXT(COUNTA(A$24:A33)-COUNTIF(A$24:A33,"*.")+1,0))</f>
        <v>1.1.5</v>
      </c>
      <c r="B34" s="213" t="s">
        <v>429</v>
      </c>
      <c r="C34" s="209" t="s">
        <v>10</v>
      </c>
      <c r="D34" s="210">
        <v>3</v>
      </c>
      <c r="E34" s="300"/>
      <c r="F34" s="212">
        <f>ROUND(D34*E34,2)</f>
        <v>0</v>
      </c>
    </row>
    <row r="35" spans="1:6" x14ac:dyDescent="0.2">
      <c r="A35" s="207"/>
      <c r="B35" s="213"/>
      <c r="C35" s="209"/>
      <c r="D35" s="210"/>
      <c r="E35" s="203"/>
      <c r="F35" s="212"/>
    </row>
    <row r="36" spans="1:6" x14ac:dyDescent="0.2">
      <c r="A36" s="207"/>
      <c r="B36" s="205" t="s">
        <v>173</v>
      </c>
      <c r="C36" s="214"/>
      <c r="D36" s="215"/>
      <c r="E36" s="203"/>
      <c r="F36" s="203"/>
    </row>
    <row r="37" spans="1:6" ht="63.75" x14ac:dyDescent="0.2">
      <c r="A37" s="207" t="str">
        <f>CONCATENATE($A$8,".",TEXT(COUNTA(A$24:A36)-COUNTIF(A$24:A36,"*.")+1,0))</f>
        <v>1.1.6</v>
      </c>
      <c r="B37" s="208" t="s">
        <v>174</v>
      </c>
      <c r="C37" s="209" t="s">
        <v>2</v>
      </c>
      <c r="D37" s="210">
        <v>290</v>
      </c>
      <c r="E37" s="299"/>
      <c r="F37" s="212">
        <f>ROUND(D37*E37,2)</f>
        <v>0</v>
      </c>
    </row>
    <row r="38" spans="1:6" x14ac:dyDescent="0.2">
      <c r="A38" s="207"/>
      <c r="B38" s="213"/>
      <c r="C38" s="209"/>
      <c r="D38" s="210"/>
      <c r="E38" s="203"/>
      <c r="F38" s="212"/>
    </row>
    <row r="39" spans="1:6" ht="72" x14ac:dyDescent="0.2">
      <c r="A39" s="207" t="str">
        <f>CONCATENATE($A$8,".",TEXT(COUNTA(A$24:A38)-COUNTIF(A$24:A38,"*.")+1,0))</f>
        <v>1.1.7</v>
      </c>
      <c r="B39" s="213" t="s">
        <v>175</v>
      </c>
      <c r="C39" s="209" t="s">
        <v>10</v>
      </c>
      <c r="D39" s="210">
        <v>12</v>
      </c>
      <c r="E39" s="299"/>
      <c r="F39" s="212">
        <f>ROUND(D39*E39,2)</f>
        <v>0</v>
      </c>
    </row>
    <row r="40" spans="1:6" x14ac:dyDescent="0.2">
      <c r="A40" s="207"/>
      <c r="B40" s="213"/>
      <c r="C40" s="209"/>
      <c r="D40" s="210"/>
      <c r="E40" s="203"/>
      <c r="F40" s="212"/>
    </row>
    <row r="41" spans="1:6" ht="84" x14ac:dyDescent="0.2">
      <c r="A41" s="207" t="str">
        <f>CONCATENATE($A$8,".",TEXT(COUNTA(A$24:A40)-COUNTIF(A$24:A40,"*.")+1,0))</f>
        <v>1.1.8</v>
      </c>
      <c r="B41" s="213" t="s">
        <v>176</v>
      </c>
      <c r="C41" s="209" t="s">
        <v>10</v>
      </c>
      <c r="D41" s="210">
        <v>12</v>
      </c>
      <c r="E41" s="299"/>
      <c r="F41" s="212">
        <f>ROUND(D41*E41,2)</f>
        <v>0</v>
      </c>
    </row>
    <row r="42" spans="1:6" x14ac:dyDescent="0.2">
      <c r="A42" s="207"/>
      <c r="B42" s="217"/>
      <c r="C42" s="194"/>
      <c r="D42" s="218"/>
      <c r="E42" s="216"/>
      <c r="F42" s="196"/>
    </row>
    <row r="43" spans="1:6" ht="48" x14ac:dyDescent="0.2">
      <c r="A43" s="207" t="str">
        <f>CONCATENATE($A$8,".",TEXT(COUNTA(A$24:A42)-COUNTIF(A$24:A42,"*.")+1,0))</f>
        <v>1.1.9</v>
      </c>
      <c r="B43" s="213" t="s">
        <v>177</v>
      </c>
      <c r="C43" s="209" t="s">
        <v>10</v>
      </c>
      <c r="D43" s="210">
        <v>4</v>
      </c>
      <c r="E43" s="299"/>
      <c r="F43" s="212">
        <f>ROUND(D43*E43,2)</f>
        <v>0</v>
      </c>
    </row>
    <row r="44" spans="1:6" x14ac:dyDescent="0.2">
      <c r="A44" s="207"/>
      <c r="B44" s="213"/>
      <c r="C44" s="209"/>
      <c r="D44" s="210"/>
      <c r="E44" s="203"/>
      <c r="F44" s="212"/>
    </row>
    <row r="45" spans="1:6" x14ac:dyDescent="0.2">
      <c r="A45" s="207"/>
      <c r="B45" s="205" t="s">
        <v>178</v>
      </c>
      <c r="C45" s="214"/>
      <c r="D45" s="215"/>
      <c r="E45" s="203"/>
      <c r="F45" s="203"/>
    </row>
    <row r="46" spans="1:6" ht="96" x14ac:dyDescent="0.2">
      <c r="A46" s="207" t="str">
        <f>CONCATENATE($A$8,".",TEXT(COUNTA(A$24:A45)-COUNTIF(A$24:A45,"*.")+1,0))</f>
        <v>1.1.10</v>
      </c>
      <c r="B46" s="213" t="s">
        <v>183</v>
      </c>
      <c r="C46" s="209" t="s">
        <v>2</v>
      </c>
      <c r="D46" s="210">
        <v>85</v>
      </c>
      <c r="E46" s="299"/>
      <c r="F46" s="212">
        <f>ROUND(D46*E46,2)</f>
        <v>0</v>
      </c>
    </row>
    <row r="47" spans="1:6" x14ac:dyDescent="0.2">
      <c r="A47" s="207"/>
      <c r="B47" s="217"/>
      <c r="C47" s="194"/>
      <c r="D47" s="218"/>
      <c r="E47" s="216"/>
      <c r="F47" s="196"/>
    </row>
    <row r="48" spans="1:6" ht="96" x14ac:dyDescent="0.2">
      <c r="A48" s="207" t="str">
        <f>CONCATENATE($A$8,".",TEXT(COUNTA(A$24:A47)-COUNTIF(A$24:A47,"*.")+1,0))</f>
        <v>1.1.11</v>
      </c>
      <c r="B48" s="213" t="s">
        <v>184</v>
      </c>
      <c r="C48" s="209" t="s">
        <v>2</v>
      </c>
      <c r="D48" s="210">
        <v>95</v>
      </c>
      <c r="E48" s="299"/>
      <c r="F48" s="212">
        <f>ROUND(D48*E48,2)</f>
        <v>0</v>
      </c>
    </row>
    <row r="49" spans="1:6" x14ac:dyDescent="0.2">
      <c r="A49" s="207"/>
      <c r="B49" s="217"/>
      <c r="C49" s="194"/>
      <c r="D49" s="218"/>
      <c r="E49" s="216"/>
      <c r="F49" s="196"/>
    </row>
    <row r="50" spans="1:6" ht="60" x14ac:dyDescent="0.2">
      <c r="A50" s="207" t="str">
        <f>CONCATENATE($A$8,".",TEXT(COUNTA(A$24:A49)-COUNTIF(A$24:A49,"*.")+1,0))</f>
        <v>1.1.12</v>
      </c>
      <c r="B50" s="213" t="s">
        <v>179</v>
      </c>
      <c r="C50" s="209" t="s">
        <v>12</v>
      </c>
      <c r="D50" s="210">
        <v>5</v>
      </c>
      <c r="E50" s="300"/>
      <c r="F50" s="212">
        <f>ROUND(D50*E50,2)</f>
        <v>0</v>
      </c>
    </row>
    <row r="51" spans="1:6" x14ac:dyDescent="0.2">
      <c r="A51" s="207"/>
      <c r="B51" s="213"/>
      <c r="C51" s="214"/>
      <c r="D51" s="215"/>
      <c r="E51" s="203"/>
      <c r="F51" s="203"/>
    </row>
    <row r="52" spans="1:6" ht="60" x14ac:dyDescent="0.2">
      <c r="A52" s="207" t="str">
        <f>CONCATENATE($A$8,".",TEXT(COUNTA(A$24:A51)-COUNTIF(A$24:A51,"*.")+1,0))</f>
        <v>1.1.13</v>
      </c>
      <c r="B52" s="213" t="s">
        <v>180</v>
      </c>
      <c r="C52" s="209" t="s">
        <v>12</v>
      </c>
      <c r="D52" s="210">
        <v>30</v>
      </c>
      <c r="E52" s="299"/>
      <c r="F52" s="212">
        <f>ROUND(D52*E52,2)</f>
        <v>0</v>
      </c>
    </row>
    <row r="53" spans="1:6" x14ac:dyDescent="0.2">
      <c r="A53" s="207"/>
      <c r="B53" s="213"/>
      <c r="C53" s="209"/>
      <c r="D53" s="210"/>
      <c r="E53" s="307"/>
      <c r="F53" s="211"/>
    </row>
    <row r="54" spans="1:6" ht="36" x14ac:dyDescent="0.2">
      <c r="A54" s="192" t="str">
        <f>CONCATENATE($A$8,".",TEXT(COUNTA(A$19:A53)-COUNTIF(A$19:A53,"*.")+1,0))</f>
        <v>1.1.14</v>
      </c>
      <c r="B54" s="219" t="s">
        <v>125</v>
      </c>
      <c r="C54" s="220" t="s">
        <v>3</v>
      </c>
      <c r="D54" s="221">
        <v>80</v>
      </c>
      <c r="E54" s="300"/>
      <c r="F54" s="212">
        <f>ROUND(D54*E54,2)</f>
        <v>0</v>
      </c>
    </row>
    <row r="55" spans="1:6" x14ac:dyDescent="0.2">
      <c r="A55" s="192"/>
      <c r="B55" s="222"/>
      <c r="C55" s="220"/>
      <c r="D55" s="221"/>
      <c r="E55" s="216"/>
      <c r="F55" s="212"/>
    </row>
    <row r="56" spans="1:6" ht="36" x14ac:dyDescent="0.2">
      <c r="A56" s="192" t="str">
        <f>CONCATENATE($A$8,".",TEXT(COUNTA(A$19:A55)-COUNTIF(A$19:A55,"*.")+1,0))</f>
        <v>1.1.15</v>
      </c>
      <c r="B56" s="219" t="s">
        <v>126</v>
      </c>
      <c r="C56" s="220" t="s">
        <v>3</v>
      </c>
      <c r="D56" s="221">
        <v>80</v>
      </c>
      <c r="E56" s="300"/>
      <c r="F56" s="212">
        <f>ROUND(D56*E56,2)</f>
        <v>0</v>
      </c>
    </row>
    <row r="57" spans="1:6" x14ac:dyDescent="0.2">
      <c r="A57" s="207"/>
      <c r="B57" s="223"/>
      <c r="C57" s="214"/>
      <c r="D57" s="224"/>
      <c r="E57" s="203"/>
      <c r="F57" s="203"/>
    </row>
    <row r="58" spans="1:6" x14ac:dyDescent="0.2">
      <c r="A58" s="225"/>
      <c r="B58" s="188" t="str">
        <f>B8</f>
        <v>RUŠITVENA DELA</v>
      </c>
      <c r="C58" s="189"/>
      <c r="D58" s="190"/>
      <c r="E58" s="191"/>
      <c r="F58" s="226">
        <f>SUM(F24:F57)</f>
        <v>0</v>
      </c>
    </row>
    <row r="59" spans="1:6" x14ac:dyDescent="0.2">
      <c r="B59" s="228"/>
    </row>
    <row r="60" spans="1:6" x14ac:dyDescent="0.2">
      <c r="B60" s="228"/>
    </row>
    <row r="61" spans="1:6" x14ac:dyDescent="0.2">
      <c r="B61" s="228"/>
    </row>
    <row r="62" spans="1:6" x14ac:dyDescent="0.2">
      <c r="B62" s="228"/>
    </row>
    <row r="63" spans="1:6" x14ac:dyDescent="0.2">
      <c r="B63" s="228"/>
    </row>
    <row r="64" spans="1:6" x14ac:dyDescent="0.2">
      <c r="B64" s="228"/>
    </row>
    <row r="65" spans="2:4" x14ac:dyDescent="0.2">
      <c r="B65" s="228"/>
    </row>
    <row r="66" spans="2:4" x14ac:dyDescent="0.2">
      <c r="B66" s="228"/>
    </row>
    <row r="67" spans="2:4" x14ac:dyDescent="0.2">
      <c r="B67" s="228"/>
    </row>
    <row r="68" spans="2:4" x14ac:dyDescent="0.2">
      <c r="B68" s="228"/>
    </row>
    <row r="69" spans="2:4" x14ac:dyDescent="0.2">
      <c r="B69" s="228"/>
    </row>
    <row r="70" spans="2:4" x14ac:dyDescent="0.2">
      <c r="B70" s="228"/>
    </row>
    <row r="71" spans="2:4" x14ac:dyDescent="0.2">
      <c r="B71" s="228"/>
    </row>
    <row r="72" spans="2:4" x14ac:dyDescent="0.2">
      <c r="B72" s="228"/>
    </row>
    <row r="73" spans="2:4" x14ac:dyDescent="0.2">
      <c r="B73" s="228"/>
    </row>
    <row r="74" spans="2:4" x14ac:dyDescent="0.2">
      <c r="B74" s="228"/>
    </row>
    <row r="75" spans="2:4" x14ac:dyDescent="0.2">
      <c r="B75" s="228"/>
    </row>
    <row r="76" spans="2:4" x14ac:dyDescent="0.2">
      <c r="B76" s="228"/>
    </row>
    <row r="77" spans="2:4" x14ac:dyDescent="0.2">
      <c r="B77" s="228"/>
    </row>
    <row r="78" spans="2:4" x14ac:dyDescent="0.2">
      <c r="B78" s="228"/>
      <c r="D78" s="229"/>
    </row>
    <row r="79" spans="2:4" x14ac:dyDescent="0.2">
      <c r="B79" s="228"/>
    </row>
    <row r="80" spans="2:4" x14ac:dyDescent="0.2">
      <c r="B80" s="228"/>
    </row>
    <row r="81" spans="2:2" x14ac:dyDescent="0.2">
      <c r="B81" s="228"/>
    </row>
    <row r="82" spans="2:2" x14ac:dyDescent="0.2">
      <c r="B82" s="228"/>
    </row>
    <row r="83" spans="2:2" x14ac:dyDescent="0.2">
      <c r="B83" s="228"/>
    </row>
    <row r="84" spans="2:2" x14ac:dyDescent="0.2">
      <c r="B84" s="228"/>
    </row>
    <row r="85" spans="2:2" x14ac:dyDescent="0.2">
      <c r="B85" s="228"/>
    </row>
    <row r="86" spans="2:2" x14ac:dyDescent="0.2">
      <c r="B86" s="228"/>
    </row>
    <row r="87" spans="2:2" x14ac:dyDescent="0.2">
      <c r="B87" s="228"/>
    </row>
    <row r="88" spans="2:2" x14ac:dyDescent="0.2">
      <c r="B88" s="228"/>
    </row>
    <row r="89" spans="2:2" x14ac:dyDescent="0.2">
      <c r="B89" s="228"/>
    </row>
    <row r="90" spans="2:2" x14ac:dyDescent="0.2">
      <c r="B90" s="228"/>
    </row>
    <row r="91" spans="2:2" x14ac:dyDescent="0.2">
      <c r="B91" s="228"/>
    </row>
    <row r="92" spans="2:2" x14ac:dyDescent="0.2">
      <c r="B92" s="228"/>
    </row>
    <row r="93" spans="2:2" x14ac:dyDescent="0.2">
      <c r="B93" s="228"/>
    </row>
    <row r="94" spans="2:2" x14ac:dyDescent="0.2">
      <c r="B94" s="228"/>
    </row>
    <row r="95" spans="2:2" x14ac:dyDescent="0.2">
      <c r="B95" s="228"/>
    </row>
    <row r="96" spans="2:2" x14ac:dyDescent="0.2">
      <c r="B96" s="228"/>
    </row>
    <row r="97" spans="2:2" x14ac:dyDescent="0.2">
      <c r="B97" s="228"/>
    </row>
    <row r="98" spans="2:2" x14ac:dyDescent="0.2">
      <c r="B98" s="228"/>
    </row>
    <row r="99" spans="2:2" x14ac:dyDescent="0.2">
      <c r="B99" s="228"/>
    </row>
    <row r="100" spans="2:2" x14ac:dyDescent="0.2">
      <c r="B100" s="228"/>
    </row>
    <row r="101" spans="2:2" x14ac:dyDescent="0.2">
      <c r="B101" s="228"/>
    </row>
    <row r="102" spans="2:2" x14ac:dyDescent="0.2">
      <c r="B102" s="228"/>
    </row>
    <row r="103" spans="2:2" x14ac:dyDescent="0.2">
      <c r="B103" s="228"/>
    </row>
    <row r="104" spans="2:2" x14ac:dyDescent="0.2">
      <c r="B104" s="228"/>
    </row>
    <row r="105" spans="2:2" x14ac:dyDescent="0.2">
      <c r="B105" s="228"/>
    </row>
    <row r="106" spans="2:2" x14ac:dyDescent="0.2">
      <c r="B106" s="228"/>
    </row>
    <row r="107" spans="2:2" x14ac:dyDescent="0.2">
      <c r="B107" s="228"/>
    </row>
    <row r="108" spans="2:2" x14ac:dyDescent="0.2">
      <c r="B108" s="228"/>
    </row>
    <row r="109" spans="2:2" x14ac:dyDescent="0.2">
      <c r="B109" s="228"/>
    </row>
    <row r="110" spans="2:2" x14ac:dyDescent="0.2">
      <c r="B110" s="228"/>
    </row>
    <row r="111" spans="2:2" x14ac:dyDescent="0.2">
      <c r="B111" s="228"/>
    </row>
    <row r="112" spans="2:2" x14ac:dyDescent="0.2">
      <c r="B112" s="228"/>
    </row>
    <row r="113" spans="2:2" x14ac:dyDescent="0.2">
      <c r="B113" s="228"/>
    </row>
    <row r="114" spans="2:2" x14ac:dyDescent="0.2">
      <c r="B114" s="228"/>
    </row>
    <row r="115" spans="2:2" x14ac:dyDescent="0.2">
      <c r="B115" s="228"/>
    </row>
    <row r="116" spans="2:2" x14ac:dyDescent="0.2">
      <c r="B116" s="228"/>
    </row>
    <row r="117" spans="2:2" x14ac:dyDescent="0.2">
      <c r="B117" s="228"/>
    </row>
    <row r="118" spans="2:2" x14ac:dyDescent="0.2">
      <c r="B118" s="228"/>
    </row>
    <row r="119" spans="2:2" x14ac:dyDescent="0.2">
      <c r="B119" s="228"/>
    </row>
    <row r="120" spans="2:2" x14ac:dyDescent="0.2">
      <c r="B120" s="228"/>
    </row>
    <row r="121" spans="2:2" x14ac:dyDescent="0.2">
      <c r="B121" s="228"/>
    </row>
    <row r="122" spans="2:2" x14ac:dyDescent="0.2">
      <c r="B122" s="228"/>
    </row>
    <row r="123" spans="2:2" x14ac:dyDescent="0.2">
      <c r="B123" s="228"/>
    </row>
    <row r="124" spans="2:2" x14ac:dyDescent="0.2">
      <c r="B124" s="228"/>
    </row>
    <row r="125" spans="2:2" x14ac:dyDescent="0.2">
      <c r="B125" s="228"/>
    </row>
    <row r="126" spans="2:2" x14ac:dyDescent="0.2">
      <c r="B126" s="228"/>
    </row>
    <row r="127" spans="2:2" x14ac:dyDescent="0.2">
      <c r="B127" s="228"/>
    </row>
    <row r="128" spans="2:2" x14ac:dyDescent="0.2">
      <c r="B128" s="228"/>
    </row>
    <row r="129" spans="2:2" x14ac:dyDescent="0.2">
      <c r="B129" s="228"/>
    </row>
    <row r="130" spans="2:2" x14ac:dyDescent="0.2">
      <c r="B130" s="228"/>
    </row>
    <row r="131" spans="2:2" x14ac:dyDescent="0.2">
      <c r="B131" s="228"/>
    </row>
    <row r="132" spans="2:2" x14ac:dyDescent="0.2">
      <c r="B132" s="228"/>
    </row>
    <row r="133" spans="2:2" x14ac:dyDescent="0.2">
      <c r="B133" s="228"/>
    </row>
    <row r="134" spans="2:2" x14ac:dyDescent="0.2">
      <c r="B134" s="228"/>
    </row>
    <row r="135" spans="2:2" x14ac:dyDescent="0.2">
      <c r="B135" s="228"/>
    </row>
    <row r="136" spans="2:2" x14ac:dyDescent="0.2">
      <c r="B136" s="228"/>
    </row>
    <row r="137" spans="2:2" x14ac:dyDescent="0.2">
      <c r="B137" s="228"/>
    </row>
    <row r="138" spans="2:2" x14ac:dyDescent="0.2">
      <c r="B138" s="228"/>
    </row>
    <row r="139" spans="2:2" x14ac:dyDescent="0.2">
      <c r="B139" s="228"/>
    </row>
    <row r="140" spans="2:2" x14ac:dyDescent="0.2">
      <c r="B140" s="228"/>
    </row>
    <row r="141" spans="2:2" x14ac:dyDescent="0.2">
      <c r="B141" s="228"/>
    </row>
    <row r="142" spans="2:2" x14ac:dyDescent="0.2">
      <c r="B142" s="228"/>
    </row>
    <row r="143" spans="2:2" x14ac:dyDescent="0.2">
      <c r="B143" s="228"/>
    </row>
    <row r="144" spans="2:2" x14ac:dyDescent="0.2">
      <c r="B144" s="228"/>
    </row>
    <row r="145" spans="2:2" x14ac:dyDescent="0.2">
      <c r="B145" s="228"/>
    </row>
    <row r="146" spans="2:2" x14ac:dyDescent="0.2">
      <c r="B146" s="228"/>
    </row>
    <row r="147" spans="2:2" x14ac:dyDescent="0.2">
      <c r="B147" s="228"/>
    </row>
    <row r="148" spans="2:2" x14ac:dyDescent="0.2">
      <c r="B148" s="228"/>
    </row>
    <row r="149" spans="2:2" x14ac:dyDescent="0.2">
      <c r="B149" s="228"/>
    </row>
    <row r="150" spans="2:2" x14ac:dyDescent="0.2">
      <c r="B150" s="228"/>
    </row>
    <row r="151" spans="2:2" x14ac:dyDescent="0.2">
      <c r="B151" s="228"/>
    </row>
    <row r="152" spans="2:2" x14ac:dyDescent="0.2">
      <c r="B152" s="228"/>
    </row>
    <row r="153" spans="2:2" x14ac:dyDescent="0.2">
      <c r="B153" s="228"/>
    </row>
    <row r="154" spans="2:2" x14ac:dyDescent="0.2">
      <c r="B154" s="228"/>
    </row>
    <row r="155" spans="2:2" x14ac:dyDescent="0.2">
      <c r="B155" s="228"/>
    </row>
    <row r="156" spans="2:2" x14ac:dyDescent="0.2">
      <c r="B156" s="228"/>
    </row>
    <row r="157" spans="2:2" x14ac:dyDescent="0.2">
      <c r="B157" s="228"/>
    </row>
    <row r="158" spans="2:2" x14ac:dyDescent="0.2">
      <c r="B158" s="228"/>
    </row>
    <row r="159" spans="2:2" x14ac:dyDescent="0.2">
      <c r="B159" s="228"/>
    </row>
    <row r="160" spans="2:2" x14ac:dyDescent="0.2">
      <c r="B160" s="228"/>
    </row>
    <row r="161" spans="2:2" x14ac:dyDescent="0.2">
      <c r="B161" s="228"/>
    </row>
    <row r="162" spans="2:2" x14ac:dyDescent="0.2">
      <c r="B162" s="228"/>
    </row>
    <row r="163" spans="2:2" x14ac:dyDescent="0.2">
      <c r="B163" s="228"/>
    </row>
    <row r="164" spans="2:2" x14ac:dyDescent="0.2">
      <c r="B164" s="228"/>
    </row>
    <row r="165" spans="2:2" x14ac:dyDescent="0.2">
      <c r="B165" s="228"/>
    </row>
    <row r="166" spans="2:2" x14ac:dyDescent="0.2">
      <c r="B166" s="228"/>
    </row>
    <row r="167" spans="2:2" x14ac:dyDescent="0.2">
      <c r="B167" s="228"/>
    </row>
    <row r="168" spans="2:2" x14ac:dyDescent="0.2">
      <c r="B168" s="228"/>
    </row>
    <row r="169" spans="2:2" x14ac:dyDescent="0.2">
      <c r="B169" s="228"/>
    </row>
    <row r="170" spans="2:2" x14ac:dyDescent="0.2">
      <c r="B170" s="228"/>
    </row>
    <row r="171" spans="2:2" x14ac:dyDescent="0.2">
      <c r="B171" s="228"/>
    </row>
    <row r="172" spans="2:2" x14ac:dyDescent="0.2">
      <c r="B172" s="228"/>
    </row>
    <row r="173" spans="2:2" x14ac:dyDescent="0.2">
      <c r="B173" s="228"/>
    </row>
    <row r="174" spans="2:2" x14ac:dyDescent="0.2">
      <c r="B174" s="228"/>
    </row>
    <row r="175" spans="2:2" x14ac:dyDescent="0.2">
      <c r="B175" s="228"/>
    </row>
    <row r="176" spans="2:2" x14ac:dyDescent="0.2">
      <c r="B176" s="228"/>
    </row>
    <row r="177" spans="2:2" x14ac:dyDescent="0.2">
      <c r="B177" s="228"/>
    </row>
    <row r="178" spans="2:2" x14ac:dyDescent="0.2">
      <c r="B178" s="228"/>
    </row>
    <row r="179" spans="2:2" x14ac:dyDescent="0.2">
      <c r="B179" s="228"/>
    </row>
    <row r="180" spans="2:2" x14ac:dyDescent="0.2">
      <c r="B180" s="228"/>
    </row>
    <row r="181" spans="2:2" x14ac:dyDescent="0.2">
      <c r="B181" s="228"/>
    </row>
    <row r="182" spans="2:2" x14ac:dyDescent="0.2">
      <c r="B182" s="228"/>
    </row>
    <row r="183" spans="2:2" x14ac:dyDescent="0.2">
      <c r="B183" s="228"/>
    </row>
    <row r="184" spans="2:2" x14ac:dyDescent="0.2">
      <c r="B184" s="228"/>
    </row>
    <row r="185" spans="2:2" x14ac:dyDescent="0.2">
      <c r="B185" s="228"/>
    </row>
    <row r="186" spans="2:2" x14ac:dyDescent="0.2">
      <c r="B186" s="228"/>
    </row>
    <row r="187" spans="2:2" x14ac:dyDescent="0.2">
      <c r="B187" s="228"/>
    </row>
    <row r="188" spans="2:2" x14ac:dyDescent="0.2">
      <c r="B188" s="228"/>
    </row>
    <row r="189" spans="2:2" x14ac:dyDescent="0.2">
      <c r="B189" s="228"/>
    </row>
    <row r="190" spans="2:2" x14ac:dyDescent="0.2">
      <c r="B190" s="228"/>
    </row>
    <row r="191" spans="2:2" x14ac:dyDescent="0.2">
      <c r="B191" s="228"/>
    </row>
    <row r="192" spans="2:2" x14ac:dyDescent="0.2">
      <c r="B192" s="228"/>
    </row>
    <row r="193" spans="2:2" x14ac:dyDescent="0.2">
      <c r="B193" s="228"/>
    </row>
    <row r="194" spans="2:2" x14ac:dyDescent="0.2">
      <c r="B194" s="228"/>
    </row>
    <row r="195" spans="2:2" x14ac:dyDescent="0.2">
      <c r="B195" s="228"/>
    </row>
    <row r="196" spans="2:2" x14ac:dyDescent="0.2">
      <c r="B196" s="228"/>
    </row>
    <row r="197" spans="2:2" x14ac:dyDescent="0.2">
      <c r="B197" s="228"/>
    </row>
    <row r="198" spans="2:2" x14ac:dyDescent="0.2">
      <c r="B198" s="228"/>
    </row>
    <row r="199" spans="2:2" x14ac:dyDescent="0.2">
      <c r="B199" s="228"/>
    </row>
    <row r="200" spans="2:2" x14ac:dyDescent="0.2">
      <c r="B200" s="228"/>
    </row>
    <row r="201" spans="2:2" x14ac:dyDescent="0.2">
      <c r="B201" s="228"/>
    </row>
    <row r="202" spans="2:2" x14ac:dyDescent="0.2">
      <c r="B202" s="228"/>
    </row>
    <row r="203" spans="2:2" x14ac:dyDescent="0.2">
      <c r="B203" s="228"/>
    </row>
    <row r="204" spans="2:2" x14ac:dyDescent="0.2">
      <c r="B204" s="228"/>
    </row>
    <row r="205" spans="2:2" x14ac:dyDescent="0.2">
      <c r="B205" s="228"/>
    </row>
    <row r="206" spans="2:2" x14ac:dyDescent="0.2">
      <c r="B206" s="228"/>
    </row>
    <row r="207" spans="2:2" x14ac:dyDescent="0.2">
      <c r="B207" s="228"/>
    </row>
    <row r="208" spans="2:2" x14ac:dyDescent="0.2">
      <c r="B208" s="228"/>
    </row>
    <row r="209" spans="2:2" x14ac:dyDescent="0.2">
      <c r="B209" s="228"/>
    </row>
    <row r="210" spans="2:2" x14ac:dyDescent="0.2">
      <c r="B210" s="228"/>
    </row>
    <row r="211" spans="2:2" x14ac:dyDescent="0.2">
      <c r="B211" s="228"/>
    </row>
    <row r="212" spans="2:2" x14ac:dyDescent="0.2">
      <c r="B212" s="228"/>
    </row>
    <row r="213" spans="2:2" x14ac:dyDescent="0.2">
      <c r="B213" s="228"/>
    </row>
    <row r="214" spans="2:2" x14ac:dyDescent="0.2">
      <c r="B214" s="228"/>
    </row>
    <row r="215" spans="2:2" x14ac:dyDescent="0.2">
      <c r="B215" s="228"/>
    </row>
    <row r="216" spans="2:2" x14ac:dyDescent="0.2">
      <c r="B216" s="228"/>
    </row>
    <row r="217" spans="2:2" x14ac:dyDescent="0.2">
      <c r="B217" s="228"/>
    </row>
    <row r="218" spans="2:2" x14ac:dyDescent="0.2">
      <c r="B218" s="228"/>
    </row>
    <row r="219" spans="2:2" x14ac:dyDescent="0.2">
      <c r="B219" s="228"/>
    </row>
    <row r="220" spans="2:2" x14ac:dyDescent="0.2">
      <c r="B220" s="228"/>
    </row>
    <row r="221" spans="2:2" x14ac:dyDescent="0.2">
      <c r="B221" s="228"/>
    </row>
    <row r="222" spans="2:2" x14ac:dyDescent="0.2">
      <c r="B222" s="228"/>
    </row>
    <row r="223" spans="2:2" x14ac:dyDescent="0.2">
      <c r="B223" s="228"/>
    </row>
    <row r="224" spans="2:2" x14ac:dyDescent="0.2">
      <c r="B224" s="228"/>
    </row>
    <row r="225" spans="2:2" x14ac:dyDescent="0.2">
      <c r="B225" s="228"/>
    </row>
    <row r="226" spans="2:2" x14ac:dyDescent="0.2">
      <c r="B226" s="228"/>
    </row>
    <row r="227" spans="2:2" x14ac:dyDescent="0.2">
      <c r="B227" s="228"/>
    </row>
    <row r="228" spans="2:2" x14ac:dyDescent="0.2">
      <c r="B228" s="228"/>
    </row>
    <row r="229" spans="2:2" x14ac:dyDescent="0.2">
      <c r="B229" s="228"/>
    </row>
    <row r="230" spans="2:2" x14ac:dyDescent="0.2">
      <c r="B230" s="228"/>
    </row>
    <row r="231" spans="2:2" x14ac:dyDescent="0.2">
      <c r="B231" s="228"/>
    </row>
    <row r="232" spans="2:2" x14ac:dyDescent="0.2">
      <c r="B232" s="228"/>
    </row>
    <row r="233" spans="2:2" x14ac:dyDescent="0.2">
      <c r="B233" s="228"/>
    </row>
    <row r="234" spans="2:2" x14ac:dyDescent="0.2">
      <c r="B234" s="228"/>
    </row>
    <row r="235" spans="2:2" x14ac:dyDescent="0.2">
      <c r="B235" s="228"/>
    </row>
    <row r="236" spans="2:2" x14ac:dyDescent="0.2">
      <c r="B236" s="228"/>
    </row>
    <row r="237" spans="2:2" x14ac:dyDescent="0.2">
      <c r="B237" s="228"/>
    </row>
    <row r="238" spans="2:2" x14ac:dyDescent="0.2">
      <c r="B238" s="228"/>
    </row>
    <row r="239" spans="2:2" x14ac:dyDescent="0.2">
      <c r="B239" s="228"/>
    </row>
    <row r="240" spans="2:2" x14ac:dyDescent="0.2">
      <c r="B240" s="228"/>
    </row>
    <row r="241" spans="2:2" x14ac:dyDescent="0.2">
      <c r="B241" s="228"/>
    </row>
    <row r="242" spans="2:2" x14ac:dyDescent="0.2">
      <c r="B242" s="228"/>
    </row>
    <row r="243" spans="2:2" x14ac:dyDescent="0.2">
      <c r="B243" s="228"/>
    </row>
    <row r="244" spans="2:2" x14ac:dyDescent="0.2">
      <c r="B244" s="228"/>
    </row>
    <row r="245" spans="2:2" x14ac:dyDescent="0.2">
      <c r="B245" s="228"/>
    </row>
    <row r="246" spans="2:2" x14ac:dyDescent="0.2">
      <c r="B246" s="228"/>
    </row>
    <row r="247" spans="2:2" x14ac:dyDescent="0.2">
      <c r="B247" s="228"/>
    </row>
    <row r="248" spans="2:2" x14ac:dyDescent="0.2">
      <c r="B248" s="228"/>
    </row>
    <row r="249" spans="2:2" x14ac:dyDescent="0.2">
      <c r="B249" s="228"/>
    </row>
    <row r="250" spans="2:2" x14ac:dyDescent="0.2">
      <c r="B250" s="228"/>
    </row>
    <row r="251" spans="2:2" x14ac:dyDescent="0.2">
      <c r="B251" s="228"/>
    </row>
    <row r="252" spans="2:2" x14ac:dyDescent="0.2">
      <c r="B252" s="228"/>
    </row>
    <row r="253" spans="2:2" x14ac:dyDescent="0.2">
      <c r="B253" s="228"/>
    </row>
    <row r="254" spans="2:2" x14ac:dyDescent="0.2">
      <c r="B254" s="228"/>
    </row>
    <row r="255" spans="2:2" x14ac:dyDescent="0.2">
      <c r="B255" s="228"/>
    </row>
    <row r="256" spans="2:2" x14ac:dyDescent="0.2">
      <c r="B256" s="228"/>
    </row>
    <row r="257" spans="2:2" x14ac:dyDescent="0.2">
      <c r="B257" s="228"/>
    </row>
    <row r="258" spans="2:2" x14ac:dyDescent="0.2">
      <c r="B258" s="228"/>
    </row>
    <row r="259" spans="2:2" x14ac:dyDescent="0.2">
      <c r="B259" s="228"/>
    </row>
    <row r="260" spans="2:2" x14ac:dyDescent="0.2">
      <c r="B260" s="228"/>
    </row>
    <row r="261" spans="2:2" x14ac:dyDescent="0.2">
      <c r="B261" s="228"/>
    </row>
    <row r="262" spans="2:2" x14ac:dyDescent="0.2">
      <c r="B262" s="228"/>
    </row>
    <row r="263" spans="2:2" x14ac:dyDescent="0.2">
      <c r="B263" s="228"/>
    </row>
    <row r="264" spans="2:2" x14ac:dyDescent="0.2">
      <c r="B264" s="228"/>
    </row>
    <row r="265" spans="2:2" x14ac:dyDescent="0.2">
      <c r="B265" s="228"/>
    </row>
    <row r="266" spans="2:2" x14ac:dyDescent="0.2">
      <c r="B266" s="228"/>
    </row>
    <row r="267" spans="2:2" x14ac:dyDescent="0.2">
      <c r="B267" s="228"/>
    </row>
    <row r="268" spans="2:2" x14ac:dyDescent="0.2">
      <c r="B268" s="228"/>
    </row>
    <row r="269" spans="2:2" x14ac:dyDescent="0.2">
      <c r="B269" s="228"/>
    </row>
    <row r="270" spans="2:2" x14ac:dyDescent="0.2">
      <c r="B270" s="228"/>
    </row>
    <row r="271" spans="2:2" x14ac:dyDescent="0.2">
      <c r="B271" s="228"/>
    </row>
    <row r="272" spans="2:2" x14ac:dyDescent="0.2">
      <c r="B272" s="228"/>
    </row>
    <row r="273" spans="2:2" x14ac:dyDescent="0.2">
      <c r="B273" s="228"/>
    </row>
    <row r="274" spans="2:2" x14ac:dyDescent="0.2">
      <c r="B274" s="228"/>
    </row>
    <row r="275" spans="2:2" x14ac:dyDescent="0.2">
      <c r="B275" s="228"/>
    </row>
    <row r="276" spans="2:2" x14ac:dyDescent="0.2">
      <c r="B276" s="228"/>
    </row>
    <row r="277" spans="2:2" x14ac:dyDescent="0.2">
      <c r="B277" s="228"/>
    </row>
    <row r="278" spans="2:2" x14ac:dyDescent="0.2">
      <c r="B278" s="228"/>
    </row>
    <row r="279" spans="2:2" x14ac:dyDescent="0.2">
      <c r="B279" s="228"/>
    </row>
    <row r="280" spans="2:2" x14ac:dyDescent="0.2">
      <c r="B280" s="228"/>
    </row>
    <row r="281" spans="2:2" x14ac:dyDescent="0.2">
      <c r="B281" s="228"/>
    </row>
    <row r="282" spans="2:2" x14ac:dyDescent="0.2">
      <c r="B282" s="228"/>
    </row>
    <row r="283" spans="2:2" x14ac:dyDescent="0.2">
      <c r="B283" s="228"/>
    </row>
    <row r="284" spans="2:2" x14ac:dyDescent="0.2">
      <c r="B284" s="228"/>
    </row>
    <row r="285" spans="2:2" x14ac:dyDescent="0.2">
      <c r="B285" s="228"/>
    </row>
    <row r="286" spans="2:2" x14ac:dyDescent="0.2">
      <c r="B286" s="228"/>
    </row>
    <row r="287" spans="2:2" x14ac:dyDescent="0.2">
      <c r="B287" s="228"/>
    </row>
    <row r="288" spans="2:2" x14ac:dyDescent="0.2">
      <c r="B288" s="228"/>
    </row>
    <row r="289" spans="2:2" x14ac:dyDescent="0.2">
      <c r="B289" s="228"/>
    </row>
    <row r="290" spans="2:2" x14ac:dyDescent="0.2">
      <c r="B290" s="228"/>
    </row>
    <row r="291" spans="2:2" x14ac:dyDescent="0.2">
      <c r="B291" s="228"/>
    </row>
    <row r="292" spans="2:2" x14ac:dyDescent="0.2">
      <c r="B292" s="228"/>
    </row>
    <row r="293" spans="2:2" x14ac:dyDescent="0.2">
      <c r="B293" s="228"/>
    </row>
    <row r="294" spans="2:2" x14ac:dyDescent="0.2">
      <c r="B294" s="228"/>
    </row>
    <row r="295" spans="2:2" x14ac:dyDescent="0.2">
      <c r="B295" s="228"/>
    </row>
    <row r="296" spans="2:2" x14ac:dyDescent="0.2">
      <c r="B296" s="228"/>
    </row>
    <row r="297" spans="2:2" x14ac:dyDescent="0.2">
      <c r="B297" s="228"/>
    </row>
    <row r="298" spans="2:2" x14ac:dyDescent="0.2">
      <c r="B298" s="228"/>
    </row>
    <row r="299" spans="2:2" x14ac:dyDescent="0.2">
      <c r="B299" s="228"/>
    </row>
    <row r="300" spans="2:2" x14ac:dyDescent="0.2">
      <c r="B300" s="228"/>
    </row>
    <row r="301" spans="2:2" x14ac:dyDescent="0.2">
      <c r="B301" s="228"/>
    </row>
    <row r="302" spans="2:2" x14ac:dyDescent="0.2">
      <c r="B302" s="228"/>
    </row>
    <row r="303" spans="2:2" x14ac:dyDescent="0.2">
      <c r="B303" s="228"/>
    </row>
    <row r="304" spans="2:2" x14ac:dyDescent="0.2">
      <c r="B304" s="228"/>
    </row>
    <row r="305" spans="2:2" x14ac:dyDescent="0.2">
      <c r="B305" s="228"/>
    </row>
    <row r="306" spans="2:2" x14ac:dyDescent="0.2">
      <c r="B306" s="228"/>
    </row>
    <row r="307" spans="2:2" x14ac:dyDescent="0.2">
      <c r="B307" s="228"/>
    </row>
    <row r="796" ht="12.95" customHeight="1" x14ac:dyDescent="0.2"/>
    <row r="797" ht="12.95" customHeight="1" x14ac:dyDescent="0.2"/>
    <row r="798" ht="12.95" customHeight="1" x14ac:dyDescent="0.2"/>
    <row r="799" ht="12.95" customHeight="1" x14ac:dyDescent="0.2"/>
    <row r="800" ht="12.95" customHeight="1" x14ac:dyDescent="0.2"/>
    <row r="801" ht="12.95" customHeight="1" x14ac:dyDescent="0.2"/>
    <row r="802" ht="12.95" customHeight="1" x14ac:dyDescent="0.2"/>
    <row r="803" ht="12.95" customHeight="1" x14ac:dyDescent="0.2"/>
    <row r="804" ht="12.95" customHeight="1" x14ac:dyDescent="0.2"/>
    <row r="805" ht="12.95" customHeight="1" x14ac:dyDescent="0.2"/>
    <row r="806" ht="12.95" customHeight="1" x14ac:dyDescent="0.2"/>
    <row r="807" ht="12.95" customHeight="1" x14ac:dyDescent="0.2"/>
    <row r="808" ht="12.95" customHeight="1" x14ac:dyDescent="0.2"/>
    <row r="809" ht="12.95" customHeight="1" x14ac:dyDescent="0.2"/>
    <row r="810" ht="12.95" customHeight="1" x14ac:dyDescent="0.2"/>
    <row r="811" ht="12.95" customHeight="1" x14ac:dyDescent="0.2"/>
    <row r="812" ht="12.95" customHeight="1" x14ac:dyDescent="0.2"/>
    <row r="813" ht="12.95" customHeight="1" x14ac:dyDescent="0.2"/>
    <row r="814" ht="12.95" customHeight="1" x14ac:dyDescent="0.2"/>
    <row r="815" ht="12.95" customHeight="1" x14ac:dyDescent="0.2"/>
    <row r="816" ht="12.95" customHeight="1" x14ac:dyDescent="0.2"/>
    <row r="817" ht="12.95" customHeight="1" x14ac:dyDescent="0.2"/>
    <row r="818" ht="12.95" customHeight="1" x14ac:dyDescent="0.2"/>
    <row r="819" ht="12.95" customHeight="1" x14ac:dyDescent="0.2"/>
    <row r="820" ht="12.95" customHeight="1" x14ac:dyDescent="0.2"/>
    <row r="821" ht="12.95" customHeight="1" x14ac:dyDescent="0.2"/>
    <row r="822" ht="12.95" customHeight="1" x14ac:dyDescent="0.2"/>
    <row r="823" ht="12.95" customHeight="1" x14ac:dyDescent="0.2"/>
    <row r="824" ht="12.95" customHeight="1" x14ac:dyDescent="0.2"/>
    <row r="825" ht="12.95" customHeight="1" x14ac:dyDescent="0.2"/>
    <row r="826" ht="12.95" customHeight="1" x14ac:dyDescent="0.2"/>
    <row r="827" ht="12.95" customHeight="1" x14ac:dyDescent="0.2"/>
    <row r="828" ht="12.95" customHeight="1" x14ac:dyDescent="0.2"/>
    <row r="829" ht="12.95" customHeight="1" x14ac:dyDescent="0.2"/>
    <row r="830" ht="12.95" customHeight="1" x14ac:dyDescent="0.2"/>
    <row r="831" ht="12.95" customHeight="1" x14ac:dyDescent="0.2"/>
    <row r="832" ht="12.95" customHeight="1" x14ac:dyDescent="0.2"/>
    <row r="833" ht="12.95" customHeight="1" x14ac:dyDescent="0.2"/>
    <row r="834" ht="12.95" customHeight="1" x14ac:dyDescent="0.2"/>
    <row r="835" ht="12.95" customHeight="1" x14ac:dyDescent="0.2"/>
    <row r="836" ht="12.95" customHeight="1" x14ac:dyDescent="0.2"/>
    <row r="837" ht="12.95" customHeight="1" x14ac:dyDescent="0.2"/>
    <row r="838" ht="12.95" customHeight="1" x14ac:dyDescent="0.2"/>
    <row r="839" ht="12.95" customHeight="1" x14ac:dyDescent="0.2"/>
    <row r="840" ht="12.95" customHeight="1" x14ac:dyDescent="0.2"/>
    <row r="841" ht="12.95" customHeight="1" x14ac:dyDescent="0.2"/>
    <row r="842" ht="12.95" customHeight="1" x14ac:dyDescent="0.2"/>
    <row r="843" ht="12.95" customHeight="1" x14ac:dyDescent="0.2"/>
    <row r="844" ht="12.95" customHeight="1" x14ac:dyDescent="0.2"/>
    <row r="845" ht="12.95" customHeight="1" x14ac:dyDescent="0.2"/>
    <row r="846" ht="12.95" customHeight="1" x14ac:dyDescent="0.2"/>
    <row r="847" ht="12.95" customHeight="1" x14ac:dyDescent="0.2"/>
    <row r="848" ht="12.95" customHeight="1" x14ac:dyDescent="0.2"/>
    <row r="849" ht="12.95" customHeight="1" x14ac:dyDescent="0.2"/>
    <row r="850" ht="12.95" customHeight="1" x14ac:dyDescent="0.2"/>
    <row r="851" ht="12.95" customHeight="1" x14ac:dyDescent="0.2"/>
    <row r="852" ht="12.95" customHeight="1" x14ac:dyDescent="0.2"/>
    <row r="853" ht="12.95" customHeight="1" x14ac:dyDescent="0.2"/>
    <row r="854" ht="12.95" customHeight="1" x14ac:dyDescent="0.2"/>
    <row r="855" ht="12.95" customHeight="1" x14ac:dyDescent="0.2"/>
    <row r="856" ht="12.95" customHeight="1" x14ac:dyDescent="0.2"/>
    <row r="857" ht="12.95" customHeight="1" x14ac:dyDescent="0.2"/>
    <row r="858" ht="12.95" customHeight="1" x14ac:dyDescent="0.2"/>
    <row r="859" ht="12.95" customHeight="1" x14ac:dyDescent="0.2"/>
    <row r="860" ht="12.95" customHeight="1" x14ac:dyDescent="0.2"/>
    <row r="861" ht="12.95" customHeight="1" x14ac:dyDescent="0.2"/>
    <row r="862" ht="12.95" customHeight="1" x14ac:dyDescent="0.2"/>
    <row r="863" ht="12.95" customHeight="1" x14ac:dyDescent="0.2"/>
    <row r="864" ht="12.95" customHeight="1" x14ac:dyDescent="0.2"/>
    <row r="865" ht="12.95" customHeight="1" x14ac:dyDescent="0.2"/>
    <row r="866" ht="12.95" customHeight="1" x14ac:dyDescent="0.2"/>
    <row r="867" ht="12.95" customHeight="1" x14ac:dyDescent="0.2"/>
    <row r="868" ht="12.95" customHeight="1" x14ac:dyDescent="0.2"/>
    <row r="869" ht="12.95" customHeight="1" x14ac:dyDescent="0.2"/>
    <row r="870" ht="12.95" customHeight="1" x14ac:dyDescent="0.2"/>
    <row r="871" ht="12.95" customHeight="1" x14ac:dyDescent="0.2"/>
    <row r="872" ht="12.95" customHeight="1" x14ac:dyDescent="0.2"/>
    <row r="873" ht="12.95" customHeight="1" x14ac:dyDescent="0.2"/>
    <row r="874" ht="12.95" customHeight="1" x14ac:dyDescent="0.2"/>
    <row r="875" ht="12.95" customHeight="1" x14ac:dyDescent="0.2"/>
    <row r="876" ht="12.95" customHeight="1" x14ac:dyDescent="0.2"/>
    <row r="877" ht="12.95" customHeight="1" x14ac:dyDescent="0.2"/>
    <row r="878" ht="12.95" customHeight="1" x14ac:dyDescent="0.2"/>
    <row r="879" ht="12.95" customHeight="1" x14ac:dyDescent="0.2"/>
    <row r="880" ht="12.95" customHeight="1" x14ac:dyDescent="0.2"/>
    <row r="881" ht="12.95" customHeight="1" x14ac:dyDescent="0.2"/>
    <row r="882" ht="12.95" customHeight="1" x14ac:dyDescent="0.2"/>
    <row r="883" ht="12.95" customHeight="1" x14ac:dyDescent="0.2"/>
    <row r="884" ht="12.95" customHeight="1" x14ac:dyDescent="0.2"/>
    <row r="885" ht="12.95" customHeight="1" x14ac:dyDescent="0.2"/>
    <row r="886" ht="12.95" customHeight="1" x14ac:dyDescent="0.2"/>
    <row r="887" ht="12.95" customHeight="1" x14ac:dyDescent="0.2"/>
    <row r="888" ht="12.95" customHeight="1" x14ac:dyDescent="0.2"/>
    <row r="889" ht="12.95" customHeight="1" x14ac:dyDescent="0.2"/>
    <row r="890" ht="12.95" customHeight="1" x14ac:dyDescent="0.2"/>
    <row r="891" ht="12.95" customHeight="1" x14ac:dyDescent="0.2"/>
    <row r="892" ht="12.95" customHeight="1" x14ac:dyDescent="0.2"/>
    <row r="893" ht="12.95" customHeight="1" x14ac:dyDescent="0.2"/>
    <row r="894" ht="12.95" customHeight="1" x14ac:dyDescent="0.2"/>
    <row r="895" ht="12.95" customHeight="1" x14ac:dyDescent="0.2"/>
    <row r="896" ht="12.95" customHeight="1" x14ac:dyDescent="0.2"/>
    <row r="897" ht="12.95" customHeight="1" x14ac:dyDescent="0.2"/>
    <row r="898" ht="12.95" customHeight="1" x14ac:dyDescent="0.2"/>
    <row r="899" ht="12.95" customHeight="1" x14ac:dyDescent="0.2"/>
    <row r="900" ht="12.95" customHeight="1" x14ac:dyDescent="0.2"/>
    <row r="901" ht="12.95" customHeight="1" x14ac:dyDescent="0.2"/>
    <row r="902" ht="12.95" customHeight="1" x14ac:dyDescent="0.2"/>
    <row r="903" ht="12.95" customHeight="1" x14ac:dyDescent="0.2"/>
    <row r="904" ht="12.95" customHeight="1" x14ac:dyDescent="0.2"/>
    <row r="905" ht="12.95" customHeight="1" x14ac:dyDescent="0.2"/>
    <row r="906" ht="12.95" customHeight="1" x14ac:dyDescent="0.2"/>
    <row r="907" ht="12.95" customHeight="1" x14ac:dyDescent="0.2"/>
    <row r="908" ht="12.95" customHeight="1" x14ac:dyDescent="0.2"/>
    <row r="909" ht="12.95" customHeight="1" x14ac:dyDescent="0.2"/>
    <row r="910" ht="12.95" customHeight="1" x14ac:dyDescent="0.2"/>
    <row r="911" ht="12.95" customHeight="1" x14ac:dyDescent="0.2"/>
    <row r="912" ht="12.95" customHeight="1" x14ac:dyDescent="0.2"/>
    <row r="913" ht="12.95" customHeight="1" x14ac:dyDescent="0.2"/>
    <row r="914" ht="12.95" customHeight="1" x14ac:dyDescent="0.2"/>
    <row r="915" ht="12.95" customHeight="1" x14ac:dyDescent="0.2"/>
    <row r="916" ht="12.95" customHeight="1" x14ac:dyDescent="0.2"/>
    <row r="917" ht="12.95" customHeight="1" x14ac:dyDescent="0.2"/>
    <row r="918" ht="12.95" customHeight="1" x14ac:dyDescent="0.2"/>
    <row r="919" ht="12.95" customHeight="1" x14ac:dyDescent="0.2"/>
    <row r="920" ht="12.95" customHeight="1" x14ac:dyDescent="0.2"/>
    <row r="921" ht="12.95" customHeight="1" x14ac:dyDescent="0.2"/>
    <row r="922" ht="12.95" customHeight="1" x14ac:dyDescent="0.2"/>
    <row r="923" ht="12.95" customHeight="1" x14ac:dyDescent="0.2"/>
    <row r="924" ht="12.95" customHeight="1" x14ac:dyDescent="0.2"/>
    <row r="925" ht="12.95" customHeight="1" x14ac:dyDescent="0.2"/>
    <row r="926" ht="12.95" customHeight="1" x14ac:dyDescent="0.2"/>
    <row r="927" ht="12.95" customHeight="1" x14ac:dyDescent="0.2"/>
    <row r="928" ht="12.95" customHeight="1" x14ac:dyDescent="0.2"/>
    <row r="929" ht="12.95" customHeight="1" x14ac:dyDescent="0.2"/>
    <row r="930" ht="12.95" customHeight="1" x14ac:dyDescent="0.2"/>
    <row r="931" ht="12.95" customHeight="1" x14ac:dyDescent="0.2"/>
    <row r="932" ht="12.95" customHeight="1" x14ac:dyDescent="0.2"/>
    <row r="933" ht="12.95" customHeight="1" x14ac:dyDescent="0.2"/>
    <row r="934" ht="12.95" customHeight="1" x14ac:dyDescent="0.2"/>
    <row r="935" ht="12.95" customHeight="1" x14ac:dyDescent="0.2"/>
    <row r="936" ht="12.95" customHeight="1" x14ac:dyDescent="0.2"/>
    <row r="937" ht="12.95" customHeight="1" x14ac:dyDescent="0.2"/>
    <row r="938" ht="12.95" customHeight="1" x14ac:dyDescent="0.2"/>
    <row r="939" ht="12.95" customHeight="1" x14ac:dyDescent="0.2"/>
    <row r="940" ht="12.95" customHeight="1" x14ac:dyDescent="0.2"/>
    <row r="941" ht="12.95" customHeight="1" x14ac:dyDescent="0.2"/>
    <row r="942" ht="12.95" customHeight="1" x14ac:dyDescent="0.2"/>
    <row r="943" ht="12.95" customHeight="1" x14ac:dyDescent="0.2"/>
    <row r="944" ht="12.95" customHeight="1" x14ac:dyDescent="0.2"/>
    <row r="945" ht="12.95" customHeight="1" x14ac:dyDescent="0.2"/>
    <row r="946" ht="12.95" customHeight="1" x14ac:dyDescent="0.2"/>
    <row r="947" ht="12.95" customHeight="1" x14ac:dyDescent="0.2"/>
    <row r="948" ht="12.95" customHeight="1" x14ac:dyDescent="0.2"/>
    <row r="949" ht="12.95" customHeight="1" x14ac:dyDescent="0.2"/>
    <row r="950" ht="12.95" customHeight="1" x14ac:dyDescent="0.2"/>
    <row r="951" ht="12.95" customHeight="1" x14ac:dyDescent="0.2"/>
    <row r="952" ht="12.95" customHeight="1" x14ac:dyDescent="0.2"/>
    <row r="953" ht="12.95" customHeight="1" x14ac:dyDescent="0.2"/>
    <row r="954" ht="12.95" customHeight="1" x14ac:dyDescent="0.2"/>
    <row r="955" ht="12.95" customHeight="1" x14ac:dyDescent="0.2"/>
    <row r="956" ht="12.95" customHeight="1" x14ac:dyDescent="0.2"/>
    <row r="957" ht="12.95" customHeight="1" x14ac:dyDescent="0.2"/>
    <row r="958" ht="12.95" customHeight="1" x14ac:dyDescent="0.2"/>
    <row r="959" ht="12.95" customHeight="1" x14ac:dyDescent="0.2"/>
    <row r="960" ht="12.95" customHeight="1" x14ac:dyDescent="0.2"/>
    <row r="961" ht="12.95" customHeight="1" x14ac:dyDescent="0.2"/>
    <row r="962" ht="12.95" customHeight="1" x14ac:dyDescent="0.2"/>
    <row r="963" ht="12.95" customHeight="1" x14ac:dyDescent="0.2"/>
    <row r="964" ht="12.95" customHeight="1" x14ac:dyDescent="0.2"/>
    <row r="965" ht="12.95" customHeight="1" x14ac:dyDescent="0.2"/>
    <row r="966" ht="12.95" customHeight="1" x14ac:dyDescent="0.2"/>
    <row r="967" ht="12.95" customHeight="1" x14ac:dyDescent="0.2"/>
    <row r="968" ht="12.95" customHeight="1" x14ac:dyDescent="0.2"/>
    <row r="969" ht="12.95" customHeight="1" x14ac:dyDescent="0.2"/>
    <row r="970" ht="12.95" customHeight="1" x14ac:dyDescent="0.2"/>
    <row r="971" ht="12.95" customHeight="1" x14ac:dyDescent="0.2"/>
    <row r="972" ht="12.95" customHeight="1" x14ac:dyDescent="0.2"/>
    <row r="973" ht="12.95" customHeight="1" x14ac:dyDescent="0.2"/>
    <row r="974" ht="12.95" customHeight="1" x14ac:dyDescent="0.2"/>
    <row r="975" ht="12.95" customHeight="1" x14ac:dyDescent="0.2"/>
    <row r="976" ht="12.95" customHeight="1" x14ac:dyDescent="0.2"/>
    <row r="977" ht="12.95" customHeight="1" x14ac:dyDescent="0.2"/>
    <row r="978" ht="12.95" customHeight="1" x14ac:dyDescent="0.2"/>
    <row r="979" ht="12.95" customHeight="1" x14ac:dyDescent="0.2"/>
    <row r="980" ht="12.95" customHeight="1" x14ac:dyDescent="0.2"/>
    <row r="981" ht="12.95" customHeight="1" x14ac:dyDescent="0.2"/>
    <row r="982" ht="12.95" customHeight="1" x14ac:dyDescent="0.2"/>
    <row r="983" ht="12.95" customHeight="1" x14ac:dyDescent="0.2"/>
    <row r="984" ht="12.95" customHeight="1" x14ac:dyDescent="0.2"/>
    <row r="985" ht="12.95" customHeight="1" x14ac:dyDescent="0.2"/>
    <row r="986" ht="12.95" customHeight="1" x14ac:dyDescent="0.2"/>
    <row r="987" ht="12.95" customHeight="1" x14ac:dyDescent="0.2"/>
    <row r="988" ht="12.95" customHeight="1" x14ac:dyDescent="0.2"/>
    <row r="989" ht="12.95" customHeight="1" x14ac:dyDescent="0.2"/>
    <row r="990" ht="12.95" customHeight="1" x14ac:dyDescent="0.2"/>
    <row r="991" ht="12.95" customHeight="1" x14ac:dyDescent="0.2"/>
    <row r="992" ht="12.95" customHeight="1" x14ac:dyDescent="0.2"/>
    <row r="993" ht="12.95" customHeight="1" x14ac:dyDescent="0.2"/>
    <row r="994" ht="12.95" customHeight="1" x14ac:dyDescent="0.2"/>
    <row r="995" ht="12.95" customHeight="1" x14ac:dyDescent="0.2"/>
    <row r="996" ht="12.95" customHeight="1" x14ac:dyDescent="0.2"/>
    <row r="997" ht="12.95" customHeight="1" x14ac:dyDescent="0.2"/>
    <row r="998" ht="12.95" customHeight="1" x14ac:dyDescent="0.2"/>
    <row r="999" ht="12.95" customHeight="1" x14ac:dyDescent="0.2"/>
    <row r="1000" ht="12.95" customHeight="1" x14ac:dyDescent="0.2"/>
    <row r="1001" ht="12.95" customHeight="1" x14ac:dyDescent="0.2"/>
    <row r="1002" ht="12.95" customHeight="1" x14ac:dyDescent="0.2"/>
    <row r="1003" ht="12.95" customHeight="1" x14ac:dyDescent="0.2"/>
    <row r="1004" ht="12.95" customHeight="1" x14ac:dyDescent="0.2"/>
    <row r="1005" ht="12.95" customHeight="1" x14ac:dyDescent="0.2"/>
    <row r="1006" ht="12.95" customHeight="1" x14ac:dyDescent="0.2"/>
    <row r="1007" ht="12.95" customHeight="1" x14ac:dyDescent="0.2"/>
    <row r="1008" ht="12.95" customHeight="1" x14ac:dyDescent="0.2"/>
    <row r="1009" ht="12.95" customHeight="1" x14ac:dyDescent="0.2"/>
    <row r="1010" ht="12.95" customHeight="1" x14ac:dyDescent="0.2"/>
    <row r="1011" ht="12.95" customHeight="1" x14ac:dyDescent="0.2"/>
    <row r="1012" ht="12.95" customHeight="1" x14ac:dyDescent="0.2"/>
    <row r="1013" ht="12.95" customHeight="1" x14ac:dyDescent="0.2"/>
    <row r="1014" ht="12.95" customHeight="1" x14ac:dyDescent="0.2"/>
    <row r="1015" ht="12.95" customHeight="1" x14ac:dyDescent="0.2"/>
    <row r="1016" ht="12.95" customHeight="1" x14ac:dyDescent="0.2"/>
    <row r="1017" ht="12.95" customHeight="1" x14ac:dyDescent="0.2"/>
    <row r="1018" ht="12.95" customHeight="1" x14ac:dyDescent="0.2"/>
    <row r="1019" ht="12.95" customHeight="1" x14ac:dyDescent="0.2"/>
    <row r="1020" ht="12.95" customHeight="1" x14ac:dyDescent="0.2"/>
    <row r="1021" ht="12.95" customHeight="1" x14ac:dyDescent="0.2"/>
    <row r="1022" ht="12.95" customHeight="1" x14ac:dyDescent="0.2"/>
    <row r="1023" ht="12.95" customHeight="1" x14ac:dyDescent="0.2"/>
    <row r="1024" ht="12.95" customHeight="1" x14ac:dyDescent="0.2"/>
    <row r="1025" ht="12.95" customHeight="1" x14ac:dyDescent="0.2"/>
    <row r="1026" ht="12.95" customHeight="1" x14ac:dyDescent="0.2"/>
    <row r="1027" ht="12.95" customHeight="1" x14ac:dyDescent="0.2"/>
    <row r="1028" ht="12.95" customHeight="1" x14ac:dyDescent="0.2"/>
    <row r="1029" ht="12.95" customHeight="1" x14ac:dyDescent="0.2"/>
    <row r="1030" ht="12.95" customHeight="1" x14ac:dyDescent="0.2"/>
    <row r="1031" ht="12.95" customHeight="1" x14ac:dyDescent="0.2"/>
    <row r="1032" ht="12.95" customHeight="1" x14ac:dyDescent="0.2"/>
    <row r="1033" ht="12.95" customHeight="1" x14ac:dyDescent="0.2"/>
    <row r="1034" ht="12.95" customHeight="1" x14ac:dyDescent="0.2"/>
    <row r="1035" ht="12.95" customHeight="1" x14ac:dyDescent="0.2"/>
    <row r="1036" ht="12.95" customHeight="1" x14ac:dyDescent="0.2"/>
    <row r="1037" ht="12.95" customHeight="1" x14ac:dyDescent="0.2"/>
    <row r="1038" ht="12.95" customHeight="1" x14ac:dyDescent="0.2"/>
    <row r="1039" ht="12.95" customHeight="1" x14ac:dyDescent="0.2"/>
    <row r="1040" ht="12.95" customHeight="1" x14ac:dyDescent="0.2"/>
    <row r="1041" ht="12.95" customHeight="1" x14ac:dyDescent="0.2"/>
    <row r="1042" ht="12.95" customHeight="1" x14ac:dyDescent="0.2"/>
    <row r="1043" ht="12.95" customHeight="1" x14ac:dyDescent="0.2"/>
    <row r="1044" ht="12.95" customHeight="1" x14ac:dyDescent="0.2"/>
    <row r="1045" ht="12.95" customHeight="1" x14ac:dyDescent="0.2"/>
    <row r="1046" ht="12.95" customHeight="1" x14ac:dyDescent="0.2"/>
    <row r="1047" ht="12.95" customHeight="1" x14ac:dyDescent="0.2"/>
    <row r="1048" ht="12.95" customHeight="1" x14ac:dyDescent="0.2"/>
    <row r="1049" ht="12.95" customHeight="1" x14ac:dyDescent="0.2"/>
    <row r="1050" ht="12.95" customHeight="1" x14ac:dyDescent="0.2"/>
    <row r="1051" ht="12.95" customHeight="1" x14ac:dyDescent="0.2"/>
    <row r="1052" ht="12.95" customHeight="1" x14ac:dyDescent="0.2"/>
    <row r="1053" ht="12.95" customHeight="1" x14ac:dyDescent="0.2"/>
    <row r="1054" ht="12.95" customHeight="1" x14ac:dyDescent="0.2"/>
    <row r="1055" ht="12.95" customHeight="1" x14ac:dyDescent="0.2"/>
    <row r="1056" ht="12.95" customHeight="1" x14ac:dyDescent="0.2"/>
    <row r="1057" ht="12.95" customHeight="1" x14ac:dyDescent="0.2"/>
    <row r="1058" ht="12.95" customHeight="1" x14ac:dyDescent="0.2"/>
    <row r="1059" ht="12.95" customHeight="1" x14ac:dyDescent="0.2"/>
    <row r="1060" ht="12.95" customHeight="1" x14ac:dyDescent="0.2"/>
    <row r="1061" ht="12.95" customHeight="1" x14ac:dyDescent="0.2"/>
    <row r="1062" ht="12.95" customHeight="1" x14ac:dyDescent="0.2"/>
    <row r="1063" ht="12.95" customHeight="1" x14ac:dyDescent="0.2"/>
    <row r="1064" ht="12.95" customHeight="1" x14ac:dyDescent="0.2"/>
    <row r="1065" ht="12.95" customHeight="1" x14ac:dyDescent="0.2"/>
    <row r="1066" ht="12.95" customHeight="1" x14ac:dyDescent="0.2"/>
    <row r="1067" ht="12.95" customHeight="1" x14ac:dyDescent="0.2"/>
    <row r="1068" ht="12.95" customHeight="1" x14ac:dyDescent="0.2"/>
    <row r="1069" ht="12.95" customHeight="1" x14ac:dyDescent="0.2"/>
    <row r="1070" ht="12.95" customHeight="1" x14ac:dyDescent="0.2"/>
    <row r="1071" ht="12.95" customHeight="1" x14ac:dyDescent="0.2"/>
    <row r="1072" ht="12.95" customHeight="1" x14ac:dyDescent="0.2"/>
    <row r="1073" ht="12.95" customHeight="1" x14ac:dyDescent="0.2"/>
    <row r="1074" ht="12.95" customHeight="1" x14ac:dyDescent="0.2"/>
    <row r="1075" ht="12.95" customHeight="1" x14ac:dyDescent="0.2"/>
    <row r="1076" ht="12.95" customHeight="1" x14ac:dyDescent="0.2"/>
    <row r="1077" ht="12.95" customHeight="1" x14ac:dyDescent="0.2"/>
    <row r="1078" ht="12.95" customHeight="1" x14ac:dyDescent="0.2"/>
    <row r="1079" ht="12.95" customHeight="1" x14ac:dyDescent="0.2"/>
    <row r="1080" ht="12.95" customHeight="1" x14ac:dyDescent="0.2"/>
    <row r="1081" ht="12.95" customHeight="1" x14ac:dyDescent="0.2"/>
    <row r="1082" ht="12.95" customHeight="1" x14ac:dyDescent="0.2"/>
    <row r="1083" ht="12.95" customHeight="1" x14ac:dyDescent="0.2"/>
    <row r="1084" ht="12.95" customHeight="1" x14ac:dyDescent="0.2"/>
    <row r="1085" ht="12.95" customHeight="1" x14ac:dyDescent="0.2"/>
    <row r="1086" ht="12.95" customHeight="1" x14ac:dyDescent="0.2"/>
    <row r="1087" ht="12.95" customHeight="1" x14ac:dyDescent="0.2"/>
    <row r="1088" ht="12.95" customHeight="1" x14ac:dyDescent="0.2"/>
    <row r="1089" ht="12.95" customHeight="1" x14ac:dyDescent="0.2"/>
    <row r="1090" ht="12.95" customHeight="1" x14ac:dyDescent="0.2"/>
    <row r="1091" ht="12.95" customHeight="1" x14ac:dyDescent="0.2"/>
    <row r="1092" ht="12.95" customHeight="1" x14ac:dyDescent="0.2"/>
    <row r="1093" ht="12.95" customHeight="1" x14ac:dyDescent="0.2"/>
    <row r="1094" ht="12.95" customHeight="1" x14ac:dyDescent="0.2"/>
    <row r="1095" ht="12.95" customHeight="1" x14ac:dyDescent="0.2"/>
    <row r="1096" ht="12.95" customHeight="1" x14ac:dyDescent="0.2"/>
    <row r="1097" ht="12.95" customHeight="1" x14ac:dyDescent="0.2"/>
    <row r="1098" ht="12.95" customHeight="1" x14ac:dyDescent="0.2"/>
    <row r="1099" ht="12.95" customHeight="1" x14ac:dyDescent="0.2"/>
    <row r="1100" ht="12.95" customHeight="1" x14ac:dyDescent="0.2"/>
    <row r="1101" ht="12.95" customHeight="1" x14ac:dyDescent="0.2"/>
    <row r="1102" ht="12.95" customHeight="1" x14ac:dyDescent="0.2"/>
    <row r="1103" ht="12.95" customHeight="1" x14ac:dyDescent="0.2"/>
    <row r="1104" ht="12.95" customHeight="1" x14ac:dyDescent="0.2"/>
    <row r="1105" ht="12.95" customHeight="1" x14ac:dyDescent="0.2"/>
    <row r="1106" ht="12.95" customHeight="1" x14ac:dyDescent="0.2"/>
    <row r="1107" ht="12.95" customHeight="1" x14ac:dyDescent="0.2"/>
    <row r="1108" ht="12.95" customHeight="1" x14ac:dyDescent="0.2"/>
    <row r="1109" ht="12.95" customHeight="1" x14ac:dyDescent="0.2"/>
    <row r="1110" ht="12.95" customHeight="1" x14ac:dyDescent="0.2"/>
    <row r="1111" ht="12.95" customHeight="1" x14ac:dyDescent="0.2"/>
    <row r="1112" ht="12.95" customHeight="1" x14ac:dyDescent="0.2"/>
    <row r="1113" ht="12.95" customHeight="1" x14ac:dyDescent="0.2"/>
    <row r="1114" ht="12.95" customHeight="1" x14ac:dyDescent="0.2"/>
    <row r="1115" ht="12.95" customHeight="1" x14ac:dyDescent="0.2"/>
    <row r="1116" ht="12.95" customHeight="1" x14ac:dyDescent="0.2"/>
    <row r="1117" ht="12.95" customHeight="1" x14ac:dyDescent="0.2"/>
    <row r="1118" ht="12.95" customHeight="1" x14ac:dyDescent="0.2"/>
    <row r="1119" ht="12.95" customHeight="1" x14ac:dyDescent="0.2"/>
    <row r="1120" ht="12.95" customHeight="1" x14ac:dyDescent="0.2"/>
    <row r="1121" ht="12.95" customHeight="1" x14ac:dyDescent="0.2"/>
    <row r="1122" ht="12.95" customHeight="1" x14ac:dyDescent="0.2"/>
    <row r="1123" ht="12.95" customHeight="1" x14ac:dyDescent="0.2"/>
    <row r="1124" ht="12.95" customHeight="1" x14ac:dyDescent="0.2"/>
    <row r="1125" ht="12.95" customHeight="1" x14ac:dyDescent="0.2"/>
    <row r="1126" ht="12.95" customHeight="1" x14ac:dyDescent="0.2"/>
    <row r="1127" ht="12.95" customHeight="1" x14ac:dyDescent="0.2"/>
    <row r="1128" ht="12.95" customHeight="1" x14ac:dyDescent="0.2"/>
    <row r="1129" ht="12.95" customHeight="1" x14ac:dyDescent="0.2"/>
    <row r="1130" ht="12.95" customHeight="1" x14ac:dyDescent="0.2"/>
    <row r="1131" ht="12.95" customHeight="1" x14ac:dyDescent="0.2"/>
    <row r="1132" ht="12.95" customHeight="1" x14ac:dyDescent="0.2"/>
    <row r="1133" ht="12.95" customHeight="1" x14ac:dyDescent="0.2"/>
    <row r="1134" ht="12.95" customHeight="1" x14ac:dyDescent="0.2"/>
    <row r="1135" ht="12.95" customHeight="1" x14ac:dyDescent="0.2"/>
    <row r="1136" ht="12.95" customHeight="1" x14ac:dyDescent="0.2"/>
    <row r="1137" ht="12.95" customHeight="1" x14ac:dyDescent="0.2"/>
    <row r="1138" ht="12.95" customHeight="1" x14ac:dyDescent="0.2"/>
    <row r="1139" ht="12.95" customHeight="1" x14ac:dyDescent="0.2"/>
    <row r="1140" ht="12.95" customHeight="1" x14ac:dyDescent="0.2"/>
    <row r="1141" ht="12.95" customHeight="1" x14ac:dyDescent="0.2"/>
    <row r="1142" ht="12.95" customHeight="1" x14ac:dyDescent="0.2"/>
    <row r="1143" ht="12.95" customHeight="1" x14ac:dyDescent="0.2"/>
    <row r="1144" ht="12.95" customHeight="1" x14ac:dyDescent="0.2"/>
    <row r="1145" ht="12.95" customHeight="1" x14ac:dyDescent="0.2"/>
    <row r="1146" ht="12.95" customHeight="1" x14ac:dyDescent="0.2"/>
    <row r="1147" ht="12.95" customHeight="1" x14ac:dyDescent="0.2"/>
    <row r="1148" ht="12.95" customHeight="1" x14ac:dyDescent="0.2"/>
    <row r="1149" ht="12.95" customHeight="1" x14ac:dyDescent="0.2"/>
    <row r="1150" ht="12.95" customHeight="1" x14ac:dyDescent="0.2"/>
    <row r="1151" ht="12.95" customHeight="1" x14ac:dyDescent="0.2"/>
    <row r="1152" ht="12.95" customHeight="1" x14ac:dyDescent="0.2"/>
    <row r="1153" ht="12.95" customHeight="1" x14ac:dyDescent="0.2"/>
    <row r="1154" ht="12.95" customHeight="1" x14ac:dyDescent="0.2"/>
    <row r="1155" ht="12.95" customHeight="1" x14ac:dyDescent="0.2"/>
    <row r="1156" ht="12.95" customHeight="1" x14ac:dyDescent="0.2"/>
    <row r="1157" ht="12.95" customHeight="1" x14ac:dyDescent="0.2"/>
    <row r="1158" ht="12.95" customHeight="1" x14ac:dyDescent="0.2"/>
    <row r="1159" ht="12.95" customHeight="1" x14ac:dyDescent="0.2"/>
    <row r="1160" ht="12.95" customHeight="1" x14ac:dyDescent="0.2"/>
    <row r="1161" ht="12.95" customHeight="1" x14ac:dyDescent="0.2"/>
    <row r="1162" ht="12.95" customHeight="1" x14ac:dyDescent="0.2"/>
    <row r="1163" ht="12.95" customHeight="1" x14ac:dyDescent="0.2"/>
    <row r="1164" ht="12.95" customHeight="1" x14ac:dyDescent="0.2"/>
    <row r="1165" ht="12.95" customHeight="1" x14ac:dyDescent="0.2"/>
    <row r="1166" ht="12.95" customHeight="1" x14ac:dyDescent="0.2"/>
    <row r="1167" ht="12.95" customHeight="1" x14ac:dyDescent="0.2"/>
    <row r="1168" ht="12.95" customHeight="1" x14ac:dyDescent="0.2"/>
    <row r="1169" ht="12.95" customHeight="1" x14ac:dyDescent="0.2"/>
    <row r="1170" ht="12.95" customHeight="1" x14ac:dyDescent="0.2"/>
    <row r="1171" ht="12.95" customHeight="1" x14ac:dyDescent="0.2"/>
    <row r="1172" ht="12.95" customHeight="1" x14ac:dyDescent="0.2"/>
    <row r="1173" ht="12.95" customHeight="1" x14ac:dyDescent="0.2"/>
    <row r="1174" ht="12.95" customHeight="1" x14ac:dyDescent="0.2"/>
    <row r="1175" ht="12.95" customHeight="1" x14ac:dyDescent="0.2"/>
    <row r="1176" ht="12.95" customHeight="1" x14ac:dyDescent="0.2"/>
    <row r="1177" ht="12.95" customHeight="1" x14ac:dyDescent="0.2"/>
    <row r="1178" ht="12.95" customHeight="1" x14ac:dyDescent="0.2"/>
    <row r="1179" ht="12.95" customHeight="1" x14ac:dyDescent="0.2"/>
    <row r="1180" ht="12.95" customHeight="1" x14ac:dyDescent="0.2"/>
    <row r="1181" ht="12.95" customHeight="1" x14ac:dyDescent="0.2"/>
    <row r="1182" ht="12.95" customHeight="1" x14ac:dyDescent="0.2"/>
    <row r="1183" ht="12.95" customHeight="1" x14ac:dyDescent="0.2"/>
    <row r="1184" ht="12.95" customHeight="1" x14ac:dyDescent="0.2"/>
    <row r="1185" ht="12.95" customHeight="1" x14ac:dyDescent="0.2"/>
    <row r="1186" ht="12.95" customHeight="1" x14ac:dyDescent="0.2"/>
    <row r="1187" ht="12.95" customHeight="1" x14ac:dyDescent="0.2"/>
    <row r="1188" ht="12.95" customHeight="1" x14ac:dyDescent="0.2"/>
    <row r="1189" ht="12.95" customHeight="1" x14ac:dyDescent="0.2"/>
    <row r="1190" ht="12.95" customHeight="1" x14ac:dyDescent="0.2"/>
    <row r="1191" ht="12.95" customHeight="1" x14ac:dyDescent="0.2"/>
    <row r="1192" ht="12.95" customHeight="1" x14ac:dyDescent="0.2"/>
    <row r="1193" ht="12.95" customHeight="1" x14ac:dyDescent="0.2"/>
    <row r="1194" ht="12.95" customHeight="1" x14ac:dyDescent="0.2"/>
    <row r="1195" ht="12.95" customHeight="1" x14ac:dyDescent="0.2"/>
    <row r="1196" ht="12.95" customHeight="1" x14ac:dyDescent="0.2"/>
    <row r="1197" ht="12.95" customHeight="1" x14ac:dyDescent="0.2"/>
    <row r="1198" ht="12.95" customHeight="1" x14ac:dyDescent="0.2"/>
    <row r="1199" ht="12.95" customHeight="1" x14ac:dyDescent="0.2"/>
    <row r="1200" ht="12.95" customHeight="1" x14ac:dyDescent="0.2"/>
    <row r="1201" ht="12.95" customHeight="1" x14ac:dyDescent="0.2"/>
    <row r="1202" ht="12.95" customHeight="1" x14ac:dyDescent="0.2"/>
    <row r="1203" ht="12.95" customHeight="1" x14ac:dyDescent="0.2"/>
    <row r="1204" ht="12.95" customHeight="1" x14ac:dyDescent="0.2"/>
    <row r="1205" ht="12.95" customHeight="1" x14ac:dyDescent="0.2"/>
    <row r="1206" ht="12.95" customHeight="1" x14ac:dyDescent="0.2"/>
    <row r="1207" ht="12.95" customHeight="1" x14ac:dyDescent="0.2"/>
    <row r="1208" ht="12.95" customHeight="1" x14ac:dyDescent="0.2"/>
    <row r="1209" ht="12.95" customHeight="1" x14ac:dyDescent="0.2"/>
    <row r="1210" ht="12.95" customHeight="1" x14ac:dyDescent="0.2"/>
    <row r="1211" ht="12.95" customHeight="1" x14ac:dyDescent="0.2"/>
    <row r="1212" ht="12.95" customHeight="1" x14ac:dyDescent="0.2"/>
    <row r="1213" ht="12.95" customHeight="1" x14ac:dyDescent="0.2"/>
    <row r="1214" ht="12.95" customHeight="1" x14ac:dyDescent="0.2"/>
    <row r="1215" ht="12.95" customHeight="1" x14ac:dyDescent="0.2"/>
    <row r="1216" ht="12.95" customHeight="1" x14ac:dyDescent="0.2"/>
    <row r="1217" ht="12.95" customHeight="1" x14ac:dyDescent="0.2"/>
    <row r="1218" ht="12.95" customHeight="1" x14ac:dyDescent="0.2"/>
    <row r="1219" ht="12.95" customHeight="1" x14ac:dyDescent="0.2"/>
    <row r="1220" ht="12.95" customHeight="1" x14ac:dyDescent="0.2"/>
    <row r="1221" ht="12.95" customHeight="1" x14ac:dyDescent="0.2"/>
    <row r="1222" ht="12.95" customHeight="1" x14ac:dyDescent="0.2"/>
    <row r="1223" ht="12.95" customHeight="1" x14ac:dyDescent="0.2"/>
    <row r="1224" ht="12.95" customHeight="1" x14ac:dyDescent="0.2"/>
    <row r="1225" ht="12.95" customHeight="1" x14ac:dyDescent="0.2"/>
    <row r="1226" ht="12.95" customHeight="1" x14ac:dyDescent="0.2"/>
    <row r="1227" ht="12.95" customHeight="1" x14ac:dyDescent="0.2"/>
    <row r="1228" ht="12.95" customHeight="1" x14ac:dyDescent="0.2"/>
    <row r="1229" ht="12.95" customHeight="1" x14ac:dyDescent="0.2"/>
    <row r="1230" ht="12.95" customHeight="1" x14ac:dyDescent="0.2"/>
    <row r="1231" ht="12.95" customHeight="1" x14ac:dyDescent="0.2"/>
    <row r="1232" ht="12.95" customHeight="1" x14ac:dyDescent="0.2"/>
    <row r="1233" ht="12.95" customHeight="1" x14ac:dyDescent="0.2"/>
    <row r="1234" ht="12.95" customHeight="1" x14ac:dyDescent="0.2"/>
    <row r="1235" ht="12.95" customHeight="1" x14ac:dyDescent="0.2"/>
    <row r="1236" ht="12.95" customHeight="1" x14ac:dyDescent="0.2"/>
    <row r="1237" ht="12.95" customHeight="1" x14ac:dyDescent="0.2"/>
    <row r="1238" ht="12.95" customHeight="1" x14ac:dyDescent="0.2"/>
    <row r="1239" ht="12.95" customHeight="1" x14ac:dyDescent="0.2"/>
    <row r="1240" ht="12.95" customHeight="1" x14ac:dyDescent="0.2"/>
    <row r="1241" ht="12.95" customHeight="1" x14ac:dyDescent="0.2"/>
    <row r="1242" ht="12.95" customHeight="1" x14ac:dyDescent="0.2"/>
    <row r="1243" ht="12.95" customHeight="1" x14ac:dyDescent="0.2"/>
    <row r="1244" ht="12.95" customHeight="1" x14ac:dyDescent="0.2"/>
    <row r="1245" ht="12.95" customHeight="1" x14ac:dyDescent="0.2"/>
    <row r="1246" ht="12.95" customHeight="1" x14ac:dyDescent="0.2"/>
    <row r="1247" ht="12.95" customHeight="1" x14ac:dyDescent="0.2"/>
    <row r="1248" ht="12.95" customHeight="1" x14ac:dyDescent="0.2"/>
    <row r="1249" ht="12.95" customHeight="1" x14ac:dyDescent="0.2"/>
    <row r="1250" ht="12.95" customHeight="1" x14ac:dyDescent="0.2"/>
    <row r="1251" ht="12.95" customHeight="1" x14ac:dyDescent="0.2"/>
    <row r="1252" ht="12.95" customHeight="1" x14ac:dyDescent="0.2"/>
    <row r="1253" ht="12.95" customHeight="1" x14ac:dyDescent="0.2"/>
    <row r="1254" ht="12.95" customHeight="1" x14ac:dyDescent="0.2"/>
    <row r="1255" ht="12.95" customHeight="1" x14ac:dyDescent="0.2"/>
    <row r="1256" ht="12.95" customHeight="1" x14ac:dyDescent="0.2"/>
    <row r="1257" ht="12.95" customHeight="1" x14ac:dyDescent="0.2"/>
    <row r="1258" ht="12.95" customHeight="1" x14ac:dyDescent="0.2"/>
    <row r="1259" ht="12.95" customHeight="1" x14ac:dyDescent="0.2"/>
    <row r="1260" ht="12.95" customHeight="1" x14ac:dyDescent="0.2"/>
    <row r="1261" ht="12.95" customHeight="1" x14ac:dyDescent="0.2"/>
    <row r="1262" ht="12.95" customHeight="1" x14ac:dyDescent="0.2"/>
    <row r="1263" ht="12.95" customHeight="1" x14ac:dyDescent="0.2"/>
    <row r="1264" ht="12.95" customHeight="1" x14ac:dyDescent="0.2"/>
    <row r="1265" ht="12.95" customHeight="1" x14ac:dyDescent="0.2"/>
    <row r="1266" ht="12.95" customHeight="1" x14ac:dyDescent="0.2"/>
    <row r="1267" ht="12.95" customHeight="1" x14ac:dyDescent="0.2"/>
    <row r="1268" ht="12.95" customHeight="1" x14ac:dyDescent="0.2"/>
    <row r="1269" ht="12.95" customHeight="1" x14ac:dyDescent="0.2"/>
    <row r="1270" ht="12.95" customHeight="1" x14ac:dyDescent="0.2"/>
    <row r="1271" ht="12.95" customHeight="1" x14ac:dyDescent="0.2"/>
    <row r="1272" ht="12.95" customHeight="1" x14ac:dyDescent="0.2"/>
    <row r="1273" ht="12.95" customHeight="1" x14ac:dyDescent="0.2"/>
    <row r="1274" ht="12.95" customHeight="1" x14ac:dyDescent="0.2"/>
    <row r="1275" ht="12.95" customHeight="1" x14ac:dyDescent="0.2"/>
    <row r="1276" ht="12.95" customHeight="1" x14ac:dyDescent="0.2"/>
    <row r="1277" ht="12.95" customHeight="1" x14ac:dyDescent="0.2"/>
    <row r="1278" ht="12.95" customHeight="1" x14ac:dyDescent="0.2"/>
    <row r="1279" ht="12.95" customHeight="1" x14ac:dyDescent="0.2"/>
    <row r="1280" ht="12.95" customHeight="1" x14ac:dyDescent="0.2"/>
    <row r="1281" ht="12.95" customHeight="1" x14ac:dyDescent="0.2"/>
    <row r="1282" ht="12.95" customHeight="1" x14ac:dyDescent="0.2"/>
    <row r="1283" ht="12.95" customHeight="1" x14ac:dyDescent="0.2"/>
    <row r="1284" ht="12.95" customHeight="1" x14ac:dyDescent="0.2"/>
    <row r="1285" ht="12.95" customHeight="1" x14ac:dyDescent="0.2"/>
    <row r="1286" ht="12.95" customHeight="1" x14ac:dyDescent="0.2"/>
    <row r="1287" ht="12.95" customHeight="1" x14ac:dyDescent="0.2"/>
    <row r="1288" ht="12.95" customHeight="1" x14ac:dyDescent="0.2"/>
    <row r="1289" ht="12.95" customHeight="1" x14ac:dyDescent="0.2"/>
    <row r="1290" ht="12.95" customHeight="1" x14ac:dyDescent="0.2"/>
    <row r="1291" ht="12.95" customHeight="1" x14ac:dyDescent="0.2"/>
    <row r="1292" ht="12.95" customHeight="1" x14ac:dyDescent="0.2"/>
    <row r="1293" ht="12.95" customHeight="1" x14ac:dyDescent="0.2"/>
    <row r="1294" ht="12.95" customHeight="1" x14ac:dyDescent="0.2"/>
    <row r="1295" ht="12.95" customHeight="1" x14ac:dyDescent="0.2"/>
    <row r="1296" ht="12.95" customHeight="1" x14ac:dyDescent="0.2"/>
    <row r="1297" ht="12.95" customHeight="1" x14ac:dyDescent="0.2"/>
    <row r="1298" ht="12.95" customHeight="1" x14ac:dyDescent="0.2"/>
    <row r="1299" ht="12.95" customHeight="1" x14ac:dyDescent="0.2"/>
    <row r="1300" ht="12.95" customHeight="1" x14ac:dyDescent="0.2"/>
    <row r="1301" ht="12.95" customHeight="1" x14ac:dyDescent="0.2"/>
    <row r="1302" ht="12.95" customHeight="1" x14ac:dyDescent="0.2"/>
    <row r="1303" ht="12.95" customHeight="1" x14ac:dyDescent="0.2"/>
    <row r="1304" ht="12.95" customHeight="1" x14ac:dyDescent="0.2"/>
    <row r="1305" ht="12.95" customHeight="1" x14ac:dyDescent="0.2"/>
    <row r="1306" ht="12.95" customHeight="1" x14ac:dyDescent="0.2"/>
    <row r="1307" ht="12.95" customHeight="1" x14ac:dyDescent="0.2"/>
    <row r="1308" ht="12.95" customHeight="1" x14ac:dyDescent="0.2"/>
    <row r="1309" ht="12.95" customHeight="1" x14ac:dyDescent="0.2"/>
    <row r="1310" ht="12.95" customHeight="1" x14ac:dyDescent="0.2"/>
    <row r="1311" ht="12.95" customHeight="1" x14ac:dyDescent="0.2"/>
    <row r="1312" ht="12.95" customHeight="1" x14ac:dyDescent="0.2"/>
    <row r="1313" ht="12.95" customHeight="1" x14ac:dyDescent="0.2"/>
    <row r="1314" ht="12.95" customHeight="1" x14ac:dyDescent="0.2"/>
    <row r="1315" ht="12.95" customHeight="1" x14ac:dyDescent="0.2"/>
    <row r="1316" ht="12.95" customHeight="1" x14ac:dyDescent="0.2"/>
    <row r="1317" ht="12.95" customHeight="1" x14ac:dyDescent="0.2"/>
    <row r="1318" ht="12.95" customHeight="1" x14ac:dyDescent="0.2"/>
    <row r="1319" ht="12.95" customHeight="1" x14ac:dyDescent="0.2"/>
    <row r="1320" ht="12.95" customHeight="1" x14ac:dyDescent="0.2"/>
    <row r="1321" ht="12.95" customHeight="1" x14ac:dyDescent="0.2"/>
    <row r="1322" ht="12.95" customHeight="1" x14ac:dyDescent="0.2"/>
    <row r="1323" ht="12.95" customHeight="1" x14ac:dyDescent="0.2"/>
    <row r="1324" ht="12.95" customHeight="1" x14ac:dyDescent="0.2"/>
    <row r="1325" ht="12.95" customHeight="1" x14ac:dyDescent="0.2"/>
    <row r="1326" ht="12.95" customHeight="1" x14ac:dyDescent="0.2"/>
    <row r="1327" ht="12.95" customHeight="1" x14ac:dyDescent="0.2"/>
    <row r="1328" ht="12.95" customHeight="1" x14ac:dyDescent="0.2"/>
    <row r="1329" ht="12.95" customHeight="1" x14ac:dyDescent="0.2"/>
    <row r="1330" ht="12.95" customHeight="1" x14ac:dyDescent="0.2"/>
    <row r="1331" ht="12.95" customHeight="1" x14ac:dyDescent="0.2"/>
    <row r="1332" ht="12.95" customHeight="1" x14ac:dyDescent="0.2"/>
    <row r="1333" ht="12.95" customHeight="1" x14ac:dyDescent="0.2"/>
    <row r="1334" ht="12.95" customHeight="1" x14ac:dyDescent="0.2"/>
    <row r="1335" ht="12.95" customHeight="1" x14ac:dyDescent="0.2"/>
    <row r="1336" ht="12.95" customHeight="1" x14ac:dyDescent="0.2"/>
    <row r="1337" ht="12.95" customHeight="1" x14ac:dyDescent="0.2"/>
    <row r="1338" ht="12.95" customHeight="1" x14ac:dyDescent="0.2"/>
    <row r="1339" ht="12.95" customHeight="1" x14ac:dyDescent="0.2"/>
    <row r="1340" ht="12.95" customHeight="1" x14ac:dyDescent="0.2"/>
    <row r="1341" ht="12.95" customHeight="1" x14ac:dyDescent="0.2"/>
    <row r="1342" ht="12.95" customHeight="1" x14ac:dyDescent="0.2"/>
    <row r="1343" ht="12.95" customHeight="1" x14ac:dyDescent="0.2"/>
    <row r="1344" ht="12.95" customHeight="1" x14ac:dyDescent="0.2"/>
    <row r="1345" ht="12.95" customHeight="1" x14ac:dyDescent="0.2"/>
    <row r="1346" ht="12.95" customHeight="1" x14ac:dyDescent="0.2"/>
    <row r="1347" ht="12.95" customHeight="1" x14ac:dyDescent="0.2"/>
    <row r="1348" ht="12.95" customHeight="1" x14ac:dyDescent="0.2"/>
    <row r="1349" ht="12.95" customHeight="1" x14ac:dyDescent="0.2"/>
    <row r="1350" ht="12.95" customHeight="1" x14ac:dyDescent="0.2"/>
    <row r="1351" ht="12.95" customHeight="1" x14ac:dyDescent="0.2"/>
    <row r="1352" ht="12.95" customHeight="1" x14ac:dyDescent="0.2"/>
    <row r="1353" ht="12.95" customHeight="1" x14ac:dyDescent="0.2"/>
    <row r="1354" ht="12.95" customHeight="1" x14ac:dyDescent="0.2"/>
    <row r="1355" ht="12.95" customHeight="1" x14ac:dyDescent="0.2"/>
    <row r="1356" ht="12.95" customHeight="1" x14ac:dyDescent="0.2"/>
    <row r="1357" ht="12.95" customHeight="1" x14ac:dyDescent="0.2"/>
    <row r="1358" ht="12.95" customHeight="1" x14ac:dyDescent="0.2"/>
    <row r="1359" ht="12.95" customHeight="1" x14ac:dyDescent="0.2"/>
    <row r="1360" ht="12.95" customHeight="1" x14ac:dyDescent="0.2"/>
    <row r="1361" ht="12.95" customHeight="1" x14ac:dyDescent="0.2"/>
    <row r="1362" ht="12.95" customHeight="1" x14ac:dyDescent="0.2"/>
    <row r="1363" ht="12.95" customHeight="1" x14ac:dyDescent="0.2"/>
    <row r="1364" ht="12.95" customHeight="1" x14ac:dyDescent="0.2"/>
    <row r="1365" ht="12.95" customHeight="1" x14ac:dyDescent="0.2"/>
    <row r="1366" ht="12.95" customHeight="1" x14ac:dyDescent="0.2"/>
    <row r="1367" ht="12.95" customHeight="1" x14ac:dyDescent="0.2"/>
    <row r="1368" ht="12.95" customHeight="1" x14ac:dyDescent="0.2"/>
    <row r="1369" ht="12.95" customHeight="1" x14ac:dyDescent="0.2"/>
    <row r="1370" ht="12.95" customHeight="1" x14ac:dyDescent="0.2"/>
    <row r="1371" ht="12.95" customHeight="1" x14ac:dyDescent="0.2"/>
    <row r="1372" ht="12.95" customHeight="1" x14ac:dyDescent="0.2"/>
    <row r="1373" ht="12.95" customHeight="1" x14ac:dyDescent="0.2"/>
    <row r="1374" ht="12.95" customHeight="1" x14ac:dyDescent="0.2"/>
    <row r="1375" ht="12.95" customHeight="1" x14ac:dyDescent="0.2"/>
    <row r="1376" ht="12.95" customHeight="1" x14ac:dyDescent="0.2"/>
    <row r="1377" ht="12.95" customHeight="1" x14ac:dyDescent="0.2"/>
    <row r="1378" ht="12.95" customHeight="1" x14ac:dyDescent="0.2"/>
    <row r="1379" ht="12.95" customHeight="1" x14ac:dyDescent="0.2"/>
    <row r="1380" ht="12.95" customHeight="1" x14ac:dyDescent="0.2"/>
    <row r="1381" ht="12.95" customHeight="1" x14ac:dyDescent="0.2"/>
    <row r="1382" ht="12.95" customHeight="1" x14ac:dyDescent="0.2"/>
    <row r="1383" ht="12.95" customHeight="1" x14ac:dyDescent="0.2"/>
    <row r="1384" ht="12.95" customHeight="1" x14ac:dyDescent="0.2"/>
    <row r="1385" ht="12.95" customHeight="1" x14ac:dyDescent="0.2"/>
    <row r="1386" ht="12.95" customHeight="1" x14ac:dyDescent="0.2"/>
    <row r="1387" ht="12.95" customHeight="1" x14ac:dyDescent="0.2"/>
    <row r="1388" ht="12.95" customHeight="1" x14ac:dyDescent="0.2"/>
    <row r="1389" ht="12.95" customHeight="1" x14ac:dyDescent="0.2"/>
    <row r="1390" ht="12.95" customHeight="1" x14ac:dyDescent="0.2"/>
    <row r="1391" ht="12.95" customHeight="1" x14ac:dyDescent="0.2"/>
    <row r="1392" ht="12.95" customHeight="1" x14ac:dyDescent="0.2"/>
    <row r="1393" ht="12.95" customHeight="1" x14ac:dyDescent="0.2"/>
    <row r="1394" ht="12.95" customHeight="1" x14ac:dyDescent="0.2"/>
    <row r="1395" ht="12.95" customHeight="1" x14ac:dyDescent="0.2"/>
    <row r="1396" ht="12.95" customHeight="1" x14ac:dyDescent="0.2"/>
    <row r="1397" ht="12.95" customHeight="1" x14ac:dyDescent="0.2"/>
    <row r="1398" ht="12.95" customHeight="1" x14ac:dyDescent="0.2"/>
    <row r="1399" ht="12.95" customHeight="1" x14ac:dyDescent="0.2"/>
    <row r="1400" ht="12.95" customHeight="1" x14ac:dyDescent="0.2"/>
    <row r="1401" ht="12.95" customHeight="1" x14ac:dyDescent="0.2"/>
    <row r="1402" ht="12.95" customHeight="1" x14ac:dyDescent="0.2"/>
    <row r="1403" ht="12.95" customHeight="1" x14ac:dyDescent="0.2"/>
    <row r="1404" ht="12.95" customHeight="1" x14ac:dyDescent="0.2"/>
    <row r="1405" ht="12.95" customHeight="1" x14ac:dyDescent="0.2"/>
    <row r="1406" ht="12.95" customHeight="1" x14ac:dyDescent="0.2"/>
    <row r="1407" ht="12.95" customHeight="1" x14ac:dyDescent="0.2"/>
    <row r="1408" ht="12.95" customHeight="1" x14ac:dyDescent="0.2"/>
    <row r="1409" ht="12.95" customHeight="1" x14ac:dyDescent="0.2"/>
    <row r="1410" ht="12.95" customHeight="1" x14ac:dyDescent="0.2"/>
    <row r="1411" ht="12.95" customHeight="1" x14ac:dyDescent="0.2"/>
    <row r="1412" ht="12.95" customHeight="1" x14ac:dyDescent="0.2"/>
    <row r="1413" ht="12.95" customHeight="1" x14ac:dyDescent="0.2"/>
    <row r="1414" ht="12.95" customHeight="1" x14ac:dyDescent="0.2"/>
    <row r="1415" ht="12.95" customHeight="1" x14ac:dyDescent="0.2"/>
    <row r="1416" ht="12.95" customHeight="1" x14ac:dyDescent="0.2"/>
    <row r="1417" ht="12.95" customHeight="1" x14ac:dyDescent="0.2"/>
    <row r="1418" ht="12.95" customHeight="1" x14ac:dyDescent="0.2"/>
    <row r="1419" ht="12.95" customHeight="1" x14ac:dyDescent="0.2"/>
    <row r="1420" ht="12.95" customHeight="1" x14ac:dyDescent="0.2"/>
    <row r="1421" ht="12.95" customHeight="1" x14ac:dyDescent="0.2"/>
    <row r="1422" ht="12.95" customHeight="1" x14ac:dyDescent="0.2"/>
    <row r="1423" ht="12.95" customHeight="1" x14ac:dyDescent="0.2"/>
    <row r="1424" ht="12.95" customHeight="1" x14ac:dyDescent="0.2"/>
    <row r="1425" ht="12.95" customHeight="1" x14ac:dyDescent="0.2"/>
    <row r="1426" ht="12.95" customHeight="1" x14ac:dyDescent="0.2"/>
    <row r="1427" ht="12.95" customHeight="1" x14ac:dyDescent="0.2"/>
    <row r="1428" ht="12.95" customHeight="1" x14ac:dyDescent="0.2"/>
    <row r="1429" ht="12.95" customHeight="1" x14ac:dyDescent="0.2"/>
    <row r="1430" ht="12.95" customHeight="1" x14ac:dyDescent="0.2"/>
    <row r="1431" ht="12.95" customHeight="1" x14ac:dyDescent="0.2"/>
    <row r="1432" ht="12.95" customHeight="1" x14ac:dyDescent="0.2"/>
    <row r="1433" ht="12.95" customHeight="1" x14ac:dyDescent="0.2"/>
    <row r="1434" ht="12.95" customHeight="1" x14ac:dyDescent="0.2"/>
    <row r="1435" ht="12.95" customHeight="1" x14ac:dyDescent="0.2"/>
    <row r="1436" ht="12.95" customHeight="1" x14ac:dyDescent="0.2"/>
    <row r="1437" ht="12.95" customHeight="1" x14ac:dyDescent="0.2"/>
    <row r="1438" ht="12.95" customHeight="1" x14ac:dyDescent="0.2"/>
    <row r="1439" ht="12.95" customHeight="1" x14ac:dyDescent="0.2"/>
    <row r="1440" ht="12.95" customHeight="1" x14ac:dyDescent="0.2"/>
    <row r="1441" ht="12.95" customHeight="1" x14ac:dyDescent="0.2"/>
    <row r="1442" ht="12.95" customHeight="1" x14ac:dyDescent="0.2"/>
    <row r="1443" ht="12.95" customHeight="1" x14ac:dyDescent="0.2"/>
    <row r="1444" ht="12.95" customHeight="1" x14ac:dyDescent="0.2"/>
    <row r="1445" ht="12.95" customHeight="1" x14ac:dyDescent="0.2"/>
    <row r="1446" ht="12.95" customHeight="1" x14ac:dyDescent="0.2"/>
    <row r="1447" ht="12.95" customHeight="1" x14ac:dyDescent="0.2"/>
    <row r="1448" ht="12.95" customHeight="1" x14ac:dyDescent="0.2"/>
    <row r="1449" ht="12.95" customHeight="1" x14ac:dyDescent="0.2"/>
    <row r="1450" ht="12.95" customHeight="1" x14ac:dyDescent="0.2"/>
    <row r="1451" ht="12.95" customHeight="1" x14ac:dyDescent="0.2"/>
    <row r="1452" ht="12.95" customHeight="1" x14ac:dyDescent="0.2"/>
    <row r="1453" ht="12.95" customHeight="1" x14ac:dyDescent="0.2"/>
    <row r="1454" ht="12.95" customHeight="1" x14ac:dyDescent="0.2"/>
    <row r="1455" ht="12.95" customHeight="1" x14ac:dyDescent="0.2"/>
    <row r="1456" ht="12.95" customHeight="1" x14ac:dyDescent="0.2"/>
    <row r="1457" ht="12.95" customHeight="1" x14ac:dyDescent="0.2"/>
    <row r="1458" ht="12.95" customHeight="1" x14ac:dyDescent="0.2"/>
    <row r="1459" ht="12.95" customHeight="1" x14ac:dyDescent="0.2"/>
    <row r="1460" ht="12.95" customHeight="1" x14ac:dyDescent="0.2"/>
    <row r="1461" ht="12.95" customHeight="1" x14ac:dyDescent="0.2"/>
    <row r="1462" ht="12.95" customHeight="1" x14ac:dyDescent="0.2"/>
    <row r="1463" ht="12.95" customHeight="1" x14ac:dyDescent="0.2"/>
    <row r="1464" ht="12.95" customHeight="1" x14ac:dyDescent="0.2"/>
    <row r="1465" ht="12.95" customHeight="1" x14ac:dyDescent="0.2"/>
    <row r="1466" ht="12.95" customHeight="1" x14ac:dyDescent="0.2"/>
    <row r="1467" ht="12.95" customHeight="1" x14ac:dyDescent="0.2"/>
    <row r="1468" ht="12.95" customHeight="1" x14ac:dyDescent="0.2"/>
    <row r="1469" ht="12.95" customHeight="1" x14ac:dyDescent="0.2"/>
    <row r="1470" ht="12.95" customHeight="1" x14ac:dyDescent="0.2"/>
    <row r="1471" ht="12.95" customHeight="1" x14ac:dyDescent="0.2"/>
    <row r="1472" ht="12.95" customHeight="1" x14ac:dyDescent="0.2"/>
    <row r="1473" ht="12.95" customHeight="1" x14ac:dyDescent="0.2"/>
    <row r="1474" ht="12.95" customHeight="1" x14ac:dyDescent="0.2"/>
    <row r="1475" ht="12.95" customHeight="1" x14ac:dyDescent="0.2"/>
    <row r="1476" ht="12.95" customHeight="1" x14ac:dyDescent="0.2"/>
    <row r="1477" ht="12.95" customHeight="1" x14ac:dyDescent="0.2"/>
    <row r="1478" ht="12.95" customHeight="1" x14ac:dyDescent="0.2"/>
    <row r="1479" ht="12.95" customHeight="1" x14ac:dyDescent="0.2"/>
    <row r="1480" ht="12.95" customHeight="1" x14ac:dyDescent="0.2"/>
    <row r="1481" ht="12.95" customHeight="1" x14ac:dyDescent="0.2"/>
    <row r="1482" ht="12.95" customHeight="1" x14ac:dyDescent="0.2"/>
    <row r="1483" ht="12.95" customHeight="1" x14ac:dyDescent="0.2"/>
    <row r="1484" ht="12.95" customHeight="1" x14ac:dyDescent="0.2"/>
    <row r="1485" ht="12.95" customHeight="1" x14ac:dyDescent="0.2"/>
    <row r="1486" ht="12.95" customHeight="1" x14ac:dyDescent="0.2"/>
    <row r="1487" ht="12.95" customHeight="1" x14ac:dyDescent="0.2"/>
    <row r="1488" ht="12.95" customHeight="1" x14ac:dyDescent="0.2"/>
    <row r="1489" ht="12.95" customHeight="1" x14ac:dyDescent="0.2"/>
    <row r="1490" ht="12.95" customHeight="1" x14ac:dyDescent="0.2"/>
    <row r="1491" ht="12.95" customHeight="1" x14ac:dyDescent="0.2"/>
    <row r="1492" ht="12.95" customHeight="1" x14ac:dyDescent="0.2"/>
    <row r="1493" ht="12.95" customHeight="1" x14ac:dyDescent="0.2"/>
    <row r="1494" ht="12.95" customHeight="1" x14ac:dyDescent="0.2"/>
    <row r="1495" ht="12.95" customHeight="1" x14ac:dyDescent="0.2"/>
    <row r="1496" ht="12.95" customHeight="1" x14ac:dyDescent="0.2"/>
    <row r="1497" ht="12.95" customHeight="1" x14ac:dyDescent="0.2"/>
    <row r="1498" ht="12.95" customHeight="1" x14ac:dyDescent="0.2"/>
    <row r="1499" ht="12.95" customHeight="1" x14ac:dyDescent="0.2"/>
    <row r="1500" ht="12.95" customHeight="1" x14ac:dyDescent="0.2"/>
    <row r="1501" ht="12.95" customHeight="1" x14ac:dyDescent="0.2"/>
    <row r="1502" ht="12.95" customHeight="1" x14ac:dyDescent="0.2"/>
    <row r="1503" ht="12.95" customHeight="1" x14ac:dyDescent="0.2"/>
    <row r="1504" ht="12.95" customHeight="1" x14ac:dyDescent="0.2"/>
    <row r="1505" ht="12.95" customHeight="1" x14ac:dyDescent="0.2"/>
    <row r="1506" ht="12.95" customHeight="1" x14ac:dyDescent="0.2"/>
    <row r="1507" ht="12.95" customHeight="1" x14ac:dyDescent="0.2"/>
    <row r="1508" ht="12.95" customHeight="1" x14ac:dyDescent="0.2"/>
    <row r="1509" ht="12.95" customHeight="1" x14ac:dyDescent="0.2"/>
    <row r="1510" ht="12.95" customHeight="1" x14ac:dyDescent="0.2"/>
    <row r="1511" ht="12.95" customHeight="1" x14ac:dyDescent="0.2"/>
    <row r="1512" ht="12.95" customHeight="1" x14ac:dyDescent="0.2"/>
    <row r="1513" ht="12.95" customHeight="1" x14ac:dyDescent="0.2"/>
    <row r="1514" ht="12.95" customHeight="1" x14ac:dyDescent="0.2"/>
    <row r="1515" ht="12.95" customHeight="1" x14ac:dyDescent="0.2"/>
    <row r="1516" ht="12.95" customHeight="1" x14ac:dyDescent="0.2"/>
    <row r="1517" ht="12.95" customHeight="1" x14ac:dyDescent="0.2"/>
    <row r="1518" ht="12.95" customHeight="1" x14ac:dyDescent="0.2"/>
    <row r="1519" ht="12.95" customHeight="1" x14ac:dyDescent="0.2"/>
    <row r="1520" ht="12.95" customHeight="1" x14ac:dyDescent="0.2"/>
    <row r="1521" ht="12.95" customHeight="1" x14ac:dyDescent="0.2"/>
    <row r="1522" ht="12.95" customHeight="1" x14ac:dyDescent="0.2"/>
    <row r="1523" ht="12.95" customHeight="1" x14ac:dyDescent="0.2"/>
    <row r="1524" ht="12.95" customHeight="1" x14ac:dyDescent="0.2"/>
    <row r="1525" ht="12.95" customHeight="1" x14ac:dyDescent="0.2"/>
    <row r="1526" ht="12.95" customHeight="1" x14ac:dyDescent="0.2"/>
    <row r="1527" ht="12.95" customHeight="1" x14ac:dyDescent="0.2"/>
    <row r="1528" ht="12.95" customHeight="1" x14ac:dyDescent="0.2"/>
    <row r="1529" ht="12.95" customHeight="1" x14ac:dyDescent="0.2"/>
    <row r="1530" ht="12.95" customHeight="1" x14ac:dyDescent="0.2"/>
    <row r="1531" ht="12.95" customHeight="1" x14ac:dyDescent="0.2"/>
    <row r="1532" ht="12.95" customHeight="1" x14ac:dyDescent="0.2"/>
    <row r="1533" ht="12.95" customHeight="1" x14ac:dyDescent="0.2"/>
    <row r="1534" ht="12.95" customHeight="1" x14ac:dyDescent="0.2"/>
    <row r="1535" ht="12.95" customHeight="1" x14ac:dyDescent="0.2"/>
    <row r="1536" ht="12.95" customHeight="1" x14ac:dyDescent="0.2"/>
    <row r="1537" ht="12.95" customHeight="1" x14ac:dyDescent="0.2"/>
    <row r="1538" ht="12.95" customHeight="1" x14ac:dyDescent="0.2"/>
    <row r="1539" ht="12.95" customHeight="1" x14ac:dyDescent="0.2"/>
    <row r="1540" ht="12.95" customHeight="1" x14ac:dyDescent="0.2"/>
    <row r="1541" ht="12.95" customHeight="1" x14ac:dyDescent="0.2"/>
    <row r="1542" ht="12.95" customHeight="1" x14ac:dyDescent="0.2"/>
    <row r="1543" ht="12.95" customHeight="1" x14ac:dyDescent="0.2"/>
    <row r="1544" ht="12.95" customHeight="1" x14ac:dyDescent="0.2"/>
    <row r="1545" ht="12.95" customHeight="1" x14ac:dyDescent="0.2"/>
    <row r="1546" ht="12.95" customHeight="1" x14ac:dyDescent="0.2"/>
    <row r="1547" ht="12.95" customHeight="1" x14ac:dyDescent="0.2"/>
    <row r="1548" ht="12.95" customHeight="1" x14ac:dyDescent="0.2"/>
    <row r="1549" ht="12.95" customHeight="1" x14ac:dyDescent="0.2"/>
    <row r="1550" ht="12.95" customHeight="1" x14ac:dyDescent="0.2"/>
    <row r="1551" ht="12.95" customHeight="1" x14ac:dyDescent="0.2"/>
    <row r="1552" ht="12.95" customHeight="1" x14ac:dyDescent="0.2"/>
    <row r="1553" ht="12.95" customHeight="1" x14ac:dyDescent="0.2"/>
    <row r="1554" ht="12.95" customHeight="1" x14ac:dyDescent="0.2"/>
    <row r="1555" ht="12.95" customHeight="1" x14ac:dyDescent="0.2"/>
    <row r="1556" ht="12.95" customHeight="1" x14ac:dyDescent="0.2"/>
    <row r="1557" ht="12.95" customHeight="1" x14ac:dyDescent="0.2"/>
    <row r="1558" ht="12.95" customHeight="1" x14ac:dyDescent="0.2"/>
    <row r="1559" ht="12.95" customHeight="1" x14ac:dyDescent="0.2"/>
    <row r="1560" ht="12.95" customHeight="1" x14ac:dyDescent="0.2"/>
    <row r="1561" ht="12.95" customHeight="1" x14ac:dyDescent="0.2"/>
    <row r="1562" ht="12.95" customHeight="1" x14ac:dyDescent="0.2"/>
    <row r="1563" ht="12.95" customHeight="1" x14ac:dyDescent="0.2"/>
    <row r="1564" ht="12.95" customHeight="1" x14ac:dyDescent="0.2"/>
    <row r="1565" ht="12.95" customHeight="1" x14ac:dyDescent="0.2"/>
    <row r="1566" ht="12.95" customHeight="1" x14ac:dyDescent="0.2"/>
    <row r="1567" ht="12.95" customHeight="1" x14ac:dyDescent="0.2"/>
    <row r="1568" ht="12.95" customHeight="1" x14ac:dyDescent="0.2"/>
    <row r="1569" ht="12.95" customHeight="1" x14ac:dyDescent="0.2"/>
    <row r="1570" ht="12.95" customHeight="1" x14ac:dyDescent="0.2"/>
    <row r="1571" ht="12.95" customHeight="1" x14ac:dyDescent="0.2"/>
    <row r="1572" ht="12.95" customHeight="1" x14ac:dyDescent="0.2"/>
    <row r="1573" ht="12.95" customHeight="1" x14ac:dyDescent="0.2"/>
    <row r="1574" ht="12.95" customHeight="1" x14ac:dyDescent="0.2"/>
    <row r="1575" ht="12.95" customHeight="1" x14ac:dyDescent="0.2"/>
    <row r="1576" ht="12.95" customHeight="1" x14ac:dyDescent="0.2"/>
    <row r="1577" ht="12.95" customHeight="1" x14ac:dyDescent="0.2"/>
    <row r="1578" ht="12.95" customHeight="1" x14ac:dyDescent="0.2"/>
    <row r="1579" ht="12.95" customHeight="1" x14ac:dyDescent="0.2"/>
    <row r="1580" ht="12.95" customHeight="1" x14ac:dyDescent="0.2"/>
    <row r="1581" ht="12.95" customHeight="1" x14ac:dyDescent="0.2"/>
    <row r="1582" ht="12.95" customHeight="1" x14ac:dyDescent="0.2"/>
    <row r="1583" ht="12.95" customHeight="1" x14ac:dyDescent="0.2"/>
    <row r="1584" ht="12.95" customHeight="1" x14ac:dyDescent="0.2"/>
    <row r="1585" ht="12.95" customHeight="1" x14ac:dyDescent="0.2"/>
    <row r="1586" ht="12.95" customHeight="1" x14ac:dyDescent="0.2"/>
    <row r="1587" ht="12.95" customHeight="1" x14ac:dyDescent="0.2"/>
    <row r="1588" ht="12.95" customHeight="1" x14ac:dyDescent="0.2"/>
    <row r="1589" ht="12.95" customHeight="1" x14ac:dyDescent="0.2"/>
    <row r="1590" ht="12.95" customHeight="1" x14ac:dyDescent="0.2"/>
    <row r="1591" ht="12.95" customHeight="1" x14ac:dyDescent="0.2"/>
    <row r="1592" ht="12.95" customHeight="1" x14ac:dyDescent="0.2"/>
    <row r="1593" ht="12.95" customHeight="1" x14ac:dyDescent="0.2"/>
    <row r="1594" ht="12.95" customHeight="1" x14ac:dyDescent="0.2"/>
    <row r="1595" ht="12.95" customHeight="1" x14ac:dyDescent="0.2"/>
    <row r="1596" ht="12.95" customHeight="1" x14ac:dyDescent="0.2"/>
    <row r="1597" ht="12.95" customHeight="1" x14ac:dyDescent="0.2"/>
    <row r="1598" ht="12.95" customHeight="1" x14ac:dyDescent="0.2"/>
    <row r="1599" ht="12.95" customHeight="1" x14ac:dyDescent="0.2"/>
    <row r="1600" ht="12.95" customHeight="1" x14ac:dyDescent="0.2"/>
    <row r="1601" ht="12.95" customHeight="1" x14ac:dyDescent="0.2"/>
    <row r="1602" ht="12.95" customHeight="1" x14ac:dyDescent="0.2"/>
    <row r="1603" ht="12.95" customHeight="1" x14ac:dyDescent="0.2"/>
    <row r="1604" ht="12.95" customHeight="1" x14ac:dyDescent="0.2"/>
    <row r="1605" ht="12.95" customHeight="1" x14ac:dyDescent="0.2"/>
    <row r="1606" ht="12.95" customHeight="1" x14ac:dyDescent="0.2"/>
    <row r="1607" ht="12.95" customHeight="1" x14ac:dyDescent="0.2"/>
    <row r="1608" ht="12.95" customHeight="1" x14ac:dyDescent="0.2"/>
    <row r="1609" ht="12.95" customHeight="1" x14ac:dyDescent="0.2"/>
    <row r="1610" ht="12.95" customHeight="1" x14ac:dyDescent="0.2"/>
    <row r="1611" ht="12.95" customHeight="1" x14ac:dyDescent="0.2"/>
    <row r="1612" ht="12.95" customHeight="1" x14ac:dyDescent="0.2"/>
    <row r="1613" ht="12.95" customHeight="1" x14ac:dyDescent="0.2"/>
    <row r="1614" ht="12.95" customHeight="1" x14ac:dyDescent="0.2"/>
    <row r="1615" ht="12.95" customHeight="1" x14ac:dyDescent="0.2"/>
    <row r="1616" ht="12.95" customHeight="1" x14ac:dyDescent="0.2"/>
    <row r="1617" ht="12.95" customHeight="1" x14ac:dyDescent="0.2"/>
    <row r="1618" ht="12.95" customHeight="1" x14ac:dyDescent="0.2"/>
    <row r="1619" ht="12.95" customHeight="1" x14ac:dyDescent="0.2"/>
    <row r="1620" ht="12.95" customHeight="1" x14ac:dyDescent="0.2"/>
    <row r="1621" ht="12.95" customHeight="1" x14ac:dyDescent="0.2"/>
    <row r="1622" ht="12.95" customHeight="1" x14ac:dyDescent="0.2"/>
    <row r="1623" ht="12.95" customHeight="1" x14ac:dyDescent="0.2"/>
    <row r="1624" ht="12.95" customHeight="1" x14ac:dyDescent="0.2"/>
    <row r="1625" ht="12.95" customHeight="1" x14ac:dyDescent="0.2"/>
    <row r="1626" ht="12.95" customHeight="1" x14ac:dyDescent="0.2"/>
    <row r="1627" ht="12.95" customHeight="1" x14ac:dyDescent="0.2"/>
    <row r="1628" ht="12.95" customHeight="1" x14ac:dyDescent="0.2"/>
    <row r="1629" ht="12.95" customHeight="1" x14ac:dyDescent="0.2"/>
    <row r="1630" ht="12.95" customHeight="1" x14ac:dyDescent="0.2"/>
    <row r="1631" ht="12.95" customHeight="1" x14ac:dyDescent="0.2"/>
    <row r="1632" ht="12.95" customHeight="1" x14ac:dyDescent="0.2"/>
    <row r="1633" ht="12.95" customHeight="1" x14ac:dyDescent="0.2"/>
    <row r="1634" ht="12.95" customHeight="1" x14ac:dyDescent="0.2"/>
    <row r="1635" ht="12.95" customHeight="1" x14ac:dyDescent="0.2"/>
    <row r="1636" ht="12.95" customHeight="1" x14ac:dyDescent="0.2"/>
    <row r="1637" ht="12.95" customHeight="1" x14ac:dyDescent="0.2"/>
    <row r="1638" ht="12.95" customHeight="1" x14ac:dyDescent="0.2"/>
    <row r="1639" ht="12.95" customHeight="1" x14ac:dyDescent="0.2"/>
    <row r="1640" ht="12.95" customHeight="1" x14ac:dyDescent="0.2"/>
    <row r="1641" ht="12.95" customHeight="1" x14ac:dyDescent="0.2"/>
    <row r="1642" ht="12.95" customHeight="1" x14ac:dyDescent="0.2"/>
    <row r="1643" ht="12.95" customHeight="1" x14ac:dyDescent="0.2"/>
    <row r="1644" ht="12.95" customHeight="1" x14ac:dyDescent="0.2"/>
    <row r="1645" ht="12.95" customHeight="1" x14ac:dyDescent="0.2"/>
    <row r="1646" ht="12.95" customHeight="1" x14ac:dyDescent="0.2"/>
    <row r="1647" ht="12.95" customHeight="1" x14ac:dyDescent="0.2"/>
    <row r="1648" ht="12.95" customHeight="1" x14ac:dyDescent="0.2"/>
    <row r="1649" ht="12.95" customHeight="1" x14ac:dyDescent="0.2"/>
    <row r="1650" ht="12.95" customHeight="1" x14ac:dyDescent="0.2"/>
    <row r="1651" ht="12.95" customHeight="1" x14ac:dyDescent="0.2"/>
    <row r="1652" ht="12.95" customHeight="1" x14ac:dyDescent="0.2"/>
    <row r="1653" ht="12.95" customHeight="1" x14ac:dyDescent="0.2"/>
    <row r="1654" ht="12.95" customHeight="1" x14ac:dyDescent="0.2"/>
    <row r="1655" ht="12.95" customHeight="1" x14ac:dyDescent="0.2"/>
    <row r="1656" ht="12.95" customHeight="1" x14ac:dyDescent="0.2"/>
    <row r="1657" ht="12.95" customHeight="1" x14ac:dyDescent="0.2"/>
    <row r="1658" ht="12.95" customHeight="1" x14ac:dyDescent="0.2"/>
    <row r="1659" ht="12.95" customHeight="1" x14ac:dyDescent="0.2"/>
    <row r="1660" ht="12.95" customHeight="1" x14ac:dyDescent="0.2"/>
    <row r="1661" ht="12.95" customHeight="1" x14ac:dyDescent="0.2"/>
    <row r="1662" ht="12.95" customHeight="1" x14ac:dyDescent="0.2"/>
    <row r="1663" ht="12.95" customHeight="1" x14ac:dyDescent="0.2"/>
    <row r="1664" ht="12.95" customHeight="1" x14ac:dyDescent="0.2"/>
    <row r="1665" ht="12.95" customHeight="1" x14ac:dyDescent="0.2"/>
    <row r="1666" ht="12.95" customHeight="1" x14ac:dyDescent="0.2"/>
    <row r="1667" ht="12.95" customHeight="1" x14ac:dyDescent="0.2"/>
    <row r="1668" ht="12.95" customHeight="1" x14ac:dyDescent="0.2"/>
    <row r="1669" ht="12.95" customHeight="1" x14ac:dyDescent="0.2"/>
    <row r="1670" ht="12.95" customHeight="1" x14ac:dyDescent="0.2"/>
    <row r="1671" ht="12.95" customHeight="1" x14ac:dyDescent="0.2"/>
    <row r="1672" ht="12.95" customHeight="1" x14ac:dyDescent="0.2"/>
    <row r="1673" ht="12.95" customHeight="1" x14ac:dyDescent="0.2"/>
    <row r="1674" ht="12.95" customHeight="1" x14ac:dyDescent="0.2"/>
    <row r="1675" ht="12.95" customHeight="1" x14ac:dyDescent="0.2"/>
    <row r="1676" ht="12.95" customHeight="1" x14ac:dyDescent="0.2"/>
    <row r="1677" ht="12.95" customHeight="1" x14ac:dyDescent="0.2"/>
    <row r="1678" ht="12.95" customHeight="1" x14ac:dyDescent="0.2"/>
    <row r="1679" ht="12.95" customHeight="1" x14ac:dyDescent="0.2"/>
    <row r="1680" ht="12.95" customHeight="1" x14ac:dyDescent="0.2"/>
    <row r="1681" ht="12.95" customHeight="1" x14ac:dyDescent="0.2"/>
    <row r="1682" ht="12.95" customHeight="1" x14ac:dyDescent="0.2"/>
    <row r="1683" ht="12.95" customHeight="1" x14ac:dyDescent="0.2"/>
    <row r="1684" ht="12.95" customHeight="1" x14ac:dyDescent="0.2"/>
    <row r="1685" ht="12.95" customHeight="1" x14ac:dyDescent="0.2"/>
    <row r="1686" ht="12.95" customHeight="1" x14ac:dyDescent="0.2"/>
    <row r="1687" ht="12.95" customHeight="1" x14ac:dyDescent="0.2"/>
    <row r="1688" ht="12.95" customHeight="1" x14ac:dyDescent="0.2"/>
    <row r="1689" ht="12.95" customHeight="1" x14ac:dyDescent="0.2"/>
    <row r="1690" ht="12.95" customHeight="1" x14ac:dyDescent="0.2"/>
  </sheetData>
  <sheetProtection algorithmName="SHA-512" hashValue="qJSN7fwYgeAi+ZwYCslmF79QF/nEHahbcangtl55uTfhWULDK1yz7wdWj3HK4TZEAUQzoHrgBkvVKasKUUdpPQ==" saltValue="/SkJRg7S+2fp6PxFNu4Xag==" spinCount="100000" sheet="1" objects="1" scenarios="1"/>
  <conditionalFormatting sqref="E25">
    <cfRule type="expression" dxfId="297" priority="1" stopIfTrue="1">
      <formula>TRUE</formula>
    </cfRule>
  </conditionalFormatting>
  <conditionalFormatting sqref="E27">
    <cfRule type="expression" dxfId="296" priority="2" stopIfTrue="1">
      <formula>TRUE</formula>
    </cfRule>
  </conditionalFormatting>
  <conditionalFormatting sqref="E30">
    <cfRule type="expression" dxfId="295" priority="3" stopIfTrue="1">
      <formula>TRUE</formula>
    </cfRule>
  </conditionalFormatting>
  <conditionalFormatting sqref="E32">
    <cfRule type="expression" dxfId="294" priority="4" stopIfTrue="1">
      <formula>TRUE</formula>
    </cfRule>
  </conditionalFormatting>
  <conditionalFormatting sqref="E34">
    <cfRule type="expression" dxfId="293" priority="5" stopIfTrue="1">
      <formula>TRUE</formula>
    </cfRule>
  </conditionalFormatting>
  <conditionalFormatting sqref="E37">
    <cfRule type="expression" dxfId="292" priority="6" stopIfTrue="1">
      <formula>TRUE</formula>
    </cfRule>
  </conditionalFormatting>
  <conditionalFormatting sqref="E39">
    <cfRule type="expression" dxfId="291" priority="7" stopIfTrue="1">
      <formula>TRUE</formula>
    </cfRule>
  </conditionalFormatting>
  <conditionalFormatting sqref="E41">
    <cfRule type="expression" dxfId="290" priority="8" stopIfTrue="1">
      <formula>TRUE</formula>
    </cfRule>
  </conditionalFormatting>
  <conditionalFormatting sqref="E43">
    <cfRule type="expression" dxfId="289" priority="9" stopIfTrue="1">
      <formula>TRUE</formula>
    </cfRule>
  </conditionalFormatting>
  <conditionalFormatting sqref="E46">
    <cfRule type="expression" dxfId="288" priority="10" stopIfTrue="1">
      <formula>TRUE</formula>
    </cfRule>
  </conditionalFormatting>
  <conditionalFormatting sqref="E48">
    <cfRule type="expression" dxfId="287" priority="11" stopIfTrue="1">
      <formula>TRUE</formula>
    </cfRule>
  </conditionalFormatting>
  <conditionalFormatting sqref="E50">
    <cfRule type="expression" dxfId="286" priority="12" stopIfTrue="1">
      <formula>TRUE</formula>
    </cfRule>
  </conditionalFormatting>
  <conditionalFormatting sqref="E52">
    <cfRule type="expression" dxfId="285" priority="13" stopIfTrue="1">
      <formula>TRUE</formula>
    </cfRule>
  </conditionalFormatting>
  <conditionalFormatting sqref="E54">
    <cfRule type="expression" dxfId="284" priority="14" stopIfTrue="1">
      <formula>TRUE</formula>
    </cfRule>
  </conditionalFormatting>
  <conditionalFormatting sqref="E56">
    <cfRule type="expression" dxfId="283" priority="15"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SKUPNA KOMUNALNA INFRASTRUKTURA&amp;R&amp;"Trebuchet MS,Navadno"&amp;8Id. št.: JULFSF-6G1303
Datum: junij 2025</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D29284-FA82-43BF-AA19-DEF9820DC242}">
  <sheetPr codeName="List8">
    <tabColor theme="6" tint="0.39997558519241921"/>
    <pageSetUpPr fitToPage="1"/>
  </sheetPr>
  <dimension ref="A1:G1767"/>
  <sheetViews>
    <sheetView view="pageBreakPreview" zoomScaleNormal="100" zoomScaleSheetLayoutView="100" workbookViewId="0"/>
  </sheetViews>
  <sheetFormatPr defaultRowHeight="12.75" x14ac:dyDescent="0.2"/>
  <cols>
    <col min="1" max="1" width="7.7109375" style="257" customWidth="1"/>
    <col min="2" max="2" width="41.7109375" style="267" customWidth="1"/>
    <col min="3" max="3" width="4.7109375" style="259" customWidth="1"/>
    <col min="4" max="4" width="8.7109375" style="260" customWidth="1"/>
    <col min="5" max="5" width="10.7109375" style="261" customWidth="1"/>
    <col min="6" max="6" width="12.7109375" style="261" customWidth="1"/>
    <col min="7" max="16384" width="9.140625" style="159"/>
  </cols>
  <sheetData>
    <row r="1" spans="1:7" x14ac:dyDescent="0.2">
      <c r="A1" s="154" t="s">
        <v>20</v>
      </c>
      <c r="B1" s="230" t="str">
        <f>'0_Osebe'!B1</f>
        <v>UNIVERZA V LJUBLJANI</v>
      </c>
      <c r="C1" s="156"/>
      <c r="D1" s="157"/>
      <c r="E1" s="157"/>
      <c r="F1" s="157"/>
      <c r="G1" s="158"/>
    </row>
    <row r="2" spans="1:7" x14ac:dyDescent="0.2">
      <c r="A2" s="154"/>
      <c r="B2" s="231"/>
      <c r="C2" s="156"/>
      <c r="D2" s="157"/>
      <c r="E2" s="157"/>
      <c r="F2" s="157"/>
      <c r="G2" s="154"/>
    </row>
    <row r="3" spans="1:7" x14ac:dyDescent="0.2">
      <c r="A3" s="154" t="s">
        <v>23</v>
      </c>
      <c r="B3" s="230" t="str">
        <f>'0_Osebe'!B3</f>
        <v>Skupni uvoz in zunanja ureditev območja Fakultete za strojništvo in Fakultete za farmacijo</v>
      </c>
      <c r="C3" s="156"/>
      <c r="D3" s="157"/>
      <c r="E3" s="157"/>
      <c r="F3" s="157"/>
      <c r="G3" s="158"/>
    </row>
    <row r="4" spans="1:7" x14ac:dyDescent="0.2">
      <c r="A4" s="154" t="s">
        <v>22</v>
      </c>
      <c r="B4" s="230" t="str">
        <f>'0_Osebe'!B4</f>
        <v>ZUNANJA UREDITEV IN KOMUNALNA INFRASTRUKTURA</v>
      </c>
      <c r="C4" s="156"/>
      <c r="D4" s="157"/>
      <c r="E4" s="157"/>
      <c r="F4" s="157"/>
      <c r="G4" s="158"/>
    </row>
    <row r="5" spans="1:7" x14ac:dyDescent="0.2">
      <c r="A5" s="156"/>
      <c r="B5" s="232"/>
      <c r="C5" s="233"/>
      <c r="D5" s="156"/>
      <c r="E5" s="156"/>
      <c r="F5" s="156"/>
    </row>
    <row r="6" spans="1:7" x14ac:dyDescent="0.2">
      <c r="A6" s="234"/>
      <c r="B6" s="235"/>
      <c r="C6" s="233"/>
      <c r="D6" s="156"/>
      <c r="E6" s="156"/>
      <c r="F6" s="156"/>
    </row>
    <row r="7" spans="1:7" x14ac:dyDescent="0.2">
      <c r="A7" s="165" t="s">
        <v>8</v>
      </c>
      <c r="B7" s="155" t="s">
        <v>11</v>
      </c>
      <c r="C7" s="166"/>
      <c r="D7" s="167"/>
      <c r="E7" s="168"/>
      <c r="F7" s="169"/>
    </row>
    <row r="8" spans="1:7" x14ac:dyDescent="0.2">
      <c r="A8" s="170" t="s">
        <v>53</v>
      </c>
      <c r="B8" s="171" t="s">
        <v>187</v>
      </c>
      <c r="C8" s="166"/>
      <c r="D8" s="167"/>
      <c r="E8" s="168"/>
      <c r="F8" s="172">
        <f>F106</f>
        <v>0</v>
      </c>
    </row>
    <row r="9" spans="1:7" x14ac:dyDescent="0.2">
      <c r="A9" s="154"/>
      <c r="B9" s="236"/>
      <c r="C9" s="237"/>
      <c r="D9" s="238"/>
      <c r="E9" s="239"/>
      <c r="F9" s="239"/>
    </row>
    <row r="10" spans="1:7" x14ac:dyDescent="0.2">
      <c r="A10" s="179" t="s">
        <v>82</v>
      </c>
      <c r="B10" s="236"/>
      <c r="C10" s="237"/>
      <c r="D10" s="238"/>
      <c r="E10" s="239"/>
      <c r="F10" s="239"/>
    </row>
    <row r="11" spans="1:7" x14ac:dyDescent="0.2">
      <c r="A11" s="179"/>
      <c r="B11" s="236"/>
      <c r="C11" s="237"/>
      <c r="D11" s="238"/>
      <c r="E11" s="239"/>
      <c r="F11" s="239"/>
    </row>
    <row r="12" spans="1:7" x14ac:dyDescent="0.2">
      <c r="A12" s="187" t="s">
        <v>4</v>
      </c>
      <c r="B12" s="188" t="s">
        <v>5</v>
      </c>
      <c r="C12" s="189" t="s">
        <v>50</v>
      </c>
      <c r="D12" s="190" t="s">
        <v>6</v>
      </c>
      <c r="E12" s="191" t="s">
        <v>49</v>
      </c>
      <c r="F12" s="191" t="s">
        <v>7</v>
      </c>
    </row>
    <row r="13" spans="1:7" x14ac:dyDescent="0.2">
      <c r="A13" s="240"/>
      <c r="B13" s="241"/>
      <c r="C13" s="242"/>
      <c r="D13" s="243"/>
      <c r="E13" s="308"/>
      <c r="F13" s="244"/>
    </row>
    <row r="14" spans="1:7" ht="84" x14ac:dyDescent="0.2">
      <c r="A14" s="245"/>
      <c r="B14" s="199" t="s">
        <v>122</v>
      </c>
      <c r="C14" s="194"/>
      <c r="D14" s="218"/>
      <c r="E14" s="216"/>
      <c r="F14" s="196"/>
    </row>
    <row r="15" spans="1:7" x14ac:dyDescent="0.2">
      <c r="A15" s="245"/>
      <c r="B15" s="199"/>
      <c r="C15" s="194"/>
      <c r="D15" s="218"/>
      <c r="E15" s="216"/>
      <c r="F15" s="196"/>
    </row>
    <row r="16" spans="1:7" ht="72" x14ac:dyDescent="0.2">
      <c r="A16" s="245"/>
      <c r="B16" s="199" t="s">
        <v>158</v>
      </c>
      <c r="C16" s="194"/>
      <c r="D16" s="218"/>
      <c r="E16" s="216"/>
      <c r="F16" s="196"/>
    </row>
    <row r="17" spans="1:6" ht="96" x14ac:dyDescent="0.2">
      <c r="A17" s="245"/>
      <c r="B17" s="199" t="s">
        <v>159</v>
      </c>
      <c r="C17" s="194"/>
      <c r="D17" s="218"/>
      <c r="E17" s="216"/>
      <c r="F17" s="196"/>
    </row>
    <row r="18" spans="1:6" ht="84" x14ac:dyDescent="0.2">
      <c r="A18" s="245"/>
      <c r="B18" s="199" t="s">
        <v>161</v>
      </c>
      <c r="C18" s="194"/>
      <c r="D18" s="218"/>
      <c r="E18" s="216"/>
      <c r="F18" s="196"/>
    </row>
    <row r="19" spans="1:6" ht="24" x14ac:dyDescent="0.2">
      <c r="A19" s="245"/>
      <c r="B19" s="199" t="s">
        <v>160</v>
      </c>
      <c r="C19" s="194"/>
      <c r="D19" s="218"/>
      <c r="E19" s="216"/>
      <c r="F19" s="196"/>
    </row>
    <row r="20" spans="1:6" ht="36" x14ac:dyDescent="0.2">
      <c r="A20" s="245"/>
      <c r="B20" s="199" t="s">
        <v>162</v>
      </c>
      <c r="C20" s="194"/>
      <c r="D20" s="218"/>
      <c r="E20" s="216"/>
      <c r="F20" s="196"/>
    </row>
    <row r="21" spans="1:6" ht="24" x14ac:dyDescent="0.2">
      <c r="A21" s="245"/>
      <c r="B21" s="199" t="s">
        <v>152</v>
      </c>
      <c r="C21" s="194"/>
      <c r="D21" s="218"/>
      <c r="E21" s="216"/>
      <c r="F21" s="196"/>
    </row>
    <row r="22" spans="1:6" ht="24" x14ac:dyDescent="0.2">
      <c r="A22" s="245"/>
      <c r="B22" s="199" t="s">
        <v>164</v>
      </c>
      <c r="C22" s="194"/>
      <c r="D22" s="218"/>
      <c r="E22" s="216"/>
      <c r="F22" s="196"/>
    </row>
    <row r="23" spans="1:6" ht="72" x14ac:dyDescent="0.2">
      <c r="A23" s="245"/>
      <c r="B23" s="199" t="s">
        <v>163</v>
      </c>
      <c r="C23" s="194"/>
      <c r="D23" s="218"/>
      <c r="E23" s="216"/>
      <c r="F23" s="196"/>
    </row>
    <row r="24" spans="1:6" ht="24" x14ac:dyDescent="0.2">
      <c r="A24" s="245"/>
      <c r="B24" s="199" t="s">
        <v>165</v>
      </c>
      <c r="C24" s="194"/>
      <c r="D24" s="218"/>
      <c r="E24" s="216"/>
      <c r="F24" s="196"/>
    </row>
    <row r="25" spans="1:6" x14ac:dyDescent="0.2">
      <c r="A25" s="245"/>
      <c r="B25" s="246"/>
      <c r="C25" s="194"/>
      <c r="D25" s="218"/>
      <c r="E25" s="216"/>
      <c r="F25" s="212"/>
    </row>
    <row r="26" spans="1:6" ht="48" x14ac:dyDescent="0.2">
      <c r="A26" s="247" t="str">
        <f>CONCATENATE($A$8,".",TEXT(COUNTA(A$25:A25)-COUNTIF(A$25:A25,"*.")+1,0))</f>
        <v>1.2.1</v>
      </c>
      <c r="B26" s="217" t="s">
        <v>213</v>
      </c>
      <c r="C26" s="194"/>
      <c r="D26" s="218"/>
      <c r="E26" s="216"/>
      <c r="F26" s="212"/>
    </row>
    <row r="27" spans="1:6" x14ac:dyDescent="0.2">
      <c r="A27" s="248" t="s">
        <v>13</v>
      </c>
      <c r="B27" s="217" t="s">
        <v>208</v>
      </c>
      <c r="C27" s="194" t="s">
        <v>0</v>
      </c>
      <c r="D27" s="218">
        <v>600</v>
      </c>
      <c r="E27" s="300"/>
      <c r="F27" s="212">
        <f>ROUND(D27*E27,2)</f>
        <v>0</v>
      </c>
    </row>
    <row r="28" spans="1:6" x14ac:dyDescent="0.2">
      <c r="A28" s="248" t="s">
        <v>14</v>
      </c>
      <c r="B28" s="217" t="s">
        <v>450</v>
      </c>
      <c r="C28" s="194" t="s">
        <v>0</v>
      </c>
      <c r="D28" s="218">
        <v>67</v>
      </c>
      <c r="E28" s="300"/>
      <c r="F28" s="212">
        <f>ROUND(D28*E28,2)</f>
        <v>0</v>
      </c>
    </row>
    <row r="29" spans="1:6" x14ac:dyDescent="0.2">
      <c r="A29" s="245"/>
      <c r="B29" s="217"/>
      <c r="C29" s="194"/>
      <c r="D29" s="218"/>
      <c r="E29" s="216"/>
      <c r="F29" s="212"/>
    </row>
    <row r="30" spans="1:6" ht="48" x14ac:dyDescent="0.2">
      <c r="A30" s="245" t="str">
        <f>CONCATENATE($A$8,".",TEXT(COUNTA(A$25:A29)-COUNTIF(A$25:A29,"*.")+1,0))</f>
        <v>1.2.2</v>
      </c>
      <c r="B30" s="217" t="s">
        <v>373</v>
      </c>
      <c r="C30" s="194" t="s">
        <v>9</v>
      </c>
      <c r="D30" s="218">
        <v>980</v>
      </c>
      <c r="E30" s="306"/>
      <c r="F30" s="212">
        <f>ROUND(D30*E30,2)</f>
        <v>0</v>
      </c>
    </row>
    <row r="31" spans="1:6" x14ac:dyDescent="0.2">
      <c r="A31" s="245"/>
      <c r="B31" s="217"/>
      <c r="C31" s="194"/>
      <c r="D31" s="218"/>
      <c r="E31" s="216"/>
      <c r="F31" s="212"/>
    </row>
    <row r="32" spans="1:6" ht="60" x14ac:dyDescent="0.2">
      <c r="A32" s="245" t="str">
        <f>CONCATENATE($A$8,".",TEXT(COUNTA(A$25:A31)-COUNTIF(A$25:A31,"*.")+1,0))</f>
        <v>1.2.3</v>
      </c>
      <c r="B32" s="217" t="s">
        <v>212</v>
      </c>
      <c r="C32" s="194" t="s">
        <v>0</v>
      </c>
      <c r="D32" s="218">
        <v>332</v>
      </c>
      <c r="E32" s="306"/>
      <c r="F32" s="212">
        <f>ROUND(D32*E32,2)</f>
        <v>0</v>
      </c>
    </row>
    <row r="33" spans="1:6" x14ac:dyDescent="0.2">
      <c r="A33" s="245"/>
      <c r="B33" s="217"/>
      <c r="C33" s="194"/>
      <c r="D33" s="218"/>
      <c r="E33" s="216"/>
      <c r="F33" s="212"/>
    </row>
    <row r="34" spans="1:6" ht="144" x14ac:dyDescent="0.2">
      <c r="A34" s="245" t="str">
        <f>CONCATENATE($A$8,".",TEXT(COUNTA(A$25:A33)-COUNTIF(A$25:A33,"*.")+1,0))</f>
        <v>1.2.4</v>
      </c>
      <c r="B34" s="217" t="s">
        <v>440</v>
      </c>
      <c r="C34" s="194" t="s">
        <v>12</v>
      </c>
      <c r="D34" s="218">
        <v>1</v>
      </c>
      <c r="E34" s="306"/>
      <c r="F34" s="212">
        <f>ROUND(D34*E34,2)</f>
        <v>0</v>
      </c>
    </row>
    <row r="35" spans="1:6" x14ac:dyDescent="0.2">
      <c r="A35" s="245"/>
      <c r="B35" s="217"/>
      <c r="C35" s="194"/>
      <c r="D35" s="218"/>
      <c r="E35" s="307"/>
      <c r="F35" s="212"/>
    </row>
    <row r="36" spans="1:6" ht="60" x14ac:dyDescent="0.2">
      <c r="A36" s="245" t="str">
        <f>CONCATENATE($A$8,".",TEXT(COUNTA(A$25:A35)-COUNTIF(A$25:A35,"*.")+1,0))</f>
        <v>1.2.5</v>
      </c>
      <c r="B36" s="217" t="s">
        <v>446</v>
      </c>
      <c r="C36" s="194" t="s">
        <v>0</v>
      </c>
      <c r="D36" s="218">
        <v>156</v>
      </c>
      <c r="E36" s="306"/>
      <c r="F36" s="212">
        <f>ROUND(D36*E36,2)</f>
        <v>0</v>
      </c>
    </row>
    <row r="37" spans="1:6" x14ac:dyDescent="0.2">
      <c r="A37" s="245"/>
      <c r="B37" s="217"/>
      <c r="C37" s="194"/>
      <c r="D37" s="218"/>
      <c r="E37" s="216"/>
      <c r="F37" s="212"/>
    </row>
    <row r="38" spans="1:6" ht="120" x14ac:dyDescent="0.2">
      <c r="A38" s="245" t="str">
        <f>CONCATENATE($A$8,".",TEXT(COUNTA(A$25:A37)-COUNTIF(A$25:A37,"*.")+1,0))</f>
        <v>1.2.6</v>
      </c>
      <c r="B38" s="217" t="s">
        <v>443</v>
      </c>
      <c r="C38" s="194" t="s">
        <v>9</v>
      </c>
      <c r="D38" s="218">
        <v>240</v>
      </c>
      <c r="E38" s="300"/>
      <c r="F38" s="212">
        <f>ROUND(D38*E38,2)</f>
        <v>0</v>
      </c>
    </row>
    <row r="39" spans="1:6" x14ac:dyDescent="0.2">
      <c r="A39" s="245"/>
      <c r="B39" s="217"/>
      <c r="C39" s="194"/>
      <c r="D39" s="218"/>
      <c r="E39" s="216"/>
      <c r="F39" s="212"/>
    </row>
    <row r="40" spans="1:6" ht="36" x14ac:dyDescent="0.2">
      <c r="A40" s="245" t="str">
        <f>CONCATENATE($A$8,".",TEXT(COUNTA(A$25:A39)-COUNTIF(A$25:A39,"*.")+1,0))</f>
        <v>1.2.7</v>
      </c>
      <c r="B40" s="217" t="s">
        <v>444</v>
      </c>
      <c r="C40" s="194"/>
      <c r="D40" s="218"/>
      <c r="E40" s="216"/>
      <c r="F40" s="212"/>
    </row>
    <row r="41" spans="1:6" x14ac:dyDescent="0.2">
      <c r="A41" s="248" t="s">
        <v>13</v>
      </c>
      <c r="B41" s="217" t="s">
        <v>445</v>
      </c>
      <c r="C41" s="194" t="s">
        <v>12</v>
      </c>
      <c r="D41" s="218">
        <v>4</v>
      </c>
      <c r="E41" s="300"/>
      <c r="F41" s="212">
        <f t="shared" ref="F41:F46" si="0">ROUND(D41*E41,2)</f>
        <v>0</v>
      </c>
    </row>
    <row r="42" spans="1:6" x14ac:dyDescent="0.2">
      <c r="A42" s="248" t="s">
        <v>14</v>
      </c>
      <c r="B42" s="217" t="s">
        <v>214</v>
      </c>
      <c r="C42" s="194" t="s">
        <v>2</v>
      </c>
      <c r="D42" s="218">
        <v>8</v>
      </c>
      <c r="E42" s="300"/>
      <c r="F42" s="212">
        <f t="shared" si="0"/>
        <v>0</v>
      </c>
    </row>
    <row r="43" spans="1:6" x14ac:dyDescent="0.2">
      <c r="A43" s="248" t="s">
        <v>85</v>
      </c>
      <c r="B43" s="217" t="s">
        <v>215</v>
      </c>
      <c r="C43" s="194" t="s">
        <v>9</v>
      </c>
      <c r="D43" s="218">
        <v>30</v>
      </c>
      <c r="E43" s="300"/>
      <c r="F43" s="212">
        <f t="shared" si="0"/>
        <v>0</v>
      </c>
    </row>
    <row r="44" spans="1:6" x14ac:dyDescent="0.2">
      <c r="A44" s="248" t="s">
        <v>86</v>
      </c>
      <c r="B44" s="217" t="s">
        <v>442</v>
      </c>
      <c r="C44" s="194" t="s">
        <v>10</v>
      </c>
      <c r="D44" s="218">
        <v>1</v>
      </c>
      <c r="E44" s="300"/>
      <c r="F44" s="212">
        <f t="shared" si="0"/>
        <v>0</v>
      </c>
    </row>
    <row r="45" spans="1:6" x14ac:dyDescent="0.2">
      <c r="A45" s="248" t="s">
        <v>292</v>
      </c>
      <c r="B45" s="217" t="s">
        <v>441</v>
      </c>
      <c r="C45" s="194" t="s">
        <v>10</v>
      </c>
      <c r="D45" s="218">
        <v>1</v>
      </c>
      <c r="E45" s="300"/>
      <c r="F45" s="212">
        <f t="shared" si="0"/>
        <v>0</v>
      </c>
    </row>
    <row r="46" spans="1:6" x14ac:dyDescent="0.2">
      <c r="A46" s="248" t="s">
        <v>293</v>
      </c>
      <c r="B46" s="217" t="s">
        <v>438</v>
      </c>
      <c r="C46" s="194" t="s">
        <v>10</v>
      </c>
      <c r="D46" s="218">
        <v>2</v>
      </c>
      <c r="E46" s="300"/>
      <c r="F46" s="212">
        <f t="shared" si="0"/>
        <v>0</v>
      </c>
    </row>
    <row r="47" spans="1:6" x14ac:dyDescent="0.2">
      <c r="A47" s="245"/>
      <c r="B47" s="217"/>
      <c r="C47" s="194"/>
      <c r="D47" s="218"/>
      <c r="E47" s="216"/>
      <c r="F47" s="212"/>
    </row>
    <row r="48" spans="1:6" ht="36" x14ac:dyDescent="0.2">
      <c r="A48" s="245" t="str">
        <f>CONCATENATE($A$8,".",TEXT(COUNTA(A$25:A47)-COUNTIF(A$25:A47,"*.")+1,0))</f>
        <v>1.2.8</v>
      </c>
      <c r="B48" s="217" t="s">
        <v>216</v>
      </c>
      <c r="C48" s="194" t="s">
        <v>9</v>
      </c>
      <c r="D48" s="218">
        <v>226</v>
      </c>
      <c r="E48" s="306"/>
      <c r="F48" s="212">
        <f>ROUND(D48*E48,2)</f>
        <v>0</v>
      </c>
    </row>
    <row r="49" spans="1:6" x14ac:dyDescent="0.2">
      <c r="A49" s="245"/>
      <c r="B49" s="217"/>
      <c r="C49" s="194"/>
      <c r="D49" s="218"/>
      <c r="E49" s="216"/>
      <c r="F49" s="212"/>
    </row>
    <row r="50" spans="1:6" ht="48" x14ac:dyDescent="0.2">
      <c r="A50" s="245" t="str">
        <f>CONCATENATE($A$8,".",TEXT(COUNTA(A$25:A49)-COUNTIF(A$25:A49,"*.")+1,0))</f>
        <v>1.2.9</v>
      </c>
      <c r="B50" s="217" t="s">
        <v>211</v>
      </c>
      <c r="C50" s="194" t="s">
        <v>9</v>
      </c>
      <c r="D50" s="218">
        <v>58</v>
      </c>
      <c r="E50" s="306"/>
      <c r="F50" s="212">
        <f>ROUND(D50*E50,2)</f>
        <v>0</v>
      </c>
    </row>
    <row r="51" spans="1:6" x14ac:dyDescent="0.2">
      <c r="A51" s="245"/>
      <c r="B51" s="213"/>
      <c r="C51" s="209"/>
      <c r="D51" s="249"/>
      <c r="E51" s="307"/>
      <c r="F51" s="211"/>
    </row>
    <row r="52" spans="1:6" ht="60" x14ac:dyDescent="0.2">
      <c r="A52" s="245" t="str">
        <f>CONCATENATE($A$8,".",TEXT(COUNTA(A$25:A51)-COUNTIF(A$25:A51,"*.")+1,0))</f>
        <v>1.2.10</v>
      </c>
      <c r="B52" s="217" t="s">
        <v>217</v>
      </c>
      <c r="C52" s="194" t="s">
        <v>0</v>
      </c>
      <c r="D52" s="218">
        <v>12</v>
      </c>
      <c r="E52" s="306"/>
      <c r="F52" s="212">
        <f>ROUND(D52*E52,2)</f>
        <v>0</v>
      </c>
    </row>
    <row r="53" spans="1:6" x14ac:dyDescent="0.2">
      <c r="A53" s="245"/>
      <c r="B53" s="213"/>
      <c r="C53" s="214"/>
      <c r="D53" s="250"/>
      <c r="E53" s="203"/>
      <c r="F53" s="203"/>
    </row>
    <row r="54" spans="1:6" ht="60" x14ac:dyDescent="0.2">
      <c r="A54" s="245" t="str">
        <f>CONCATENATE($A$8,".",TEXT(COUNTA(A$25:A53)-COUNTIF(A$25:A53,"*.")+1,0))</f>
        <v>1.2.11</v>
      </c>
      <c r="B54" s="217" t="s">
        <v>218</v>
      </c>
      <c r="C54" s="194" t="s">
        <v>0</v>
      </c>
      <c r="D54" s="250">
        <v>12</v>
      </c>
      <c r="E54" s="299"/>
      <c r="F54" s="212">
        <f>ROUND(D54*E54,2)</f>
        <v>0</v>
      </c>
    </row>
    <row r="55" spans="1:6" x14ac:dyDescent="0.2">
      <c r="A55" s="245"/>
      <c r="B55" s="213"/>
      <c r="C55" s="214"/>
      <c r="D55" s="250"/>
      <c r="E55" s="203"/>
      <c r="F55" s="203"/>
    </row>
    <row r="56" spans="1:6" ht="36" x14ac:dyDescent="0.2">
      <c r="A56" s="245" t="str">
        <f>CONCATENATE($A$8,".",TEXT(COUNTA(A$25:A55)-COUNTIF(A$25:A55,"*.")+1,0))</f>
        <v>1.2.12</v>
      </c>
      <c r="B56" s="217" t="s">
        <v>223</v>
      </c>
      <c r="C56" s="194" t="s">
        <v>9</v>
      </c>
      <c r="D56" s="250">
        <v>45</v>
      </c>
      <c r="E56" s="299"/>
      <c r="F56" s="212">
        <f>ROUND(D56*E56,2)</f>
        <v>0</v>
      </c>
    </row>
    <row r="57" spans="1:6" x14ac:dyDescent="0.2">
      <c r="A57" s="245"/>
      <c r="B57" s="217"/>
      <c r="C57" s="194"/>
      <c r="D57" s="195"/>
      <c r="E57" s="216"/>
      <c r="F57" s="196"/>
    </row>
    <row r="58" spans="1:6" ht="84" x14ac:dyDescent="0.2">
      <c r="A58" s="245" t="str">
        <f>CONCATENATE($A$8,".",TEXT(COUNTA(A$25:A57)-COUNTIF(A$25:A57,"*.")+1,0))</f>
        <v>1.2.13</v>
      </c>
      <c r="B58" s="217" t="s">
        <v>222</v>
      </c>
      <c r="C58" s="214"/>
      <c r="D58" s="251"/>
      <c r="E58" s="216"/>
      <c r="F58" s="212"/>
    </row>
    <row r="59" spans="1:6" ht="24" x14ac:dyDescent="0.2">
      <c r="A59" s="248" t="s">
        <v>13</v>
      </c>
      <c r="B59" s="217" t="s">
        <v>219</v>
      </c>
      <c r="C59" s="194" t="s">
        <v>0</v>
      </c>
      <c r="D59" s="218">
        <v>9</v>
      </c>
      <c r="E59" s="300"/>
      <c r="F59" s="212">
        <f>ROUND(D59*E59,2)</f>
        <v>0</v>
      </c>
    </row>
    <row r="60" spans="1:6" x14ac:dyDescent="0.2">
      <c r="A60" s="248" t="s">
        <v>14</v>
      </c>
      <c r="B60" s="217" t="s">
        <v>220</v>
      </c>
      <c r="C60" s="194" t="s">
        <v>1</v>
      </c>
      <c r="D60" s="218">
        <v>280</v>
      </c>
      <c r="E60" s="300"/>
      <c r="F60" s="212">
        <f>ROUND(D60*E60,2)</f>
        <v>0</v>
      </c>
    </row>
    <row r="61" spans="1:6" x14ac:dyDescent="0.2">
      <c r="A61" s="248" t="s">
        <v>85</v>
      </c>
      <c r="B61" s="217" t="s">
        <v>221</v>
      </c>
      <c r="C61" s="194" t="s">
        <v>9</v>
      </c>
      <c r="D61" s="218">
        <v>6</v>
      </c>
      <c r="E61" s="300"/>
      <c r="F61" s="212">
        <f>ROUND(D61*E61,2)</f>
        <v>0</v>
      </c>
    </row>
    <row r="62" spans="1:6" x14ac:dyDescent="0.2">
      <c r="A62" s="245"/>
      <c r="B62" s="213"/>
      <c r="C62" s="214"/>
      <c r="D62" s="250"/>
      <c r="E62" s="203"/>
      <c r="F62" s="203"/>
    </row>
    <row r="63" spans="1:6" ht="48" x14ac:dyDescent="0.2">
      <c r="A63" s="245" t="str">
        <f>CONCATENATE($A$8,".",TEXT(COUNTA(A$25:A62)-COUNTIF(A$25:A62,"*.")+1,0))</f>
        <v>1.2.14</v>
      </c>
      <c r="B63" s="217" t="s">
        <v>224</v>
      </c>
      <c r="C63" s="194" t="s">
        <v>9</v>
      </c>
      <c r="D63" s="250">
        <v>45</v>
      </c>
      <c r="E63" s="299"/>
      <c r="F63" s="212">
        <f>ROUND(D63*E63,2)</f>
        <v>0</v>
      </c>
    </row>
    <row r="64" spans="1:6" x14ac:dyDescent="0.2">
      <c r="A64" s="245"/>
      <c r="B64" s="213"/>
      <c r="C64" s="209"/>
      <c r="D64" s="249"/>
      <c r="E64" s="307"/>
      <c r="F64" s="211"/>
    </row>
    <row r="65" spans="1:6" ht="72" x14ac:dyDescent="0.2">
      <c r="A65" s="245" t="str">
        <f>CONCATENATE($A$8,".",TEXT(COUNTA(A$25:A64)-COUNTIF(A$25:A64,"*.")+1,0))</f>
        <v>1.2.15</v>
      </c>
      <c r="B65" s="217" t="s">
        <v>225</v>
      </c>
      <c r="C65" s="214" t="s">
        <v>0</v>
      </c>
      <c r="D65" s="250">
        <v>1049</v>
      </c>
      <c r="E65" s="299"/>
      <c r="F65" s="212">
        <f>ROUND(D65*E65,2)</f>
        <v>0</v>
      </c>
    </row>
    <row r="66" spans="1:6" x14ac:dyDescent="0.2">
      <c r="A66" s="245"/>
      <c r="B66" s="217"/>
      <c r="C66" s="214"/>
      <c r="D66" s="250"/>
      <c r="E66" s="203"/>
      <c r="F66" s="212"/>
    </row>
    <row r="67" spans="1:6" ht="36" x14ac:dyDescent="0.2">
      <c r="A67" s="245" t="str">
        <f>CONCATENATE($A$8,".",TEXT(COUNTA(A$25:A66)-COUNTIF(A$25:A66,"*.")+1,0))</f>
        <v>1.2.16</v>
      </c>
      <c r="B67" s="217" t="s">
        <v>186</v>
      </c>
      <c r="C67" s="214" t="s">
        <v>0</v>
      </c>
      <c r="D67" s="250">
        <v>105</v>
      </c>
      <c r="E67" s="299"/>
      <c r="F67" s="212">
        <f>ROUND(D67*E67,2)</f>
        <v>0</v>
      </c>
    </row>
    <row r="68" spans="1:6" x14ac:dyDescent="0.2">
      <c r="A68" s="245"/>
      <c r="B68" s="217"/>
      <c r="C68" s="214"/>
      <c r="D68" s="250"/>
      <c r="E68" s="203"/>
      <c r="F68" s="212"/>
    </row>
    <row r="69" spans="1:6" ht="24" x14ac:dyDescent="0.2">
      <c r="A69" s="245" t="str">
        <f>CONCATENATE($A$8,".",TEXT(COUNTA(A$25:A68)-COUNTIF(A$25:A68,"*.")+1,0))</f>
        <v>1.2.17</v>
      </c>
      <c r="B69" s="217" t="s">
        <v>181</v>
      </c>
      <c r="C69" s="214" t="s">
        <v>2</v>
      </c>
      <c r="D69" s="250">
        <v>218</v>
      </c>
      <c r="E69" s="299"/>
      <c r="F69" s="212">
        <f>ROUND(D69*E69,2)</f>
        <v>0</v>
      </c>
    </row>
    <row r="70" spans="1:6" x14ac:dyDescent="0.2">
      <c r="A70" s="245"/>
      <c r="B70" s="213"/>
      <c r="C70" s="214"/>
      <c r="D70" s="250"/>
      <c r="E70" s="203"/>
      <c r="F70" s="203"/>
    </row>
    <row r="71" spans="1:6" ht="72" x14ac:dyDescent="0.2">
      <c r="A71" s="245" t="str">
        <f>CONCATENATE($A$8,".",TEXT(COUNTA(A$25:A70)-COUNTIF(A$25:A70,"*.")+1,0))</f>
        <v>1.2.18</v>
      </c>
      <c r="B71" s="217" t="s">
        <v>182</v>
      </c>
      <c r="C71" s="194" t="s">
        <v>12</v>
      </c>
      <c r="D71" s="250">
        <v>4</v>
      </c>
      <c r="E71" s="299"/>
      <c r="F71" s="212">
        <f>ROUND(D71*E71,2)</f>
        <v>0</v>
      </c>
    </row>
    <row r="72" spans="1:6" x14ac:dyDescent="0.2">
      <c r="A72" s="245"/>
      <c r="B72" s="252"/>
      <c r="C72" s="214"/>
      <c r="D72" s="250"/>
      <c r="E72" s="203"/>
      <c r="F72" s="212"/>
    </row>
    <row r="73" spans="1:6" ht="96" x14ac:dyDescent="0.2">
      <c r="A73" s="245" t="str">
        <f>CONCATENATE($A$8,".",TEXT(COUNTA(A$25:A72)-COUNTIF(A$25:A72,"*.")+1,0))</f>
        <v>1.2.19</v>
      </c>
      <c r="B73" s="217" t="s">
        <v>354</v>
      </c>
      <c r="C73" s="194" t="s">
        <v>2</v>
      </c>
      <c r="D73" s="218">
        <v>67</v>
      </c>
      <c r="E73" s="299"/>
      <c r="F73" s="212">
        <f>ROUND(D73*E73,2)</f>
        <v>0</v>
      </c>
    </row>
    <row r="74" spans="1:6" x14ac:dyDescent="0.2">
      <c r="A74" s="245"/>
      <c r="B74" s="217"/>
      <c r="C74" s="194"/>
      <c r="D74" s="218"/>
      <c r="E74" s="203"/>
      <c r="F74" s="212"/>
    </row>
    <row r="75" spans="1:6" ht="96" x14ac:dyDescent="0.2">
      <c r="A75" s="245" t="str">
        <f>CONCATENATE($A$8,".",TEXT(COUNTA(A$25:A74)-COUNTIF(A$25:A74,"*.")+1,0))</f>
        <v>1.2.20</v>
      </c>
      <c r="B75" s="217" t="s">
        <v>355</v>
      </c>
      <c r="C75" s="194" t="s">
        <v>2</v>
      </c>
      <c r="D75" s="218">
        <v>15</v>
      </c>
      <c r="E75" s="299"/>
      <c r="F75" s="212">
        <f t="shared" ref="F75" si="1">ROUND(D75*E75,2)</f>
        <v>0</v>
      </c>
    </row>
    <row r="76" spans="1:6" x14ac:dyDescent="0.2">
      <c r="A76" s="245"/>
      <c r="B76" s="217"/>
      <c r="C76" s="194"/>
      <c r="D76" s="218"/>
      <c r="E76" s="203"/>
      <c r="F76" s="212"/>
    </row>
    <row r="77" spans="1:6" ht="96" x14ac:dyDescent="0.2">
      <c r="A77" s="245" t="str">
        <f>CONCATENATE($A$8,".",TEXT(COUNTA(A$25:A76)-COUNTIF(A$25:A76,"*.")+1,0))</f>
        <v>1.2.21</v>
      </c>
      <c r="B77" s="217" t="s">
        <v>356</v>
      </c>
      <c r="C77" s="194" t="s">
        <v>2</v>
      </c>
      <c r="D77" s="218">
        <v>6</v>
      </c>
      <c r="E77" s="299"/>
      <c r="F77" s="212">
        <f t="shared" ref="F77" si="2">ROUND(D77*E77,2)</f>
        <v>0</v>
      </c>
    </row>
    <row r="78" spans="1:6" x14ac:dyDescent="0.2">
      <c r="A78" s="245"/>
      <c r="B78" s="217"/>
      <c r="C78" s="194"/>
      <c r="D78" s="218"/>
      <c r="E78" s="203"/>
      <c r="F78" s="212"/>
    </row>
    <row r="79" spans="1:6" ht="96" x14ac:dyDescent="0.2">
      <c r="A79" s="245" t="str">
        <f>CONCATENATE($A$8,".",TEXT(COUNTA(A$25:A78)-COUNTIF(A$25:A78,"*.")+1,0))</f>
        <v>1.2.22</v>
      </c>
      <c r="B79" s="217" t="s">
        <v>357</v>
      </c>
      <c r="C79" s="194" t="s">
        <v>2</v>
      </c>
      <c r="D79" s="218">
        <v>70</v>
      </c>
      <c r="E79" s="299"/>
      <c r="F79" s="212">
        <f t="shared" ref="F79" si="3">ROUND(D79*E79,2)</f>
        <v>0</v>
      </c>
    </row>
    <row r="80" spans="1:6" x14ac:dyDescent="0.2">
      <c r="A80" s="245"/>
      <c r="B80" s="252"/>
      <c r="C80" s="214"/>
      <c r="D80" s="250"/>
      <c r="E80" s="203"/>
      <c r="F80" s="212"/>
    </row>
    <row r="81" spans="1:6" ht="72" x14ac:dyDescent="0.2">
      <c r="A81" s="245" t="str">
        <f>CONCATENATE($A$8,".",TEXT(COUNTA(A$25:A80)-COUNTIF(A$25:A80,"*.")+1,0))</f>
        <v>1.2.23</v>
      </c>
      <c r="B81" s="217" t="s">
        <v>226</v>
      </c>
      <c r="C81" s="194" t="s">
        <v>2</v>
      </c>
      <c r="D81" s="218">
        <v>30</v>
      </c>
      <c r="E81" s="299"/>
      <c r="F81" s="212">
        <f t="shared" ref="F81" si="4">ROUND(D81*E81,2)</f>
        <v>0</v>
      </c>
    </row>
    <row r="82" spans="1:6" x14ac:dyDescent="0.2">
      <c r="A82" s="245"/>
      <c r="B82" s="252"/>
      <c r="C82" s="214"/>
      <c r="D82" s="250"/>
      <c r="E82" s="203"/>
      <c r="F82" s="212"/>
    </row>
    <row r="83" spans="1:6" ht="156" x14ac:dyDescent="0.2">
      <c r="A83" s="245" t="str">
        <f>CONCATENATE($A$8,".",TEXT(COUNTA(A$25:A82)-COUNTIF(A$25:A82,"*.")+1,0))</f>
        <v>1.2.24</v>
      </c>
      <c r="B83" s="217" t="s">
        <v>447</v>
      </c>
      <c r="C83" s="194" t="s">
        <v>2</v>
      </c>
      <c r="D83" s="218">
        <v>30</v>
      </c>
      <c r="E83" s="299"/>
      <c r="F83" s="212">
        <f t="shared" ref="F83" si="5">ROUND(D83*E83,2)</f>
        <v>0</v>
      </c>
    </row>
    <row r="84" spans="1:6" x14ac:dyDescent="0.2">
      <c r="A84" s="245"/>
      <c r="B84" s="252"/>
      <c r="C84" s="214"/>
      <c r="D84" s="250"/>
      <c r="E84" s="203"/>
      <c r="F84" s="212"/>
    </row>
    <row r="85" spans="1:6" ht="171" customHeight="1" x14ac:dyDescent="0.2">
      <c r="A85" s="245" t="str">
        <f>CONCATENATE($A$8,".",TEXT(COUNTA(A$25:A84)-COUNTIF(A$25:A84,"*.")+1,0))</f>
        <v>1.2.25</v>
      </c>
      <c r="B85" s="217" t="s">
        <v>229</v>
      </c>
      <c r="C85" s="194" t="s">
        <v>10</v>
      </c>
      <c r="D85" s="218">
        <v>1</v>
      </c>
      <c r="E85" s="299"/>
      <c r="F85" s="212">
        <f t="shared" ref="F85" si="6">ROUND(D85*E85,2)</f>
        <v>0</v>
      </c>
    </row>
    <row r="86" spans="1:6" x14ac:dyDescent="0.2">
      <c r="A86" s="245"/>
      <c r="B86" s="252"/>
      <c r="C86" s="214"/>
      <c r="D86" s="250"/>
      <c r="E86" s="203"/>
      <c r="F86" s="212"/>
    </row>
    <row r="87" spans="1:6" ht="174" customHeight="1" x14ac:dyDescent="0.2">
      <c r="A87" s="245" t="str">
        <f>CONCATENATE($A$8,".",TEXT(COUNTA(A$25:A86)-COUNTIF(A$25:A86,"*.")+1,0))</f>
        <v>1.2.26</v>
      </c>
      <c r="B87" s="217" t="s">
        <v>228</v>
      </c>
      <c r="C87" s="214" t="s">
        <v>10</v>
      </c>
      <c r="D87" s="250">
        <v>2</v>
      </c>
      <c r="E87" s="299"/>
      <c r="F87" s="212">
        <f t="shared" ref="F87" si="7">ROUND(D87*E87,2)</f>
        <v>0</v>
      </c>
    </row>
    <row r="88" spans="1:6" x14ac:dyDescent="0.2">
      <c r="A88" s="245"/>
      <c r="B88" s="252"/>
      <c r="C88" s="214"/>
      <c r="D88" s="250"/>
      <c r="E88" s="203"/>
      <c r="F88" s="212"/>
    </row>
    <row r="89" spans="1:6" ht="204" x14ac:dyDescent="0.2">
      <c r="A89" s="245" t="str">
        <f>CONCATENATE($A$8,".",TEXT(COUNTA(A$25:A88)-COUNTIF(A$25:A88,"*.")+1,0))</f>
        <v>1.2.27</v>
      </c>
      <c r="B89" s="217" t="s">
        <v>227</v>
      </c>
      <c r="C89" s="214" t="s">
        <v>10</v>
      </c>
      <c r="D89" s="250">
        <v>1</v>
      </c>
      <c r="E89" s="299"/>
      <c r="F89" s="212">
        <f t="shared" ref="F89" si="8">ROUND(D89*E89,2)</f>
        <v>0</v>
      </c>
    </row>
    <row r="90" spans="1:6" x14ac:dyDescent="0.2">
      <c r="A90" s="245"/>
      <c r="B90" s="217"/>
      <c r="C90" s="214"/>
      <c r="D90" s="250"/>
      <c r="E90" s="203"/>
      <c r="F90" s="212"/>
    </row>
    <row r="91" spans="1:6" ht="265.5" customHeight="1" x14ac:dyDescent="0.2">
      <c r="A91" s="245"/>
      <c r="B91" s="253" t="s">
        <v>448</v>
      </c>
      <c r="C91" s="214"/>
      <c r="D91" s="250"/>
      <c r="E91" s="203"/>
      <c r="F91" s="212"/>
    </row>
    <row r="92" spans="1:6" ht="360" x14ac:dyDescent="0.2">
      <c r="A92" s="245" t="str">
        <f>CONCATENATE($A$8,".",TEXT(COUNTA(A$25:A91)-COUNTIF(A$25:A91,"*.")+1,0))</f>
        <v>1.2.28</v>
      </c>
      <c r="B92" s="217" t="s">
        <v>449</v>
      </c>
      <c r="C92" s="214" t="s">
        <v>10</v>
      </c>
      <c r="D92" s="250">
        <v>1</v>
      </c>
      <c r="E92" s="299"/>
      <c r="F92" s="212">
        <f t="shared" ref="F92" si="9">ROUND(D92*E92,2)</f>
        <v>0</v>
      </c>
    </row>
    <row r="93" spans="1:6" x14ac:dyDescent="0.2">
      <c r="A93" s="245"/>
      <c r="B93" s="252"/>
      <c r="C93" s="214"/>
      <c r="D93" s="250"/>
      <c r="E93" s="203"/>
      <c r="F93" s="212"/>
    </row>
    <row r="94" spans="1:6" ht="72" x14ac:dyDescent="0.2">
      <c r="A94" s="245" t="str">
        <f>CONCATENATE($A$8,".",TEXT(COUNTA(A$25:A93)-COUNTIF(A$25:A93,"*.")+1,0))</f>
        <v>1.2.29</v>
      </c>
      <c r="B94" s="217" t="s">
        <v>230</v>
      </c>
      <c r="C94" s="214" t="s">
        <v>12</v>
      </c>
      <c r="D94" s="250">
        <v>1</v>
      </c>
      <c r="E94" s="299"/>
      <c r="F94" s="212">
        <f t="shared" ref="F94" si="10">ROUND(D94*E94,2)</f>
        <v>0</v>
      </c>
    </row>
    <row r="95" spans="1:6" x14ac:dyDescent="0.2">
      <c r="A95" s="245"/>
      <c r="B95" s="252"/>
      <c r="C95" s="214"/>
      <c r="D95" s="250"/>
      <c r="E95" s="203"/>
      <c r="F95" s="212"/>
    </row>
    <row r="96" spans="1:6" ht="72" x14ac:dyDescent="0.2">
      <c r="A96" s="245" t="str">
        <f>CONCATENATE($A$8,".",TEXT(COUNTA(A$25:A95)-COUNTIF(A$25:A95,"*.")+1,0))</f>
        <v>1.2.30</v>
      </c>
      <c r="B96" s="217" t="s">
        <v>349</v>
      </c>
      <c r="C96" s="214" t="s">
        <v>12</v>
      </c>
      <c r="D96" s="250">
        <v>1</v>
      </c>
      <c r="E96" s="299"/>
      <c r="F96" s="212">
        <f t="shared" ref="F96" si="11">ROUND(D96*E96,2)</f>
        <v>0</v>
      </c>
    </row>
    <row r="97" spans="1:6" x14ac:dyDescent="0.2">
      <c r="A97" s="245"/>
      <c r="B97" s="252"/>
      <c r="C97" s="214"/>
      <c r="D97" s="250"/>
      <c r="E97" s="203"/>
      <c r="F97" s="212"/>
    </row>
    <row r="98" spans="1:6" ht="48" x14ac:dyDescent="0.2">
      <c r="A98" s="245" t="str">
        <f>CONCATENATE($A$8,".",TEXT(COUNTA(A$25:A97)-COUNTIF(A$25:A97,"*.")+1,0))</f>
        <v>1.2.31</v>
      </c>
      <c r="B98" s="217" t="s">
        <v>231</v>
      </c>
      <c r="C98" s="214" t="s">
        <v>3</v>
      </c>
      <c r="D98" s="250">
        <v>200</v>
      </c>
      <c r="E98" s="299"/>
      <c r="F98" s="212">
        <f t="shared" ref="F98" si="12">ROUND(D98*E98,2)</f>
        <v>0</v>
      </c>
    </row>
    <row r="99" spans="1:6" x14ac:dyDescent="0.2">
      <c r="A99" s="245"/>
      <c r="B99" s="252"/>
      <c r="C99" s="214"/>
      <c r="D99" s="250"/>
      <c r="E99" s="203"/>
      <c r="F99" s="212"/>
    </row>
    <row r="100" spans="1:6" ht="120" x14ac:dyDescent="0.2">
      <c r="A100" s="245" t="str">
        <f>CONCATENATE($A$8,".",TEXT(COUNTA(A$25:A99)-COUNTIF(A$25:A99,"*.")+1,0))</f>
        <v>1.2.32</v>
      </c>
      <c r="B100" s="217" t="s">
        <v>185</v>
      </c>
      <c r="C100" s="194" t="s">
        <v>12</v>
      </c>
      <c r="D100" s="218">
        <v>1</v>
      </c>
      <c r="E100" s="299"/>
      <c r="F100" s="212">
        <f t="shared" ref="F100" si="13">ROUND(D100*E100,2)</f>
        <v>0</v>
      </c>
    </row>
    <row r="101" spans="1:6" x14ac:dyDescent="0.2">
      <c r="A101" s="245"/>
      <c r="B101" s="217"/>
      <c r="C101" s="194"/>
      <c r="D101" s="218"/>
      <c r="E101" s="203"/>
      <c r="F101" s="212"/>
    </row>
    <row r="102" spans="1:6" ht="36" x14ac:dyDescent="0.2">
      <c r="A102" s="245" t="str">
        <f>CONCATENATE($A$8,".",TEXT(COUNTA(A$25:A101)-COUNTIF(A$25:A101,"*.")+1,0))</f>
        <v>1.2.33</v>
      </c>
      <c r="B102" s="219" t="s">
        <v>125</v>
      </c>
      <c r="C102" s="220" t="s">
        <v>3</v>
      </c>
      <c r="D102" s="218">
        <v>75</v>
      </c>
      <c r="E102" s="299"/>
      <c r="F102" s="212">
        <f t="shared" ref="F102" si="14">ROUND(D102*E102,2)</f>
        <v>0</v>
      </c>
    </row>
    <row r="103" spans="1:6" x14ac:dyDescent="0.2">
      <c r="A103" s="245"/>
      <c r="B103" s="222"/>
      <c r="C103" s="220"/>
      <c r="D103" s="221"/>
      <c r="E103" s="203"/>
      <c r="F103" s="212"/>
    </row>
    <row r="104" spans="1:6" ht="36" x14ac:dyDescent="0.2">
      <c r="A104" s="245" t="str">
        <f>CONCATENATE($A$8,".",TEXT(COUNTA(A$25:A103)-COUNTIF(A$25:A103,"*.")+1,0))</f>
        <v>1.2.34</v>
      </c>
      <c r="B104" s="219" t="s">
        <v>126</v>
      </c>
      <c r="C104" s="220" t="s">
        <v>3</v>
      </c>
      <c r="D104" s="218">
        <v>75</v>
      </c>
      <c r="E104" s="299"/>
      <c r="F104" s="212">
        <f t="shared" ref="F104" si="15">ROUND(D104*E104,2)</f>
        <v>0</v>
      </c>
    </row>
    <row r="105" spans="1:6" x14ac:dyDescent="0.2">
      <c r="A105" s="240"/>
      <c r="B105" s="254"/>
      <c r="C105" s="242"/>
      <c r="D105" s="243"/>
      <c r="E105" s="308"/>
      <c r="F105" s="255"/>
    </row>
    <row r="106" spans="1:6" x14ac:dyDescent="0.2">
      <c r="A106" s="256"/>
      <c r="B106" s="188" t="str">
        <f>B8</f>
        <v>FEKALNA KANALIZACIJA</v>
      </c>
      <c r="C106" s="189"/>
      <c r="D106" s="190"/>
      <c r="E106" s="191"/>
      <c r="F106" s="226">
        <f>SUM(F25:F105)</f>
        <v>0</v>
      </c>
    </row>
    <row r="107" spans="1:6" x14ac:dyDescent="0.2">
      <c r="B107" s="258"/>
      <c r="F107" s="262"/>
    </row>
    <row r="108" spans="1:6" x14ac:dyDescent="0.2">
      <c r="B108" s="258"/>
      <c r="F108" s="262"/>
    </row>
    <row r="109" spans="1:6" x14ac:dyDescent="0.2">
      <c r="B109" s="258"/>
      <c r="F109" s="262"/>
    </row>
    <row r="110" spans="1:6" x14ac:dyDescent="0.2">
      <c r="B110" s="258"/>
      <c r="F110" s="262"/>
    </row>
    <row r="111" spans="1:6" x14ac:dyDescent="0.2">
      <c r="B111" s="258"/>
      <c r="F111" s="262"/>
    </row>
    <row r="112" spans="1:6" x14ac:dyDescent="0.2">
      <c r="B112" s="258"/>
      <c r="F112" s="262"/>
    </row>
    <row r="113" spans="2:6" x14ac:dyDescent="0.2">
      <c r="B113" s="258"/>
      <c r="F113" s="262"/>
    </row>
    <row r="114" spans="2:6" x14ac:dyDescent="0.2">
      <c r="B114" s="258"/>
      <c r="F114" s="262"/>
    </row>
    <row r="115" spans="2:6" x14ac:dyDescent="0.2">
      <c r="B115" s="258"/>
      <c r="F115" s="262"/>
    </row>
    <row r="116" spans="2:6" x14ac:dyDescent="0.2">
      <c r="B116" s="263"/>
    </row>
    <row r="117" spans="2:6" x14ac:dyDescent="0.2">
      <c r="B117" s="263"/>
    </row>
    <row r="118" spans="2:6" x14ac:dyDescent="0.2">
      <c r="B118" s="264"/>
    </row>
    <row r="119" spans="2:6" x14ac:dyDescent="0.2">
      <c r="B119" s="258"/>
      <c r="F119" s="262"/>
    </row>
    <row r="120" spans="2:6" x14ac:dyDescent="0.2">
      <c r="B120" s="264"/>
    </row>
    <row r="121" spans="2:6" x14ac:dyDescent="0.2">
      <c r="B121" s="264"/>
    </row>
    <row r="122" spans="2:6" x14ac:dyDescent="0.2">
      <c r="B122" s="264"/>
    </row>
    <row r="123" spans="2:6" x14ac:dyDescent="0.2">
      <c r="B123" s="264"/>
      <c r="E123" s="265"/>
      <c r="F123" s="266"/>
    </row>
    <row r="124" spans="2:6" x14ac:dyDescent="0.2">
      <c r="B124" s="264"/>
    </row>
    <row r="125" spans="2:6" x14ac:dyDescent="0.2">
      <c r="B125" s="264"/>
    </row>
    <row r="126" spans="2:6" x14ac:dyDescent="0.2">
      <c r="B126" s="264"/>
    </row>
    <row r="127" spans="2:6" x14ac:dyDescent="0.2">
      <c r="B127" s="264"/>
    </row>
    <row r="128" spans="2:6" x14ac:dyDescent="0.2">
      <c r="B128" s="264"/>
    </row>
    <row r="129" spans="2:2" x14ac:dyDescent="0.2">
      <c r="B129" s="264"/>
    </row>
    <row r="130" spans="2:2" x14ac:dyDescent="0.2">
      <c r="B130" s="264"/>
    </row>
    <row r="131" spans="2:2" x14ac:dyDescent="0.2">
      <c r="B131" s="264"/>
    </row>
    <row r="132" spans="2:2" x14ac:dyDescent="0.2">
      <c r="B132" s="264"/>
    </row>
    <row r="133" spans="2:2" x14ac:dyDescent="0.2">
      <c r="B133" s="264"/>
    </row>
    <row r="134" spans="2:2" x14ac:dyDescent="0.2">
      <c r="B134" s="264"/>
    </row>
    <row r="135" spans="2:2" x14ac:dyDescent="0.2">
      <c r="B135" s="264"/>
    </row>
    <row r="136" spans="2:2" x14ac:dyDescent="0.2">
      <c r="B136" s="264"/>
    </row>
    <row r="137" spans="2:2" x14ac:dyDescent="0.2">
      <c r="B137" s="264"/>
    </row>
    <row r="138" spans="2:2" x14ac:dyDescent="0.2">
      <c r="B138" s="264"/>
    </row>
    <row r="139" spans="2:2" x14ac:dyDescent="0.2">
      <c r="B139" s="264"/>
    </row>
    <row r="140" spans="2:2" x14ac:dyDescent="0.2">
      <c r="B140" s="264"/>
    </row>
    <row r="141" spans="2:2" x14ac:dyDescent="0.2">
      <c r="B141" s="264"/>
    </row>
    <row r="142" spans="2:2" x14ac:dyDescent="0.2">
      <c r="B142" s="264"/>
    </row>
    <row r="143" spans="2:2" x14ac:dyDescent="0.2">
      <c r="B143" s="264"/>
    </row>
    <row r="144" spans="2:2" x14ac:dyDescent="0.2">
      <c r="B144" s="264"/>
    </row>
    <row r="145" spans="2:2" x14ac:dyDescent="0.2">
      <c r="B145" s="264"/>
    </row>
    <row r="146" spans="2:2" x14ac:dyDescent="0.2">
      <c r="B146" s="264"/>
    </row>
    <row r="147" spans="2:2" x14ac:dyDescent="0.2">
      <c r="B147" s="264"/>
    </row>
    <row r="148" spans="2:2" x14ac:dyDescent="0.2">
      <c r="B148" s="264"/>
    </row>
    <row r="149" spans="2:2" x14ac:dyDescent="0.2">
      <c r="B149" s="264"/>
    </row>
    <row r="150" spans="2:2" x14ac:dyDescent="0.2">
      <c r="B150" s="264"/>
    </row>
    <row r="151" spans="2:2" x14ac:dyDescent="0.2">
      <c r="B151" s="264"/>
    </row>
    <row r="152" spans="2:2" x14ac:dyDescent="0.2">
      <c r="B152" s="264"/>
    </row>
    <row r="153" spans="2:2" x14ac:dyDescent="0.2">
      <c r="B153" s="264"/>
    </row>
    <row r="154" spans="2:2" x14ac:dyDescent="0.2">
      <c r="B154" s="264"/>
    </row>
    <row r="155" spans="2:2" x14ac:dyDescent="0.2">
      <c r="B155" s="264"/>
    </row>
    <row r="156" spans="2:2" x14ac:dyDescent="0.2">
      <c r="B156" s="264"/>
    </row>
    <row r="157" spans="2:2" x14ac:dyDescent="0.2">
      <c r="B157" s="264"/>
    </row>
    <row r="158" spans="2:2" x14ac:dyDescent="0.2">
      <c r="B158" s="264"/>
    </row>
    <row r="159" spans="2:2" x14ac:dyDescent="0.2">
      <c r="B159" s="264"/>
    </row>
    <row r="160" spans="2:2" x14ac:dyDescent="0.2">
      <c r="B160" s="264"/>
    </row>
    <row r="161" spans="2:2" x14ac:dyDescent="0.2">
      <c r="B161" s="264"/>
    </row>
    <row r="162" spans="2:2" x14ac:dyDescent="0.2">
      <c r="B162" s="264"/>
    </row>
    <row r="163" spans="2:2" x14ac:dyDescent="0.2">
      <c r="B163" s="264"/>
    </row>
    <row r="164" spans="2:2" x14ac:dyDescent="0.2">
      <c r="B164" s="264"/>
    </row>
    <row r="165" spans="2:2" x14ac:dyDescent="0.2">
      <c r="B165" s="264"/>
    </row>
    <row r="166" spans="2:2" x14ac:dyDescent="0.2">
      <c r="B166" s="264"/>
    </row>
    <row r="167" spans="2:2" x14ac:dyDescent="0.2">
      <c r="B167" s="264"/>
    </row>
    <row r="168" spans="2:2" x14ac:dyDescent="0.2">
      <c r="B168" s="264"/>
    </row>
    <row r="169" spans="2:2" x14ac:dyDescent="0.2">
      <c r="B169" s="264"/>
    </row>
    <row r="170" spans="2:2" x14ac:dyDescent="0.2">
      <c r="B170" s="264"/>
    </row>
    <row r="171" spans="2:2" x14ac:dyDescent="0.2">
      <c r="B171" s="264"/>
    </row>
    <row r="172" spans="2:2" x14ac:dyDescent="0.2">
      <c r="B172" s="264"/>
    </row>
    <row r="173" spans="2:2" x14ac:dyDescent="0.2">
      <c r="B173" s="264"/>
    </row>
    <row r="174" spans="2:2" x14ac:dyDescent="0.2">
      <c r="B174" s="264"/>
    </row>
    <row r="175" spans="2:2" x14ac:dyDescent="0.2">
      <c r="B175" s="264"/>
    </row>
    <row r="176" spans="2:2" x14ac:dyDescent="0.2">
      <c r="B176" s="264"/>
    </row>
    <row r="177" spans="2:2" x14ac:dyDescent="0.2">
      <c r="B177" s="264"/>
    </row>
    <row r="178" spans="2:2" x14ac:dyDescent="0.2">
      <c r="B178" s="264"/>
    </row>
    <row r="179" spans="2:2" x14ac:dyDescent="0.2">
      <c r="B179" s="264"/>
    </row>
    <row r="180" spans="2:2" x14ac:dyDescent="0.2">
      <c r="B180" s="264"/>
    </row>
    <row r="181" spans="2:2" x14ac:dyDescent="0.2">
      <c r="B181" s="264"/>
    </row>
    <row r="182" spans="2:2" x14ac:dyDescent="0.2">
      <c r="B182" s="264"/>
    </row>
    <row r="183" spans="2:2" x14ac:dyDescent="0.2">
      <c r="B183" s="264"/>
    </row>
    <row r="184" spans="2:2" x14ac:dyDescent="0.2">
      <c r="B184" s="264"/>
    </row>
    <row r="185" spans="2:2" x14ac:dyDescent="0.2">
      <c r="B185" s="264"/>
    </row>
    <row r="186" spans="2:2" x14ac:dyDescent="0.2">
      <c r="B186" s="264"/>
    </row>
    <row r="187" spans="2:2" x14ac:dyDescent="0.2">
      <c r="B187" s="264"/>
    </row>
    <row r="188" spans="2:2" x14ac:dyDescent="0.2">
      <c r="B188" s="264"/>
    </row>
    <row r="189" spans="2:2" x14ac:dyDescent="0.2">
      <c r="B189" s="264"/>
    </row>
    <row r="190" spans="2:2" x14ac:dyDescent="0.2">
      <c r="B190" s="264"/>
    </row>
    <row r="191" spans="2:2" x14ac:dyDescent="0.2">
      <c r="B191" s="264"/>
    </row>
    <row r="192" spans="2:2" x14ac:dyDescent="0.2">
      <c r="B192" s="264"/>
    </row>
    <row r="193" spans="2:2" x14ac:dyDescent="0.2">
      <c r="B193" s="264"/>
    </row>
    <row r="194" spans="2:2" x14ac:dyDescent="0.2">
      <c r="B194" s="264"/>
    </row>
    <row r="195" spans="2:2" x14ac:dyDescent="0.2">
      <c r="B195" s="264"/>
    </row>
    <row r="196" spans="2:2" x14ac:dyDescent="0.2">
      <c r="B196" s="264"/>
    </row>
    <row r="197" spans="2:2" x14ac:dyDescent="0.2">
      <c r="B197" s="264"/>
    </row>
    <row r="198" spans="2:2" x14ac:dyDescent="0.2">
      <c r="B198" s="264"/>
    </row>
    <row r="199" spans="2:2" x14ac:dyDescent="0.2">
      <c r="B199" s="264"/>
    </row>
    <row r="200" spans="2:2" x14ac:dyDescent="0.2">
      <c r="B200" s="264"/>
    </row>
    <row r="201" spans="2:2" x14ac:dyDescent="0.2">
      <c r="B201" s="264"/>
    </row>
    <row r="202" spans="2:2" x14ac:dyDescent="0.2">
      <c r="B202" s="264"/>
    </row>
    <row r="203" spans="2:2" x14ac:dyDescent="0.2">
      <c r="B203" s="264"/>
    </row>
    <row r="204" spans="2:2" x14ac:dyDescent="0.2">
      <c r="B204" s="264"/>
    </row>
    <row r="205" spans="2:2" x14ac:dyDescent="0.2">
      <c r="B205" s="264"/>
    </row>
    <row r="206" spans="2:2" x14ac:dyDescent="0.2">
      <c r="B206" s="264"/>
    </row>
    <row r="207" spans="2:2" x14ac:dyDescent="0.2">
      <c r="B207" s="264"/>
    </row>
    <row r="208" spans="2:2" x14ac:dyDescent="0.2">
      <c r="B208" s="264"/>
    </row>
    <row r="209" spans="2:2" x14ac:dyDescent="0.2">
      <c r="B209" s="264"/>
    </row>
    <row r="210" spans="2:2" x14ac:dyDescent="0.2">
      <c r="B210" s="264"/>
    </row>
    <row r="211" spans="2:2" x14ac:dyDescent="0.2">
      <c r="B211" s="264"/>
    </row>
    <row r="212" spans="2:2" x14ac:dyDescent="0.2">
      <c r="B212" s="264"/>
    </row>
    <row r="213" spans="2:2" x14ac:dyDescent="0.2">
      <c r="B213" s="264"/>
    </row>
    <row r="214" spans="2:2" x14ac:dyDescent="0.2">
      <c r="B214" s="264"/>
    </row>
    <row r="215" spans="2:2" x14ac:dyDescent="0.2">
      <c r="B215" s="264"/>
    </row>
    <row r="216" spans="2:2" x14ac:dyDescent="0.2">
      <c r="B216" s="264"/>
    </row>
    <row r="217" spans="2:2" x14ac:dyDescent="0.2">
      <c r="B217" s="264"/>
    </row>
    <row r="218" spans="2:2" x14ac:dyDescent="0.2">
      <c r="B218" s="264"/>
    </row>
    <row r="219" spans="2:2" x14ac:dyDescent="0.2">
      <c r="B219" s="264"/>
    </row>
    <row r="220" spans="2:2" x14ac:dyDescent="0.2">
      <c r="B220" s="264"/>
    </row>
    <row r="221" spans="2:2" x14ac:dyDescent="0.2">
      <c r="B221" s="264"/>
    </row>
    <row r="222" spans="2:2" x14ac:dyDescent="0.2">
      <c r="B222" s="264"/>
    </row>
    <row r="223" spans="2:2" x14ac:dyDescent="0.2">
      <c r="B223" s="264"/>
    </row>
    <row r="224" spans="2:2" x14ac:dyDescent="0.2">
      <c r="B224" s="264"/>
    </row>
    <row r="225" spans="2:2" x14ac:dyDescent="0.2">
      <c r="B225" s="264"/>
    </row>
    <row r="226" spans="2:2" x14ac:dyDescent="0.2">
      <c r="B226" s="264"/>
    </row>
    <row r="227" spans="2:2" x14ac:dyDescent="0.2">
      <c r="B227" s="264"/>
    </row>
    <row r="228" spans="2:2" x14ac:dyDescent="0.2">
      <c r="B228" s="264"/>
    </row>
    <row r="229" spans="2:2" x14ac:dyDescent="0.2">
      <c r="B229" s="264"/>
    </row>
    <row r="230" spans="2:2" x14ac:dyDescent="0.2">
      <c r="B230" s="264"/>
    </row>
    <row r="231" spans="2:2" x14ac:dyDescent="0.2">
      <c r="B231" s="264"/>
    </row>
    <row r="232" spans="2:2" x14ac:dyDescent="0.2">
      <c r="B232" s="264"/>
    </row>
    <row r="233" spans="2:2" x14ac:dyDescent="0.2">
      <c r="B233" s="264"/>
    </row>
    <row r="234" spans="2:2" x14ac:dyDescent="0.2">
      <c r="B234" s="264"/>
    </row>
    <row r="235" spans="2:2" x14ac:dyDescent="0.2">
      <c r="B235" s="264"/>
    </row>
    <row r="236" spans="2:2" x14ac:dyDescent="0.2">
      <c r="B236" s="264"/>
    </row>
    <row r="237" spans="2:2" x14ac:dyDescent="0.2">
      <c r="B237" s="264"/>
    </row>
    <row r="238" spans="2:2" x14ac:dyDescent="0.2">
      <c r="B238" s="264"/>
    </row>
    <row r="239" spans="2:2" x14ac:dyDescent="0.2">
      <c r="B239" s="264"/>
    </row>
    <row r="240" spans="2:2" x14ac:dyDescent="0.2">
      <c r="B240" s="264"/>
    </row>
    <row r="241" spans="2:2" x14ac:dyDescent="0.2">
      <c r="B241" s="264"/>
    </row>
    <row r="242" spans="2:2" x14ac:dyDescent="0.2">
      <c r="B242" s="264"/>
    </row>
    <row r="243" spans="2:2" x14ac:dyDescent="0.2">
      <c r="B243" s="264"/>
    </row>
    <row r="244" spans="2:2" x14ac:dyDescent="0.2">
      <c r="B244" s="264"/>
    </row>
    <row r="245" spans="2:2" x14ac:dyDescent="0.2">
      <c r="B245" s="264"/>
    </row>
    <row r="246" spans="2:2" x14ac:dyDescent="0.2">
      <c r="B246" s="264"/>
    </row>
    <row r="247" spans="2:2" x14ac:dyDescent="0.2">
      <c r="B247" s="264"/>
    </row>
    <row r="248" spans="2:2" x14ac:dyDescent="0.2">
      <c r="B248" s="264"/>
    </row>
    <row r="249" spans="2:2" x14ac:dyDescent="0.2">
      <c r="B249" s="264"/>
    </row>
    <row r="250" spans="2:2" x14ac:dyDescent="0.2">
      <c r="B250" s="264"/>
    </row>
    <row r="251" spans="2:2" x14ac:dyDescent="0.2">
      <c r="B251" s="264"/>
    </row>
    <row r="252" spans="2:2" x14ac:dyDescent="0.2">
      <c r="B252" s="264"/>
    </row>
    <row r="253" spans="2:2" x14ac:dyDescent="0.2">
      <c r="B253" s="264"/>
    </row>
    <row r="254" spans="2:2" x14ac:dyDescent="0.2">
      <c r="B254" s="264"/>
    </row>
    <row r="255" spans="2:2" x14ac:dyDescent="0.2">
      <c r="B255" s="264"/>
    </row>
    <row r="256" spans="2:2" x14ac:dyDescent="0.2">
      <c r="B256" s="264"/>
    </row>
    <row r="257" spans="2:2" x14ac:dyDescent="0.2">
      <c r="B257" s="264"/>
    </row>
    <row r="258" spans="2:2" x14ac:dyDescent="0.2">
      <c r="B258" s="264"/>
    </row>
    <row r="259" spans="2:2" x14ac:dyDescent="0.2">
      <c r="B259" s="264"/>
    </row>
    <row r="260" spans="2:2" x14ac:dyDescent="0.2">
      <c r="B260" s="264"/>
    </row>
    <row r="261" spans="2:2" x14ac:dyDescent="0.2">
      <c r="B261" s="264"/>
    </row>
    <row r="262" spans="2:2" x14ac:dyDescent="0.2">
      <c r="B262" s="264"/>
    </row>
    <row r="263" spans="2:2" x14ac:dyDescent="0.2">
      <c r="B263" s="264"/>
    </row>
    <row r="264" spans="2:2" x14ac:dyDescent="0.2">
      <c r="B264" s="264"/>
    </row>
    <row r="265" spans="2:2" x14ac:dyDescent="0.2">
      <c r="B265" s="264"/>
    </row>
    <row r="266" spans="2:2" x14ac:dyDescent="0.2">
      <c r="B266" s="264"/>
    </row>
    <row r="267" spans="2:2" x14ac:dyDescent="0.2">
      <c r="B267" s="264"/>
    </row>
    <row r="268" spans="2:2" x14ac:dyDescent="0.2">
      <c r="B268" s="264"/>
    </row>
    <row r="269" spans="2:2" x14ac:dyDescent="0.2">
      <c r="B269" s="264"/>
    </row>
    <row r="270" spans="2:2" x14ac:dyDescent="0.2">
      <c r="B270" s="264"/>
    </row>
    <row r="271" spans="2:2" x14ac:dyDescent="0.2">
      <c r="B271" s="264"/>
    </row>
    <row r="272" spans="2:2" x14ac:dyDescent="0.2">
      <c r="B272" s="264"/>
    </row>
    <row r="273" spans="2:2" x14ac:dyDescent="0.2">
      <c r="B273" s="264"/>
    </row>
    <row r="274" spans="2:2" x14ac:dyDescent="0.2">
      <c r="B274" s="264"/>
    </row>
    <row r="275" spans="2:2" x14ac:dyDescent="0.2">
      <c r="B275" s="264"/>
    </row>
    <row r="276" spans="2:2" x14ac:dyDescent="0.2">
      <c r="B276" s="264"/>
    </row>
    <row r="277" spans="2:2" x14ac:dyDescent="0.2">
      <c r="B277" s="264"/>
    </row>
    <row r="278" spans="2:2" x14ac:dyDescent="0.2">
      <c r="B278" s="264"/>
    </row>
    <row r="279" spans="2:2" x14ac:dyDescent="0.2">
      <c r="B279" s="264"/>
    </row>
    <row r="280" spans="2:2" x14ac:dyDescent="0.2">
      <c r="B280" s="264"/>
    </row>
    <row r="281" spans="2:2" x14ac:dyDescent="0.2">
      <c r="B281" s="264"/>
    </row>
    <row r="282" spans="2:2" x14ac:dyDescent="0.2">
      <c r="B282" s="264"/>
    </row>
    <row r="283" spans="2:2" x14ac:dyDescent="0.2">
      <c r="B283" s="264"/>
    </row>
    <row r="284" spans="2:2" x14ac:dyDescent="0.2">
      <c r="B284" s="264"/>
    </row>
    <row r="285" spans="2:2" x14ac:dyDescent="0.2">
      <c r="B285" s="264"/>
    </row>
    <row r="286" spans="2:2" x14ac:dyDescent="0.2">
      <c r="B286" s="264"/>
    </row>
    <row r="287" spans="2:2" x14ac:dyDescent="0.2">
      <c r="B287" s="264"/>
    </row>
    <row r="288" spans="2:2" x14ac:dyDescent="0.2">
      <c r="B288" s="264"/>
    </row>
    <row r="289" spans="2:2" x14ac:dyDescent="0.2">
      <c r="B289" s="264"/>
    </row>
    <row r="290" spans="2:2" x14ac:dyDescent="0.2">
      <c r="B290" s="264"/>
    </row>
    <row r="291" spans="2:2" x14ac:dyDescent="0.2">
      <c r="B291" s="264"/>
    </row>
    <row r="292" spans="2:2" x14ac:dyDescent="0.2">
      <c r="B292" s="264"/>
    </row>
    <row r="293" spans="2:2" x14ac:dyDescent="0.2">
      <c r="B293" s="264"/>
    </row>
    <row r="294" spans="2:2" x14ac:dyDescent="0.2">
      <c r="B294" s="264"/>
    </row>
    <row r="295" spans="2:2" x14ac:dyDescent="0.2">
      <c r="B295" s="264"/>
    </row>
    <row r="296" spans="2:2" x14ac:dyDescent="0.2">
      <c r="B296" s="264"/>
    </row>
    <row r="297" spans="2:2" x14ac:dyDescent="0.2">
      <c r="B297" s="264"/>
    </row>
    <row r="298" spans="2:2" x14ac:dyDescent="0.2">
      <c r="B298" s="264"/>
    </row>
    <row r="299" spans="2:2" x14ac:dyDescent="0.2">
      <c r="B299" s="264"/>
    </row>
    <row r="300" spans="2:2" x14ac:dyDescent="0.2">
      <c r="B300" s="264"/>
    </row>
    <row r="301" spans="2:2" x14ac:dyDescent="0.2">
      <c r="B301" s="264"/>
    </row>
    <row r="302" spans="2:2" x14ac:dyDescent="0.2">
      <c r="B302" s="264"/>
    </row>
    <row r="303" spans="2:2" x14ac:dyDescent="0.2">
      <c r="B303" s="264"/>
    </row>
    <row r="304" spans="2:2" x14ac:dyDescent="0.2">
      <c r="B304" s="264"/>
    </row>
    <row r="305" spans="2:2" x14ac:dyDescent="0.2">
      <c r="B305" s="264"/>
    </row>
    <row r="306" spans="2:2" x14ac:dyDescent="0.2">
      <c r="B306" s="264"/>
    </row>
    <row r="307" spans="2:2" x14ac:dyDescent="0.2">
      <c r="B307" s="264"/>
    </row>
    <row r="308" spans="2:2" x14ac:dyDescent="0.2">
      <c r="B308" s="264"/>
    </row>
    <row r="309" spans="2:2" x14ac:dyDescent="0.2">
      <c r="B309" s="264"/>
    </row>
    <row r="310" spans="2:2" x14ac:dyDescent="0.2">
      <c r="B310" s="264"/>
    </row>
    <row r="311" spans="2:2" x14ac:dyDescent="0.2">
      <c r="B311" s="264"/>
    </row>
    <row r="312" spans="2:2" x14ac:dyDescent="0.2">
      <c r="B312" s="264"/>
    </row>
    <row r="313" spans="2:2" x14ac:dyDescent="0.2">
      <c r="B313" s="264"/>
    </row>
    <row r="314" spans="2:2" x14ac:dyDescent="0.2">
      <c r="B314" s="264"/>
    </row>
    <row r="315" spans="2:2" x14ac:dyDescent="0.2">
      <c r="B315" s="264"/>
    </row>
    <row r="316" spans="2:2" x14ac:dyDescent="0.2">
      <c r="B316" s="264"/>
    </row>
    <row r="317" spans="2:2" x14ac:dyDescent="0.2">
      <c r="B317" s="264"/>
    </row>
    <row r="318" spans="2:2" x14ac:dyDescent="0.2">
      <c r="B318" s="264"/>
    </row>
    <row r="319" spans="2:2" x14ac:dyDescent="0.2">
      <c r="B319" s="264"/>
    </row>
    <row r="320" spans="2:2" x14ac:dyDescent="0.2">
      <c r="B320" s="264"/>
    </row>
    <row r="321" spans="2:2" x14ac:dyDescent="0.2">
      <c r="B321" s="264"/>
    </row>
    <row r="322" spans="2:2" x14ac:dyDescent="0.2">
      <c r="B322" s="264"/>
    </row>
    <row r="323" spans="2:2" x14ac:dyDescent="0.2">
      <c r="B323" s="264"/>
    </row>
    <row r="324" spans="2:2" x14ac:dyDescent="0.2">
      <c r="B324" s="264"/>
    </row>
    <row r="325" spans="2:2" x14ac:dyDescent="0.2">
      <c r="B325" s="264"/>
    </row>
    <row r="326" spans="2:2" x14ac:dyDescent="0.2">
      <c r="B326" s="264"/>
    </row>
    <row r="327" spans="2:2" x14ac:dyDescent="0.2">
      <c r="B327" s="264"/>
    </row>
    <row r="328" spans="2:2" x14ac:dyDescent="0.2">
      <c r="B328" s="264"/>
    </row>
    <row r="329" spans="2:2" x14ac:dyDescent="0.2">
      <c r="B329" s="264"/>
    </row>
    <row r="330" spans="2:2" x14ac:dyDescent="0.2">
      <c r="B330" s="264"/>
    </row>
    <row r="331" spans="2:2" x14ac:dyDescent="0.2">
      <c r="B331" s="264"/>
    </row>
    <row r="332" spans="2:2" x14ac:dyDescent="0.2">
      <c r="B332" s="264"/>
    </row>
    <row r="333" spans="2:2" x14ac:dyDescent="0.2">
      <c r="B333" s="264"/>
    </row>
    <row r="334" spans="2:2" x14ac:dyDescent="0.2">
      <c r="B334" s="264"/>
    </row>
    <row r="335" spans="2:2" x14ac:dyDescent="0.2">
      <c r="B335" s="264"/>
    </row>
    <row r="336" spans="2:2" x14ac:dyDescent="0.2">
      <c r="B336" s="264"/>
    </row>
    <row r="337" spans="2:2" x14ac:dyDescent="0.2">
      <c r="B337" s="264"/>
    </row>
    <row r="338" spans="2:2" x14ac:dyDescent="0.2">
      <c r="B338" s="264"/>
    </row>
    <row r="339" spans="2:2" x14ac:dyDescent="0.2">
      <c r="B339" s="264"/>
    </row>
    <row r="340" spans="2:2" x14ac:dyDescent="0.2">
      <c r="B340" s="264"/>
    </row>
    <row r="341" spans="2:2" x14ac:dyDescent="0.2">
      <c r="B341" s="264"/>
    </row>
    <row r="342" spans="2:2" x14ac:dyDescent="0.2">
      <c r="B342" s="264"/>
    </row>
    <row r="343" spans="2:2" x14ac:dyDescent="0.2">
      <c r="B343" s="264"/>
    </row>
    <row r="344" spans="2:2" x14ac:dyDescent="0.2">
      <c r="B344" s="264"/>
    </row>
    <row r="345" spans="2:2" x14ac:dyDescent="0.2">
      <c r="B345" s="264"/>
    </row>
    <row r="346" spans="2:2" x14ac:dyDescent="0.2">
      <c r="B346" s="264"/>
    </row>
    <row r="347" spans="2:2" x14ac:dyDescent="0.2">
      <c r="B347" s="264"/>
    </row>
    <row r="348" spans="2:2" x14ac:dyDescent="0.2">
      <c r="B348" s="264"/>
    </row>
    <row r="349" spans="2:2" x14ac:dyDescent="0.2">
      <c r="B349" s="264"/>
    </row>
    <row r="350" spans="2:2" x14ac:dyDescent="0.2">
      <c r="B350" s="264"/>
    </row>
    <row r="351" spans="2:2" x14ac:dyDescent="0.2">
      <c r="B351" s="264"/>
    </row>
    <row r="352" spans="2:2" x14ac:dyDescent="0.2">
      <c r="B352" s="264"/>
    </row>
    <row r="353" spans="2:2" x14ac:dyDescent="0.2">
      <c r="B353" s="264"/>
    </row>
    <row r="354" spans="2:2" x14ac:dyDescent="0.2">
      <c r="B354" s="264"/>
    </row>
    <row r="355" spans="2:2" x14ac:dyDescent="0.2">
      <c r="B355" s="264"/>
    </row>
    <row r="356" spans="2:2" x14ac:dyDescent="0.2">
      <c r="B356" s="264"/>
    </row>
    <row r="357" spans="2:2" x14ac:dyDescent="0.2">
      <c r="B357" s="264"/>
    </row>
    <row r="358" spans="2:2" x14ac:dyDescent="0.2">
      <c r="B358" s="264"/>
    </row>
    <row r="359" spans="2:2" x14ac:dyDescent="0.2">
      <c r="B359" s="264"/>
    </row>
    <row r="360" spans="2:2" x14ac:dyDescent="0.2">
      <c r="B360" s="264"/>
    </row>
    <row r="361" spans="2:2" x14ac:dyDescent="0.2">
      <c r="B361" s="264"/>
    </row>
    <row r="362" spans="2:2" x14ac:dyDescent="0.2">
      <c r="B362" s="264"/>
    </row>
    <row r="363" spans="2:2" x14ac:dyDescent="0.2">
      <c r="B363" s="264"/>
    </row>
    <row r="364" spans="2:2" x14ac:dyDescent="0.2">
      <c r="B364" s="264"/>
    </row>
    <row r="365" spans="2:2" x14ac:dyDescent="0.2">
      <c r="B365" s="264"/>
    </row>
    <row r="366" spans="2:2" x14ac:dyDescent="0.2">
      <c r="B366" s="264"/>
    </row>
    <row r="367" spans="2:2" x14ac:dyDescent="0.2">
      <c r="B367" s="264"/>
    </row>
    <row r="368" spans="2:2" x14ac:dyDescent="0.2">
      <c r="B368" s="264"/>
    </row>
    <row r="369" spans="2:2" x14ac:dyDescent="0.2">
      <c r="B369" s="264"/>
    </row>
    <row r="370" spans="2:2" x14ac:dyDescent="0.2">
      <c r="B370" s="264"/>
    </row>
    <row r="371" spans="2:2" x14ac:dyDescent="0.2">
      <c r="B371" s="264"/>
    </row>
    <row r="372" spans="2:2" x14ac:dyDescent="0.2">
      <c r="B372" s="264"/>
    </row>
    <row r="373" spans="2:2" x14ac:dyDescent="0.2">
      <c r="B373" s="264"/>
    </row>
    <row r="374" spans="2:2" x14ac:dyDescent="0.2">
      <c r="B374" s="264"/>
    </row>
    <row r="375" spans="2:2" x14ac:dyDescent="0.2">
      <c r="B375" s="264"/>
    </row>
    <row r="376" spans="2:2" x14ac:dyDescent="0.2">
      <c r="B376" s="264"/>
    </row>
    <row r="377" spans="2:2" x14ac:dyDescent="0.2">
      <c r="B377" s="264"/>
    </row>
    <row r="378" spans="2:2" x14ac:dyDescent="0.2">
      <c r="B378" s="264"/>
    </row>
    <row r="379" spans="2:2" x14ac:dyDescent="0.2">
      <c r="B379" s="264"/>
    </row>
    <row r="380" spans="2:2" x14ac:dyDescent="0.2">
      <c r="B380" s="264"/>
    </row>
    <row r="381" spans="2:2" x14ac:dyDescent="0.2">
      <c r="B381" s="264"/>
    </row>
    <row r="382" spans="2:2" x14ac:dyDescent="0.2">
      <c r="B382" s="264"/>
    </row>
    <row r="383" spans="2:2" x14ac:dyDescent="0.2">
      <c r="B383" s="264"/>
    </row>
    <row r="384" spans="2:2" x14ac:dyDescent="0.2">
      <c r="B384" s="264"/>
    </row>
    <row r="385" spans="2:2" x14ac:dyDescent="0.2">
      <c r="B385" s="264"/>
    </row>
    <row r="874" ht="12.95" customHeight="1" x14ac:dyDescent="0.2"/>
    <row r="875" ht="12.95" customHeight="1" x14ac:dyDescent="0.2"/>
    <row r="876" ht="12.95" customHeight="1" x14ac:dyDescent="0.2"/>
    <row r="877" ht="12.95" customHeight="1" x14ac:dyDescent="0.2"/>
    <row r="878" ht="12.95" customHeight="1" x14ac:dyDescent="0.2"/>
    <row r="879" ht="12.95" customHeight="1" x14ac:dyDescent="0.2"/>
    <row r="880" ht="12.95" customHeight="1" x14ac:dyDescent="0.2"/>
    <row r="881" ht="12.95" customHeight="1" x14ac:dyDescent="0.2"/>
    <row r="882" ht="12.95" customHeight="1" x14ac:dyDescent="0.2"/>
    <row r="883" ht="12.95" customHeight="1" x14ac:dyDescent="0.2"/>
    <row r="884" ht="12.95" customHeight="1" x14ac:dyDescent="0.2"/>
    <row r="885" ht="12.95" customHeight="1" x14ac:dyDescent="0.2"/>
    <row r="886" ht="12.95" customHeight="1" x14ac:dyDescent="0.2"/>
    <row r="887" ht="12.95" customHeight="1" x14ac:dyDescent="0.2"/>
    <row r="888" ht="12.95" customHeight="1" x14ac:dyDescent="0.2"/>
    <row r="889" ht="12.95" customHeight="1" x14ac:dyDescent="0.2"/>
    <row r="890" ht="12.95" customHeight="1" x14ac:dyDescent="0.2"/>
    <row r="891" ht="12.95" customHeight="1" x14ac:dyDescent="0.2"/>
    <row r="892" ht="12.95" customHeight="1" x14ac:dyDescent="0.2"/>
    <row r="893" ht="12.95" customHeight="1" x14ac:dyDescent="0.2"/>
    <row r="894" ht="12.95" customHeight="1" x14ac:dyDescent="0.2"/>
    <row r="895" ht="12.95" customHeight="1" x14ac:dyDescent="0.2"/>
    <row r="896" ht="12.95" customHeight="1" x14ac:dyDescent="0.2"/>
    <row r="897" ht="12.95" customHeight="1" x14ac:dyDescent="0.2"/>
    <row r="898" ht="12.95" customHeight="1" x14ac:dyDescent="0.2"/>
    <row r="899" ht="12.95" customHeight="1" x14ac:dyDescent="0.2"/>
    <row r="900" ht="12.95" customHeight="1" x14ac:dyDescent="0.2"/>
    <row r="901" ht="12.95" customHeight="1" x14ac:dyDescent="0.2"/>
    <row r="902" ht="12.95" customHeight="1" x14ac:dyDescent="0.2"/>
    <row r="903" ht="12.95" customHeight="1" x14ac:dyDescent="0.2"/>
    <row r="904" ht="12.95" customHeight="1" x14ac:dyDescent="0.2"/>
    <row r="905" ht="12.95" customHeight="1" x14ac:dyDescent="0.2"/>
    <row r="906" ht="12.95" customHeight="1" x14ac:dyDescent="0.2"/>
    <row r="907" ht="12.95" customHeight="1" x14ac:dyDescent="0.2"/>
    <row r="908" ht="12.95" customHeight="1" x14ac:dyDescent="0.2"/>
    <row r="909" ht="12.95" customHeight="1" x14ac:dyDescent="0.2"/>
    <row r="910" ht="12.95" customHeight="1" x14ac:dyDescent="0.2"/>
    <row r="911" ht="12.95" customHeight="1" x14ac:dyDescent="0.2"/>
    <row r="912" ht="12.95" customHeight="1" x14ac:dyDescent="0.2"/>
    <row r="913" ht="12.95" customHeight="1" x14ac:dyDescent="0.2"/>
    <row r="914" ht="12.95" customHeight="1" x14ac:dyDescent="0.2"/>
    <row r="915" ht="12.95" customHeight="1" x14ac:dyDescent="0.2"/>
    <row r="916" ht="12.95" customHeight="1" x14ac:dyDescent="0.2"/>
    <row r="917" ht="12.95" customHeight="1" x14ac:dyDescent="0.2"/>
    <row r="918" ht="12.95" customHeight="1" x14ac:dyDescent="0.2"/>
    <row r="919" ht="12.95" customHeight="1" x14ac:dyDescent="0.2"/>
    <row r="920" ht="12.95" customHeight="1" x14ac:dyDescent="0.2"/>
    <row r="921" ht="12.95" customHeight="1" x14ac:dyDescent="0.2"/>
    <row r="922" ht="12.95" customHeight="1" x14ac:dyDescent="0.2"/>
    <row r="923" ht="12.95" customHeight="1" x14ac:dyDescent="0.2"/>
    <row r="924" ht="12.95" customHeight="1" x14ac:dyDescent="0.2"/>
    <row r="925" ht="12.95" customHeight="1" x14ac:dyDescent="0.2"/>
    <row r="926" ht="12.95" customHeight="1" x14ac:dyDescent="0.2"/>
    <row r="927" ht="12.95" customHeight="1" x14ac:dyDescent="0.2"/>
    <row r="928" ht="12.95" customHeight="1" x14ac:dyDescent="0.2"/>
    <row r="929" ht="12.95" customHeight="1" x14ac:dyDescent="0.2"/>
    <row r="930" ht="12.95" customHeight="1" x14ac:dyDescent="0.2"/>
    <row r="931" ht="12.95" customHeight="1" x14ac:dyDescent="0.2"/>
    <row r="932" ht="12.95" customHeight="1" x14ac:dyDescent="0.2"/>
    <row r="933" ht="12.95" customHeight="1" x14ac:dyDescent="0.2"/>
    <row r="934" ht="12.95" customHeight="1" x14ac:dyDescent="0.2"/>
    <row r="935" ht="12.95" customHeight="1" x14ac:dyDescent="0.2"/>
    <row r="936" ht="12.95" customHeight="1" x14ac:dyDescent="0.2"/>
    <row r="937" ht="12.95" customHeight="1" x14ac:dyDescent="0.2"/>
    <row r="938" ht="12.95" customHeight="1" x14ac:dyDescent="0.2"/>
    <row r="939" ht="12.95" customHeight="1" x14ac:dyDescent="0.2"/>
    <row r="940" ht="12.95" customHeight="1" x14ac:dyDescent="0.2"/>
    <row r="941" ht="12.95" customHeight="1" x14ac:dyDescent="0.2"/>
    <row r="942" ht="12.95" customHeight="1" x14ac:dyDescent="0.2"/>
    <row r="943" ht="12.95" customHeight="1" x14ac:dyDescent="0.2"/>
    <row r="944" ht="12.95" customHeight="1" x14ac:dyDescent="0.2"/>
    <row r="945" ht="12.95" customHeight="1" x14ac:dyDescent="0.2"/>
    <row r="946" ht="12.95" customHeight="1" x14ac:dyDescent="0.2"/>
    <row r="947" ht="12.95" customHeight="1" x14ac:dyDescent="0.2"/>
    <row r="948" ht="12.95" customHeight="1" x14ac:dyDescent="0.2"/>
    <row r="949" ht="12.95" customHeight="1" x14ac:dyDescent="0.2"/>
    <row r="950" ht="12.95" customHeight="1" x14ac:dyDescent="0.2"/>
    <row r="951" ht="12.95" customHeight="1" x14ac:dyDescent="0.2"/>
    <row r="952" ht="12.95" customHeight="1" x14ac:dyDescent="0.2"/>
    <row r="953" ht="12.95" customHeight="1" x14ac:dyDescent="0.2"/>
    <row r="954" ht="12.95" customHeight="1" x14ac:dyDescent="0.2"/>
    <row r="955" ht="12.95" customHeight="1" x14ac:dyDescent="0.2"/>
    <row r="956" ht="12.95" customHeight="1" x14ac:dyDescent="0.2"/>
    <row r="957" ht="12.95" customHeight="1" x14ac:dyDescent="0.2"/>
    <row r="958" ht="12.95" customHeight="1" x14ac:dyDescent="0.2"/>
    <row r="959" ht="12.95" customHeight="1" x14ac:dyDescent="0.2"/>
    <row r="960" ht="12.95" customHeight="1" x14ac:dyDescent="0.2"/>
    <row r="961" ht="12.95" customHeight="1" x14ac:dyDescent="0.2"/>
    <row r="962" ht="12.95" customHeight="1" x14ac:dyDescent="0.2"/>
    <row r="963" ht="12.95" customHeight="1" x14ac:dyDescent="0.2"/>
    <row r="964" ht="12.95" customHeight="1" x14ac:dyDescent="0.2"/>
    <row r="965" ht="12.95" customHeight="1" x14ac:dyDescent="0.2"/>
    <row r="966" ht="12.95" customHeight="1" x14ac:dyDescent="0.2"/>
    <row r="967" ht="12.95" customHeight="1" x14ac:dyDescent="0.2"/>
    <row r="968" ht="12.95" customHeight="1" x14ac:dyDescent="0.2"/>
    <row r="969" ht="12.95" customHeight="1" x14ac:dyDescent="0.2"/>
    <row r="970" ht="12.95" customHeight="1" x14ac:dyDescent="0.2"/>
    <row r="971" ht="12.95" customHeight="1" x14ac:dyDescent="0.2"/>
    <row r="972" ht="12.95" customHeight="1" x14ac:dyDescent="0.2"/>
    <row r="973" ht="12.95" customHeight="1" x14ac:dyDescent="0.2"/>
    <row r="974" ht="12.95" customHeight="1" x14ac:dyDescent="0.2"/>
    <row r="975" ht="12.95" customHeight="1" x14ac:dyDescent="0.2"/>
    <row r="976" ht="12.95" customHeight="1" x14ac:dyDescent="0.2"/>
    <row r="977" ht="12.95" customHeight="1" x14ac:dyDescent="0.2"/>
    <row r="978" ht="12.95" customHeight="1" x14ac:dyDescent="0.2"/>
    <row r="979" ht="12.95" customHeight="1" x14ac:dyDescent="0.2"/>
    <row r="980" ht="12.95" customHeight="1" x14ac:dyDescent="0.2"/>
    <row r="981" ht="12.95" customHeight="1" x14ac:dyDescent="0.2"/>
    <row r="982" ht="12.95" customHeight="1" x14ac:dyDescent="0.2"/>
    <row r="983" ht="12.95" customHeight="1" x14ac:dyDescent="0.2"/>
    <row r="984" ht="12.95" customHeight="1" x14ac:dyDescent="0.2"/>
    <row r="985" ht="12.95" customHeight="1" x14ac:dyDescent="0.2"/>
    <row r="986" ht="12.95" customHeight="1" x14ac:dyDescent="0.2"/>
    <row r="987" ht="12.95" customHeight="1" x14ac:dyDescent="0.2"/>
    <row r="988" ht="12.95" customHeight="1" x14ac:dyDescent="0.2"/>
    <row r="989" ht="12.95" customHeight="1" x14ac:dyDescent="0.2"/>
    <row r="990" ht="12.95" customHeight="1" x14ac:dyDescent="0.2"/>
    <row r="991" ht="12.95" customHeight="1" x14ac:dyDescent="0.2"/>
    <row r="992" ht="12.95" customHeight="1" x14ac:dyDescent="0.2"/>
    <row r="993" ht="12.95" customHeight="1" x14ac:dyDescent="0.2"/>
    <row r="994" ht="12.95" customHeight="1" x14ac:dyDescent="0.2"/>
    <row r="995" ht="12.95" customHeight="1" x14ac:dyDescent="0.2"/>
    <row r="996" ht="12.95" customHeight="1" x14ac:dyDescent="0.2"/>
    <row r="997" ht="12.95" customHeight="1" x14ac:dyDescent="0.2"/>
    <row r="998" ht="12.95" customHeight="1" x14ac:dyDescent="0.2"/>
    <row r="999" ht="12.95" customHeight="1" x14ac:dyDescent="0.2"/>
    <row r="1000" ht="12.95" customHeight="1" x14ac:dyDescent="0.2"/>
    <row r="1001" ht="12.95" customHeight="1" x14ac:dyDescent="0.2"/>
    <row r="1002" ht="12.95" customHeight="1" x14ac:dyDescent="0.2"/>
    <row r="1003" ht="12.95" customHeight="1" x14ac:dyDescent="0.2"/>
    <row r="1004" ht="12.95" customHeight="1" x14ac:dyDescent="0.2"/>
    <row r="1005" ht="12.95" customHeight="1" x14ac:dyDescent="0.2"/>
    <row r="1006" ht="12.95" customHeight="1" x14ac:dyDescent="0.2"/>
    <row r="1007" ht="12.95" customHeight="1" x14ac:dyDescent="0.2"/>
    <row r="1008" ht="12.95" customHeight="1" x14ac:dyDescent="0.2"/>
    <row r="1009" ht="12.95" customHeight="1" x14ac:dyDescent="0.2"/>
    <row r="1010" ht="12.95" customHeight="1" x14ac:dyDescent="0.2"/>
    <row r="1011" ht="12.95" customHeight="1" x14ac:dyDescent="0.2"/>
    <row r="1012" ht="12.95" customHeight="1" x14ac:dyDescent="0.2"/>
    <row r="1013" ht="12.95" customHeight="1" x14ac:dyDescent="0.2"/>
    <row r="1014" ht="12.95" customHeight="1" x14ac:dyDescent="0.2"/>
    <row r="1015" ht="12.95" customHeight="1" x14ac:dyDescent="0.2"/>
    <row r="1016" ht="12.95" customHeight="1" x14ac:dyDescent="0.2"/>
    <row r="1017" ht="12.95" customHeight="1" x14ac:dyDescent="0.2"/>
    <row r="1018" ht="12.95" customHeight="1" x14ac:dyDescent="0.2"/>
    <row r="1019" ht="12.95" customHeight="1" x14ac:dyDescent="0.2"/>
    <row r="1020" ht="12.95" customHeight="1" x14ac:dyDescent="0.2"/>
    <row r="1021" ht="12.95" customHeight="1" x14ac:dyDescent="0.2"/>
    <row r="1022" ht="12.95" customHeight="1" x14ac:dyDescent="0.2"/>
    <row r="1023" ht="12.95" customHeight="1" x14ac:dyDescent="0.2"/>
    <row r="1024" ht="12.95" customHeight="1" x14ac:dyDescent="0.2"/>
    <row r="1025" ht="12.95" customHeight="1" x14ac:dyDescent="0.2"/>
    <row r="1026" ht="12.95" customHeight="1" x14ac:dyDescent="0.2"/>
    <row r="1027" ht="12.95" customHeight="1" x14ac:dyDescent="0.2"/>
    <row r="1028" ht="12.95" customHeight="1" x14ac:dyDescent="0.2"/>
    <row r="1029" ht="12.95" customHeight="1" x14ac:dyDescent="0.2"/>
    <row r="1030" ht="12.95" customHeight="1" x14ac:dyDescent="0.2"/>
    <row r="1031" ht="12.95" customHeight="1" x14ac:dyDescent="0.2"/>
    <row r="1032" ht="12.95" customHeight="1" x14ac:dyDescent="0.2"/>
    <row r="1033" ht="12.95" customHeight="1" x14ac:dyDescent="0.2"/>
    <row r="1034" ht="12.95" customHeight="1" x14ac:dyDescent="0.2"/>
    <row r="1035" ht="12.95" customHeight="1" x14ac:dyDescent="0.2"/>
    <row r="1036" ht="12.95" customHeight="1" x14ac:dyDescent="0.2"/>
    <row r="1037" ht="12.95" customHeight="1" x14ac:dyDescent="0.2"/>
    <row r="1038" ht="12.95" customHeight="1" x14ac:dyDescent="0.2"/>
    <row r="1039" ht="12.95" customHeight="1" x14ac:dyDescent="0.2"/>
    <row r="1040" ht="12.95" customHeight="1" x14ac:dyDescent="0.2"/>
    <row r="1041" ht="12.95" customHeight="1" x14ac:dyDescent="0.2"/>
    <row r="1042" ht="12.95" customHeight="1" x14ac:dyDescent="0.2"/>
    <row r="1043" ht="12.95" customHeight="1" x14ac:dyDescent="0.2"/>
    <row r="1044" ht="12.95" customHeight="1" x14ac:dyDescent="0.2"/>
    <row r="1045" ht="12.95" customHeight="1" x14ac:dyDescent="0.2"/>
    <row r="1046" ht="12.95" customHeight="1" x14ac:dyDescent="0.2"/>
    <row r="1047" ht="12.95" customHeight="1" x14ac:dyDescent="0.2"/>
    <row r="1048" ht="12.95" customHeight="1" x14ac:dyDescent="0.2"/>
    <row r="1049" ht="12.95" customHeight="1" x14ac:dyDescent="0.2"/>
    <row r="1050" ht="12.95" customHeight="1" x14ac:dyDescent="0.2"/>
    <row r="1051" ht="12.95" customHeight="1" x14ac:dyDescent="0.2"/>
    <row r="1052" ht="12.95" customHeight="1" x14ac:dyDescent="0.2"/>
    <row r="1053" ht="12.95" customHeight="1" x14ac:dyDescent="0.2"/>
    <row r="1054" ht="12.95" customHeight="1" x14ac:dyDescent="0.2"/>
    <row r="1055" ht="12.95" customHeight="1" x14ac:dyDescent="0.2"/>
    <row r="1056" ht="12.95" customHeight="1" x14ac:dyDescent="0.2"/>
    <row r="1057" ht="12.95" customHeight="1" x14ac:dyDescent="0.2"/>
    <row r="1058" ht="12.95" customHeight="1" x14ac:dyDescent="0.2"/>
    <row r="1059" ht="12.95" customHeight="1" x14ac:dyDescent="0.2"/>
    <row r="1060" ht="12.95" customHeight="1" x14ac:dyDescent="0.2"/>
    <row r="1061" ht="12.95" customHeight="1" x14ac:dyDescent="0.2"/>
    <row r="1062" ht="12.95" customHeight="1" x14ac:dyDescent="0.2"/>
    <row r="1063" ht="12.95" customHeight="1" x14ac:dyDescent="0.2"/>
    <row r="1064" ht="12.95" customHeight="1" x14ac:dyDescent="0.2"/>
    <row r="1065" ht="12.95" customHeight="1" x14ac:dyDescent="0.2"/>
    <row r="1066" ht="12.95" customHeight="1" x14ac:dyDescent="0.2"/>
    <row r="1067" ht="12.95" customHeight="1" x14ac:dyDescent="0.2"/>
    <row r="1068" ht="12.95" customHeight="1" x14ac:dyDescent="0.2"/>
    <row r="1069" ht="12.95" customHeight="1" x14ac:dyDescent="0.2"/>
    <row r="1070" ht="12.95" customHeight="1" x14ac:dyDescent="0.2"/>
    <row r="1071" ht="12.95" customHeight="1" x14ac:dyDescent="0.2"/>
    <row r="1072" ht="12.95" customHeight="1" x14ac:dyDescent="0.2"/>
    <row r="1073" ht="12.95" customHeight="1" x14ac:dyDescent="0.2"/>
    <row r="1074" ht="12.95" customHeight="1" x14ac:dyDescent="0.2"/>
    <row r="1075" ht="12.95" customHeight="1" x14ac:dyDescent="0.2"/>
    <row r="1076" ht="12.95" customHeight="1" x14ac:dyDescent="0.2"/>
    <row r="1077" ht="12.95" customHeight="1" x14ac:dyDescent="0.2"/>
    <row r="1078" ht="12.95" customHeight="1" x14ac:dyDescent="0.2"/>
    <row r="1079" ht="12.95" customHeight="1" x14ac:dyDescent="0.2"/>
    <row r="1080" ht="12.95" customHeight="1" x14ac:dyDescent="0.2"/>
    <row r="1081" ht="12.95" customHeight="1" x14ac:dyDescent="0.2"/>
    <row r="1082" ht="12.95" customHeight="1" x14ac:dyDescent="0.2"/>
    <row r="1083" ht="12.95" customHeight="1" x14ac:dyDescent="0.2"/>
    <row r="1084" ht="12.95" customHeight="1" x14ac:dyDescent="0.2"/>
    <row r="1085" ht="12.95" customHeight="1" x14ac:dyDescent="0.2"/>
    <row r="1086" ht="12.95" customHeight="1" x14ac:dyDescent="0.2"/>
    <row r="1087" ht="12.95" customHeight="1" x14ac:dyDescent="0.2"/>
    <row r="1088" ht="12.95" customHeight="1" x14ac:dyDescent="0.2"/>
    <row r="1089" ht="12.95" customHeight="1" x14ac:dyDescent="0.2"/>
    <row r="1090" ht="12.95" customHeight="1" x14ac:dyDescent="0.2"/>
    <row r="1091" ht="12.95" customHeight="1" x14ac:dyDescent="0.2"/>
    <row r="1092" ht="12.95" customHeight="1" x14ac:dyDescent="0.2"/>
    <row r="1093" ht="12.95" customHeight="1" x14ac:dyDescent="0.2"/>
    <row r="1094" ht="12.95" customHeight="1" x14ac:dyDescent="0.2"/>
    <row r="1095" ht="12.95" customHeight="1" x14ac:dyDescent="0.2"/>
    <row r="1096" ht="12.95" customHeight="1" x14ac:dyDescent="0.2"/>
    <row r="1097" ht="12.95" customHeight="1" x14ac:dyDescent="0.2"/>
    <row r="1098" ht="12.95" customHeight="1" x14ac:dyDescent="0.2"/>
    <row r="1099" ht="12.95" customHeight="1" x14ac:dyDescent="0.2"/>
    <row r="1100" ht="12.95" customHeight="1" x14ac:dyDescent="0.2"/>
    <row r="1101" ht="12.95" customHeight="1" x14ac:dyDescent="0.2"/>
    <row r="1102" ht="12.95" customHeight="1" x14ac:dyDescent="0.2"/>
    <row r="1103" ht="12.95" customHeight="1" x14ac:dyDescent="0.2"/>
    <row r="1104" ht="12.95" customHeight="1" x14ac:dyDescent="0.2"/>
    <row r="1105" ht="12.95" customHeight="1" x14ac:dyDescent="0.2"/>
    <row r="1106" ht="12.95" customHeight="1" x14ac:dyDescent="0.2"/>
    <row r="1107" ht="12.95" customHeight="1" x14ac:dyDescent="0.2"/>
    <row r="1108" ht="12.95" customHeight="1" x14ac:dyDescent="0.2"/>
    <row r="1109" ht="12.95" customHeight="1" x14ac:dyDescent="0.2"/>
    <row r="1110" ht="12.95" customHeight="1" x14ac:dyDescent="0.2"/>
    <row r="1111" ht="12.95" customHeight="1" x14ac:dyDescent="0.2"/>
    <row r="1112" ht="12.95" customHeight="1" x14ac:dyDescent="0.2"/>
    <row r="1113" ht="12.95" customHeight="1" x14ac:dyDescent="0.2"/>
    <row r="1114" ht="12.95" customHeight="1" x14ac:dyDescent="0.2"/>
    <row r="1115" ht="12.95" customHeight="1" x14ac:dyDescent="0.2"/>
    <row r="1116" ht="12.95" customHeight="1" x14ac:dyDescent="0.2"/>
    <row r="1117" ht="12.95" customHeight="1" x14ac:dyDescent="0.2"/>
    <row r="1118" ht="12.95" customHeight="1" x14ac:dyDescent="0.2"/>
    <row r="1119" ht="12.95" customHeight="1" x14ac:dyDescent="0.2"/>
    <row r="1120" ht="12.95" customHeight="1" x14ac:dyDescent="0.2"/>
    <row r="1121" ht="12.95" customHeight="1" x14ac:dyDescent="0.2"/>
    <row r="1122" ht="12.95" customHeight="1" x14ac:dyDescent="0.2"/>
    <row r="1123" ht="12.95" customHeight="1" x14ac:dyDescent="0.2"/>
    <row r="1124" ht="12.95" customHeight="1" x14ac:dyDescent="0.2"/>
    <row r="1125" ht="12.95" customHeight="1" x14ac:dyDescent="0.2"/>
    <row r="1126" ht="12.95" customHeight="1" x14ac:dyDescent="0.2"/>
    <row r="1127" ht="12.95" customHeight="1" x14ac:dyDescent="0.2"/>
    <row r="1128" ht="12.95" customHeight="1" x14ac:dyDescent="0.2"/>
    <row r="1129" ht="12.95" customHeight="1" x14ac:dyDescent="0.2"/>
    <row r="1130" ht="12.95" customHeight="1" x14ac:dyDescent="0.2"/>
    <row r="1131" ht="12.95" customHeight="1" x14ac:dyDescent="0.2"/>
    <row r="1132" ht="12.95" customHeight="1" x14ac:dyDescent="0.2"/>
    <row r="1133" ht="12.95" customHeight="1" x14ac:dyDescent="0.2"/>
    <row r="1134" ht="12.95" customHeight="1" x14ac:dyDescent="0.2"/>
    <row r="1135" ht="12.95" customHeight="1" x14ac:dyDescent="0.2"/>
    <row r="1136" ht="12.95" customHeight="1" x14ac:dyDescent="0.2"/>
    <row r="1137" ht="12.95" customHeight="1" x14ac:dyDescent="0.2"/>
    <row r="1138" ht="12.95" customHeight="1" x14ac:dyDescent="0.2"/>
    <row r="1139" ht="12.95" customHeight="1" x14ac:dyDescent="0.2"/>
    <row r="1140" ht="12.95" customHeight="1" x14ac:dyDescent="0.2"/>
    <row r="1141" ht="12.95" customHeight="1" x14ac:dyDescent="0.2"/>
    <row r="1142" ht="12.95" customHeight="1" x14ac:dyDescent="0.2"/>
    <row r="1143" ht="12.95" customHeight="1" x14ac:dyDescent="0.2"/>
    <row r="1144" ht="12.95" customHeight="1" x14ac:dyDescent="0.2"/>
    <row r="1145" ht="12.95" customHeight="1" x14ac:dyDescent="0.2"/>
    <row r="1146" ht="12.95" customHeight="1" x14ac:dyDescent="0.2"/>
    <row r="1147" ht="12.95" customHeight="1" x14ac:dyDescent="0.2"/>
    <row r="1148" ht="12.95" customHeight="1" x14ac:dyDescent="0.2"/>
    <row r="1149" ht="12.95" customHeight="1" x14ac:dyDescent="0.2"/>
    <row r="1150" ht="12.95" customHeight="1" x14ac:dyDescent="0.2"/>
    <row r="1151" ht="12.95" customHeight="1" x14ac:dyDescent="0.2"/>
    <row r="1152" ht="12.95" customHeight="1" x14ac:dyDescent="0.2"/>
    <row r="1153" ht="12.95" customHeight="1" x14ac:dyDescent="0.2"/>
    <row r="1154" ht="12.95" customHeight="1" x14ac:dyDescent="0.2"/>
    <row r="1155" ht="12.95" customHeight="1" x14ac:dyDescent="0.2"/>
    <row r="1156" ht="12.95" customHeight="1" x14ac:dyDescent="0.2"/>
    <row r="1157" ht="12.95" customHeight="1" x14ac:dyDescent="0.2"/>
    <row r="1158" ht="12.95" customHeight="1" x14ac:dyDescent="0.2"/>
    <row r="1159" ht="12.95" customHeight="1" x14ac:dyDescent="0.2"/>
    <row r="1160" ht="12.95" customHeight="1" x14ac:dyDescent="0.2"/>
    <row r="1161" ht="12.95" customHeight="1" x14ac:dyDescent="0.2"/>
    <row r="1162" ht="12.95" customHeight="1" x14ac:dyDescent="0.2"/>
    <row r="1163" ht="12.95" customHeight="1" x14ac:dyDescent="0.2"/>
    <row r="1164" ht="12.95" customHeight="1" x14ac:dyDescent="0.2"/>
    <row r="1165" ht="12.95" customHeight="1" x14ac:dyDescent="0.2"/>
    <row r="1166" ht="12.95" customHeight="1" x14ac:dyDescent="0.2"/>
    <row r="1167" ht="12.95" customHeight="1" x14ac:dyDescent="0.2"/>
    <row r="1168" ht="12.95" customHeight="1" x14ac:dyDescent="0.2"/>
    <row r="1169" ht="12.95" customHeight="1" x14ac:dyDescent="0.2"/>
    <row r="1170" ht="12.95" customHeight="1" x14ac:dyDescent="0.2"/>
    <row r="1171" ht="12.95" customHeight="1" x14ac:dyDescent="0.2"/>
    <row r="1172" ht="12.95" customHeight="1" x14ac:dyDescent="0.2"/>
    <row r="1173" ht="12.95" customHeight="1" x14ac:dyDescent="0.2"/>
    <row r="1174" ht="12.95" customHeight="1" x14ac:dyDescent="0.2"/>
    <row r="1175" ht="12.95" customHeight="1" x14ac:dyDescent="0.2"/>
    <row r="1176" ht="12.95" customHeight="1" x14ac:dyDescent="0.2"/>
    <row r="1177" ht="12.95" customHeight="1" x14ac:dyDescent="0.2"/>
    <row r="1178" ht="12.95" customHeight="1" x14ac:dyDescent="0.2"/>
    <row r="1179" ht="12.95" customHeight="1" x14ac:dyDescent="0.2"/>
    <row r="1180" ht="12.95" customHeight="1" x14ac:dyDescent="0.2"/>
    <row r="1181" ht="12.95" customHeight="1" x14ac:dyDescent="0.2"/>
    <row r="1182" ht="12.95" customHeight="1" x14ac:dyDescent="0.2"/>
    <row r="1183" ht="12.95" customHeight="1" x14ac:dyDescent="0.2"/>
    <row r="1184" ht="12.95" customHeight="1" x14ac:dyDescent="0.2"/>
    <row r="1185" ht="12.95" customHeight="1" x14ac:dyDescent="0.2"/>
    <row r="1186" ht="12.95" customHeight="1" x14ac:dyDescent="0.2"/>
    <row r="1187" ht="12.95" customHeight="1" x14ac:dyDescent="0.2"/>
    <row r="1188" ht="12.95" customHeight="1" x14ac:dyDescent="0.2"/>
    <row r="1189" ht="12.95" customHeight="1" x14ac:dyDescent="0.2"/>
    <row r="1190" ht="12.95" customHeight="1" x14ac:dyDescent="0.2"/>
    <row r="1191" ht="12.95" customHeight="1" x14ac:dyDescent="0.2"/>
    <row r="1192" ht="12.95" customHeight="1" x14ac:dyDescent="0.2"/>
    <row r="1193" ht="12.95" customHeight="1" x14ac:dyDescent="0.2"/>
    <row r="1194" ht="12.95" customHeight="1" x14ac:dyDescent="0.2"/>
    <row r="1195" ht="12.95" customHeight="1" x14ac:dyDescent="0.2"/>
    <row r="1196" ht="12.95" customHeight="1" x14ac:dyDescent="0.2"/>
    <row r="1197" ht="12.95" customHeight="1" x14ac:dyDescent="0.2"/>
    <row r="1198" ht="12.95" customHeight="1" x14ac:dyDescent="0.2"/>
    <row r="1199" ht="12.95" customHeight="1" x14ac:dyDescent="0.2"/>
    <row r="1200" ht="12.95" customHeight="1" x14ac:dyDescent="0.2"/>
    <row r="1201" ht="12.95" customHeight="1" x14ac:dyDescent="0.2"/>
    <row r="1202" ht="12.95" customHeight="1" x14ac:dyDescent="0.2"/>
    <row r="1203" ht="12.95" customHeight="1" x14ac:dyDescent="0.2"/>
    <row r="1204" ht="12.95" customHeight="1" x14ac:dyDescent="0.2"/>
    <row r="1205" ht="12.95" customHeight="1" x14ac:dyDescent="0.2"/>
    <row r="1206" ht="12.95" customHeight="1" x14ac:dyDescent="0.2"/>
    <row r="1207" ht="12.95" customHeight="1" x14ac:dyDescent="0.2"/>
    <row r="1208" ht="12.95" customHeight="1" x14ac:dyDescent="0.2"/>
    <row r="1209" ht="12.95" customHeight="1" x14ac:dyDescent="0.2"/>
    <row r="1210" ht="12.95" customHeight="1" x14ac:dyDescent="0.2"/>
    <row r="1211" ht="12.95" customHeight="1" x14ac:dyDescent="0.2"/>
    <row r="1212" ht="12.95" customHeight="1" x14ac:dyDescent="0.2"/>
    <row r="1213" ht="12.95" customHeight="1" x14ac:dyDescent="0.2"/>
    <row r="1214" ht="12.95" customHeight="1" x14ac:dyDescent="0.2"/>
    <row r="1215" ht="12.95" customHeight="1" x14ac:dyDescent="0.2"/>
    <row r="1216" ht="12.95" customHeight="1" x14ac:dyDescent="0.2"/>
    <row r="1217" ht="12.95" customHeight="1" x14ac:dyDescent="0.2"/>
    <row r="1218" ht="12.95" customHeight="1" x14ac:dyDescent="0.2"/>
    <row r="1219" ht="12.95" customHeight="1" x14ac:dyDescent="0.2"/>
    <row r="1220" ht="12.95" customHeight="1" x14ac:dyDescent="0.2"/>
    <row r="1221" ht="12.95" customHeight="1" x14ac:dyDescent="0.2"/>
    <row r="1222" ht="12.95" customHeight="1" x14ac:dyDescent="0.2"/>
    <row r="1223" ht="12.95" customHeight="1" x14ac:dyDescent="0.2"/>
    <row r="1224" ht="12.95" customHeight="1" x14ac:dyDescent="0.2"/>
    <row r="1225" ht="12.95" customHeight="1" x14ac:dyDescent="0.2"/>
    <row r="1226" ht="12.95" customHeight="1" x14ac:dyDescent="0.2"/>
    <row r="1227" ht="12.95" customHeight="1" x14ac:dyDescent="0.2"/>
    <row r="1228" ht="12.95" customHeight="1" x14ac:dyDescent="0.2"/>
    <row r="1229" ht="12.95" customHeight="1" x14ac:dyDescent="0.2"/>
    <row r="1230" ht="12.95" customHeight="1" x14ac:dyDescent="0.2"/>
    <row r="1231" ht="12.95" customHeight="1" x14ac:dyDescent="0.2"/>
    <row r="1232" ht="12.95" customHeight="1" x14ac:dyDescent="0.2"/>
    <row r="1233" ht="12.95" customHeight="1" x14ac:dyDescent="0.2"/>
    <row r="1234" ht="12.95" customHeight="1" x14ac:dyDescent="0.2"/>
    <row r="1235" ht="12.95" customHeight="1" x14ac:dyDescent="0.2"/>
    <row r="1236" ht="12.95" customHeight="1" x14ac:dyDescent="0.2"/>
    <row r="1237" ht="12.95" customHeight="1" x14ac:dyDescent="0.2"/>
    <row r="1238" ht="12.95" customHeight="1" x14ac:dyDescent="0.2"/>
    <row r="1239" ht="12.95" customHeight="1" x14ac:dyDescent="0.2"/>
    <row r="1240" ht="12.95" customHeight="1" x14ac:dyDescent="0.2"/>
    <row r="1241" ht="12.95" customHeight="1" x14ac:dyDescent="0.2"/>
    <row r="1242" ht="12.95" customHeight="1" x14ac:dyDescent="0.2"/>
    <row r="1243" ht="12.95" customHeight="1" x14ac:dyDescent="0.2"/>
    <row r="1244" ht="12.95" customHeight="1" x14ac:dyDescent="0.2"/>
    <row r="1245" ht="12.95" customHeight="1" x14ac:dyDescent="0.2"/>
    <row r="1246" ht="12.95" customHeight="1" x14ac:dyDescent="0.2"/>
    <row r="1247" ht="12.95" customHeight="1" x14ac:dyDescent="0.2"/>
    <row r="1248" ht="12.95" customHeight="1" x14ac:dyDescent="0.2"/>
    <row r="1249" ht="12.95" customHeight="1" x14ac:dyDescent="0.2"/>
    <row r="1250" ht="12.95" customHeight="1" x14ac:dyDescent="0.2"/>
    <row r="1251" ht="12.95" customHeight="1" x14ac:dyDescent="0.2"/>
    <row r="1252" ht="12.95" customHeight="1" x14ac:dyDescent="0.2"/>
    <row r="1253" ht="12.95" customHeight="1" x14ac:dyDescent="0.2"/>
    <row r="1254" ht="12.95" customHeight="1" x14ac:dyDescent="0.2"/>
    <row r="1255" ht="12.95" customHeight="1" x14ac:dyDescent="0.2"/>
    <row r="1256" ht="12.95" customHeight="1" x14ac:dyDescent="0.2"/>
    <row r="1257" ht="12.95" customHeight="1" x14ac:dyDescent="0.2"/>
    <row r="1258" ht="12.95" customHeight="1" x14ac:dyDescent="0.2"/>
    <row r="1259" ht="12.95" customHeight="1" x14ac:dyDescent="0.2"/>
    <row r="1260" ht="12.95" customHeight="1" x14ac:dyDescent="0.2"/>
    <row r="1261" ht="12.95" customHeight="1" x14ac:dyDescent="0.2"/>
    <row r="1262" ht="12.95" customHeight="1" x14ac:dyDescent="0.2"/>
    <row r="1263" ht="12.95" customHeight="1" x14ac:dyDescent="0.2"/>
    <row r="1264" ht="12.95" customHeight="1" x14ac:dyDescent="0.2"/>
    <row r="1265" ht="12.95" customHeight="1" x14ac:dyDescent="0.2"/>
    <row r="1266" ht="12.95" customHeight="1" x14ac:dyDescent="0.2"/>
    <row r="1267" ht="12.95" customHeight="1" x14ac:dyDescent="0.2"/>
    <row r="1268" ht="12.95" customHeight="1" x14ac:dyDescent="0.2"/>
    <row r="1269" ht="12.95" customHeight="1" x14ac:dyDescent="0.2"/>
    <row r="1270" ht="12.95" customHeight="1" x14ac:dyDescent="0.2"/>
    <row r="1271" ht="12.95" customHeight="1" x14ac:dyDescent="0.2"/>
    <row r="1272" ht="12.95" customHeight="1" x14ac:dyDescent="0.2"/>
    <row r="1273" ht="12.95" customHeight="1" x14ac:dyDescent="0.2"/>
    <row r="1274" ht="12.95" customHeight="1" x14ac:dyDescent="0.2"/>
    <row r="1275" ht="12.95" customHeight="1" x14ac:dyDescent="0.2"/>
    <row r="1276" ht="12.95" customHeight="1" x14ac:dyDescent="0.2"/>
    <row r="1277" ht="12.95" customHeight="1" x14ac:dyDescent="0.2"/>
    <row r="1278" ht="12.95" customHeight="1" x14ac:dyDescent="0.2"/>
    <row r="1279" ht="12.95" customHeight="1" x14ac:dyDescent="0.2"/>
    <row r="1280" ht="12.95" customHeight="1" x14ac:dyDescent="0.2"/>
    <row r="1281" ht="12.95" customHeight="1" x14ac:dyDescent="0.2"/>
    <row r="1282" ht="12.95" customHeight="1" x14ac:dyDescent="0.2"/>
    <row r="1283" ht="12.95" customHeight="1" x14ac:dyDescent="0.2"/>
    <row r="1284" ht="12.95" customHeight="1" x14ac:dyDescent="0.2"/>
    <row r="1285" ht="12.95" customHeight="1" x14ac:dyDescent="0.2"/>
    <row r="1286" ht="12.95" customHeight="1" x14ac:dyDescent="0.2"/>
    <row r="1287" ht="12.95" customHeight="1" x14ac:dyDescent="0.2"/>
    <row r="1288" ht="12.95" customHeight="1" x14ac:dyDescent="0.2"/>
    <row r="1289" ht="12.95" customHeight="1" x14ac:dyDescent="0.2"/>
    <row r="1290" ht="12.95" customHeight="1" x14ac:dyDescent="0.2"/>
    <row r="1291" ht="12.95" customHeight="1" x14ac:dyDescent="0.2"/>
    <row r="1292" ht="12.95" customHeight="1" x14ac:dyDescent="0.2"/>
    <row r="1293" ht="12.95" customHeight="1" x14ac:dyDescent="0.2"/>
    <row r="1294" ht="12.95" customHeight="1" x14ac:dyDescent="0.2"/>
    <row r="1295" ht="12.95" customHeight="1" x14ac:dyDescent="0.2"/>
    <row r="1296" ht="12.95" customHeight="1" x14ac:dyDescent="0.2"/>
    <row r="1297" ht="12.95" customHeight="1" x14ac:dyDescent="0.2"/>
    <row r="1298" ht="12.95" customHeight="1" x14ac:dyDescent="0.2"/>
    <row r="1299" ht="12.95" customHeight="1" x14ac:dyDescent="0.2"/>
    <row r="1300" ht="12.95" customHeight="1" x14ac:dyDescent="0.2"/>
    <row r="1301" ht="12.95" customHeight="1" x14ac:dyDescent="0.2"/>
    <row r="1302" ht="12.95" customHeight="1" x14ac:dyDescent="0.2"/>
    <row r="1303" ht="12.95" customHeight="1" x14ac:dyDescent="0.2"/>
    <row r="1304" ht="12.95" customHeight="1" x14ac:dyDescent="0.2"/>
    <row r="1305" ht="12.95" customHeight="1" x14ac:dyDescent="0.2"/>
    <row r="1306" ht="12.95" customHeight="1" x14ac:dyDescent="0.2"/>
    <row r="1307" ht="12.95" customHeight="1" x14ac:dyDescent="0.2"/>
    <row r="1308" ht="12.95" customHeight="1" x14ac:dyDescent="0.2"/>
    <row r="1309" ht="12.95" customHeight="1" x14ac:dyDescent="0.2"/>
    <row r="1310" ht="12.95" customHeight="1" x14ac:dyDescent="0.2"/>
    <row r="1311" ht="12.95" customHeight="1" x14ac:dyDescent="0.2"/>
    <row r="1312" ht="12.95" customHeight="1" x14ac:dyDescent="0.2"/>
    <row r="1313" ht="12.95" customHeight="1" x14ac:dyDescent="0.2"/>
    <row r="1314" ht="12.95" customHeight="1" x14ac:dyDescent="0.2"/>
    <row r="1315" ht="12.95" customHeight="1" x14ac:dyDescent="0.2"/>
    <row r="1316" ht="12.95" customHeight="1" x14ac:dyDescent="0.2"/>
    <row r="1317" ht="12.95" customHeight="1" x14ac:dyDescent="0.2"/>
    <row r="1318" ht="12.95" customHeight="1" x14ac:dyDescent="0.2"/>
    <row r="1319" ht="12.95" customHeight="1" x14ac:dyDescent="0.2"/>
    <row r="1320" ht="12.95" customHeight="1" x14ac:dyDescent="0.2"/>
    <row r="1321" ht="12.95" customHeight="1" x14ac:dyDescent="0.2"/>
    <row r="1322" ht="12.95" customHeight="1" x14ac:dyDescent="0.2"/>
    <row r="1323" ht="12.95" customHeight="1" x14ac:dyDescent="0.2"/>
    <row r="1324" ht="12.95" customHeight="1" x14ac:dyDescent="0.2"/>
    <row r="1325" ht="12.95" customHeight="1" x14ac:dyDescent="0.2"/>
    <row r="1326" ht="12.95" customHeight="1" x14ac:dyDescent="0.2"/>
    <row r="1327" ht="12.95" customHeight="1" x14ac:dyDescent="0.2"/>
    <row r="1328" ht="12.95" customHeight="1" x14ac:dyDescent="0.2"/>
    <row r="1329" ht="12.95" customHeight="1" x14ac:dyDescent="0.2"/>
    <row r="1330" ht="12.95" customHeight="1" x14ac:dyDescent="0.2"/>
    <row r="1331" ht="12.95" customHeight="1" x14ac:dyDescent="0.2"/>
    <row r="1332" ht="12.95" customHeight="1" x14ac:dyDescent="0.2"/>
    <row r="1333" ht="12.95" customHeight="1" x14ac:dyDescent="0.2"/>
    <row r="1334" ht="12.95" customHeight="1" x14ac:dyDescent="0.2"/>
    <row r="1335" ht="12.95" customHeight="1" x14ac:dyDescent="0.2"/>
    <row r="1336" ht="12.95" customHeight="1" x14ac:dyDescent="0.2"/>
    <row r="1337" ht="12.95" customHeight="1" x14ac:dyDescent="0.2"/>
    <row r="1338" ht="12.95" customHeight="1" x14ac:dyDescent="0.2"/>
    <row r="1339" ht="12.95" customHeight="1" x14ac:dyDescent="0.2"/>
    <row r="1340" ht="12.95" customHeight="1" x14ac:dyDescent="0.2"/>
    <row r="1341" ht="12.95" customHeight="1" x14ac:dyDescent="0.2"/>
    <row r="1342" ht="12.95" customHeight="1" x14ac:dyDescent="0.2"/>
    <row r="1343" ht="12.95" customHeight="1" x14ac:dyDescent="0.2"/>
    <row r="1344" ht="12.95" customHeight="1" x14ac:dyDescent="0.2"/>
    <row r="1345" ht="12.95" customHeight="1" x14ac:dyDescent="0.2"/>
    <row r="1346" ht="12.95" customHeight="1" x14ac:dyDescent="0.2"/>
    <row r="1347" ht="12.95" customHeight="1" x14ac:dyDescent="0.2"/>
    <row r="1348" ht="12.95" customHeight="1" x14ac:dyDescent="0.2"/>
    <row r="1349" ht="12.95" customHeight="1" x14ac:dyDescent="0.2"/>
    <row r="1350" ht="12.95" customHeight="1" x14ac:dyDescent="0.2"/>
    <row r="1351" ht="12.95" customHeight="1" x14ac:dyDescent="0.2"/>
    <row r="1352" ht="12.95" customHeight="1" x14ac:dyDescent="0.2"/>
    <row r="1353" ht="12.95" customHeight="1" x14ac:dyDescent="0.2"/>
    <row r="1354" ht="12.95" customHeight="1" x14ac:dyDescent="0.2"/>
    <row r="1355" ht="12.95" customHeight="1" x14ac:dyDescent="0.2"/>
    <row r="1356" ht="12.95" customHeight="1" x14ac:dyDescent="0.2"/>
    <row r="1357" ht="12.95" customHeight="1" x14ac:dyDescent="0.2"/>
    <row r="1358" ht="12.95" customHeight="1" x14ac:dyDescent="0.2"/>
    <row r="1359" ht="12.95" customHeight="1" x14ac:dyDescent="0.2"/>
    <row r="1360" ht="12.95" customHeight="1" x14ac:dyDescent="0.2"/>
    <row r="1361" ht="12.95" customHeight="1" x14ac:dyDescent="0.2"/>
    <row r="1362" ht="12.95" customHeight="1" x14ac:dyDescent="0.2"/>
    <row r="1363" ht="12.95" customHeight="1" x14ac:dyDescent="0.2"/>
    <row r="1364" ht="12.95" customHeight="1" x14ac:dyDescent="0.2"/>
    <row r="1365" ht="12.95" customHeight="1" x14ac:dyDescent="0.2"/>
    <row r="1366" ht="12.95" customHeight="1" x14ac:dyDescent="0.2"/>
    <row r="1367" ht="12.95" customHeight="1" x14ac:dyDescent="0.2"/>
    <row r="1368" ht="12.95" customHeight="1" x14ac:dyDescent="0.2"/>
    <row r="1369" ht="12.95" customHeight="1" x14ac:dyDescent="0.2"/>
    <row r="1370" ht="12.95" customHeight="1" x14ac:dyDescent="0.2"/>
    <row r="1371" ht="12.95" customHeight="1" x14ac:dyDescent="0.2"/>
    <row r="1372" ht="12.95" customHeight="1" x14ac:dyDescent="0.2"/>
    <row r="1373" ht="12.95" customHeight="1" x14ac:dyDescent="0.2"/>
    <row r="1374" ht="12.95" customHeight="1" x14ac:dyDescent="0.2"/>
    <row r="1375" ht="12.95" customHeight="1" x14ac:dyDescent="0.2"/>
    <row r="1376" ht="12.95" customHeight="1" x14ac:dyDescent="0.2"/>
    <row r="1377" ht="12.95" customHeight="1" x14ac:dyDescent="0.2"/>
    <row r="1378" ht="12.95" customHeight="1" x14ac:dyDescent="0.2"/>
    <row r="1379" ht="12.95" customHeight="1" x14ac:dyDescent="0.2"/>
    <row r="1380" ht="12.95" customHeight="1" x14ac:dyDescent="0.2"/>
    <row r="1381" ht="12.95" customHeight="1" x14ac:dyDescent="0.2"/>
    <row r="1382" ht="12.95" customHeight="1" x14ac:dyDescent="0.2"/>
    <row r="1383" ht="12.95" customHeight="1" x14ac:dyDescent="0.2"/>
    <row r="1384" ht="12.95" customHeight="1" x14ac:dyDescent="0.2"/>
    <row r="1385" ht="12.95" customHeight="1" x14ac:dyDescent="0.2"/>
    <row r="1386" ht="12.95" customHeight="1" x14ac:dyDescent="0.2"/>
    <row r="1387" ht="12.95" customHeight="1" x14ac:dyDescent="0.2"/>
    <row r="1388" ht="12.95" customHeight="1" x14ac:dyDescent="0.2"/>
    <row r="1389" ht="12.95" customHeight="1" x14ac:dyDescent="0.2"/>
    <row r="1390" ht="12.95" customHeight="1" x14ac:dyDescent="0.2"/>
    <row r="1391" ht="12.95" customHeight="1" x14ac:dyDescent="0.2"/>
    <row r="1392" ht="12.95" customHeight="1" x14ac:dyDescent="0.2"/>
    <row r="1393" ht="12.95" customHeight="1" x14ac:dyDescent="0.2"/>
    <row r="1394" ht="12.95" customHeight="1" x14ac:dyDescent="0.2"/>
    <row r="1395" ht="12.95" customHeight="1" x14ac:dyDescent="0.2"/>
    <row r="1396" ht="12.95" customHeight="1" x14ac:dyDescent="0.2"/>
    <row r="1397" ht="12.95" customHeight="1" x14ac:dyDescent="0.2"/>
    <row r="1398" ht="12.95" customHeight="1" x14ac:dyDescent="0.2"/>
    <row r="1399" ht="12.95" customHeight="1" x14ac:dyDescent="0.2"/>
    <row r="1400" ht="12.95" customHeight="1" x14ac:dyDescent="0.2"/>
    <row r="1401" ht="12.95" customHeight="1" x14ac:dyDescent="0.2"/>
    <row r="1402" ht="12.95" customHeight="1" x14ac:dyDescent="0.2"/>
    <row r="1403" ht="12.95" customHeight="1" x14ac:dyDescent="0.2"/>
    <row r="1404" ht="12.95" customHeight="1" x14ac:dyDescent="0.2"/>
    <row r="1405" ht="12.95" customHeight="1" x14ac:dyDescent="0.2"/>
    <row r="1406" ht="12.95" customHeight="1" x14ac:dyDescent="0.2"/>
    <row r="1407" ht="12.95" customHeight="1" x14ac:dyDescent="0.2"/>
    <row r="1408" ht="12.95" customHeight="1" x14ac:dyDescent="0.2"/>
    <row r="1409" ht="12.95" customHeight="1" x14ac:dyDescent="0.2"/>
    <row r="1410" ht="12.95" customHeight="1" x14ac:dyDescent="0.2"/>
    <row r="1411" ht="12.95" customHeight="1" x14ac:dyDescent="0.2"/>
    <row r="1412" ht="12.95" customHeight="1" x14ac:dyDescent="0.2"/>
    <row r="1413" ht="12.95" customHeight="1" x14ac:dyDescent="0.2"/>
    <row r="1414" ht="12.95" customHeight="1" x14ac:dyDescent="0.2"/>
    <row r="1415" ht="12.95" customHeight="1" x14ac:dyDescent="0.2"/>
    <row r="1416" ht="12.95" customHeight="1" x14ac:dyDescent="0.2"/>
    <row r="1417" ht="12.95" customHeight="1" x14ac:dyDescent="0.2"/>
    <row r="1418" ht="12.95" customHeight="1" x14ac:dyDescent="0.2"/>
    <row r="1419" ht="12.95" customHeight="1" x14ac:dyDescent="0.2"/>
    <row r="1420" ht="12.95" customHeight="1" x14ac:dyDescent="0.2"/>
    <row r="1421" ht="12.95" customHeight="1" x14ac:dyDescent="0.2"/>
    <row r="1422" ht="12.95" customHeight="1" x14ac:dyDescent="0.2"/>
    <row r="1423" ht="12.95" customHeight="1" x14ac:dyDescent="0.2"/>
    <row r="1424" ht="12.95" customHeight="1" x14ac:dyDescent="0.2"/>
    <row r="1425" ht="12.95" customHeight="1" x14ac:dyDescent="0.2"/>
    <row r="1426" ht="12.95" customHeight="1" x14ac:dyDescent="0.2"/>
    <row r="1427" ht="12.95" customHeight="1" x14ac:dyDescent="0.2"/>
    <row r="1428" ht="12.95" customHeight="1" x14ac:dyDescent="0.2"/>
    <row r="1429" ht="12.95" customHeight="1" x14ac:dyDescent="0.2"/>
    <row r="1430" ht="12.95" customHeight="1" x14ac:dyDescent="0.2"/>
    <row r="1431" ht="12.95" customHeight="1" x14ac:dyDescent="0.2"/>
    <row r="1432" ht="12.95" customHeight="1" x14ac:dyDescent="0.2"/>
    <row r="1433" ht="12.95" customHeight="1" x14ac:dyDescent="0.2"/>
    <row r="1434" ht="12.95" customHeight="1" x14ac:dyDescent="0.2"/>
    <row r="1435" ht="12.95" customHeight="1" x14ac:dyDescent="0.2"/>
    <row r="1436" ht="12.95" customHeight="1" x14ac:dyDescent="0.2"/>
    <row r="1437" ht="12.95" customHeight="1" x14ac:dyDescent="0.2"/>
    <row r="1438" ht="12.95" customHeight="1" x14ac:dyDescent="0.2"/>
    <row r="1439" ht="12.95" customHeight="1" x14ac:dyDescent="0.2"/>
    <row r="1440" ht="12.95" customHeight="1" x14ac:dyDescent="0.2"/>
    <row r="1441" ht="12.95" customHeight="1" x14ac:dyDescent="0.2"/>
    <row r="1442" ht="12.95" customHeight="1" x14ac:dyDescent="0.2"/>
    <row r="1443" ht="12.95" customHeight="1" x14ac:dyDescent="0.2"/>
    <row r="1444" ht="12.95" customHeight="1" x14ac:dyDescent="0.2"/>
    <row r="1445" ht="12.95" customHeight="1" x14ac:dyDescent="0.2"/>
    <row r="1446" ht="12.95" customHeight="1" x14ac:dyDescent="0.2"/>
    <row r="1447" ht="12.95" customHeight="1" x14ac:dyDescent="0.2"/>
    <row r="1448" ht="12.95" customHeight="1" x14ac:dyDescent="0.2"/>
    <row r="1449" ht="12.95" customHeight="1" x14ac:dyDescent="0.2"/>
    <row r="1450" ht="12.95" customHeight="1" x14ac:dyDescent="0.2"/>
    <row r="1451" ht="12.95" customHeight="1" x14ac:dyDescent="0.2"/>
    <row r="1452" ht="12.95" customHeight="1" x14ac:dyDescent="0.2"/>
    <row r="1453" ht="12.95" customHeight="1" x14ac:dyDescent="0.2"/>
    <row r="1454" ht="12.95" customHeight="1" x14ac:dyDescent="0.2"/>
    <row r="1455" ht="12.95" customHeight="1" x14ac:dyDescent="0.2"/>
    <row r="1456" ht="12.95" customHeight="1" x14ac:dyDescent="0.2"/>
    <row r="1457" ht="12.95" customHeight="1" x14ac:dyDescent="0.2"/>
    <row r="1458" ht="12.95" customHeight="1" x14ac:dyDescent="0.2"/>
    <row r="1459" ht="12.95" customHeight="1" x14ac:dyDescent="0.2"/>
    <row r="1460" ht="12.95" customHeight="1" x14ac:dyDescent="0.2"/>
    <row r="1461" ht="12.95" customHeight="1" x14ac:dyDescent="0.2"/>
    <row r="1462" ht="12.95" customHeight="1" x14ac:dyDescent="0.2"/>
    <row r="1463" ht="12.95" customHeight="1" x14ac:dyDescent="0.2"/>
    <row r="1464" ht="12.95" customHeight="1" x14ac:dyDescent="0.2"/>
    <row r="1465" ht="12.95" customHeight="1" x14ac:dyDescent="0.2"/>
    <row r="1466" ht="12.95" customHeight="1" x14ac:dyDescent="0.2"/>
    <row r="1467" ht="12.95" customHeight="1" x14ac:dyDescent="0.2"/>
    <row r="1468" ht="12.95" customHeight="1" x14ac:dyDescent="0.2"/>
    <row r="1469" ht="12.95" customHeight="1" x14ac:dyDescent="0.2"/>
    <row r="1470" ht="12.95" customHeight="1" x14ac:dyDescent="0.2"/>
    <row r="1471" ht="12.95" customHeight="1" x14ac:dyDescent="0.2"/>
    <row r="1472" ht="12.95" customHeight="1" x14ac:dyDescent="0.2"/>
    <row r="1473" ht="12.95" customHeight="1" x14ac:dyDescent="0.2"/>
    <row r="1474" ht="12.95" customHeight="1" x14ac:dyDescent="0.2"/>
    <row r="1475" ht="12.95" customHeight="1" x14ac:dyDescent="0.2"/>
    <row r="1476" ht="12.95" customHeight="1" x14ac:dyDescent="0.2"/>
    <row r="1477" ht="12.95" customHeight="1" x14ac:dyDescent="0.2"/>
    <row r="1478" ht="12.95" customHeight="1" x14ac:dyDescent="0.2"/>
    <row r="1479" ht="12.95" customHeight="1" x14ac:dyDescent="0.2"/>
    <row r="1480" ht="12.95" customHeight="1" x14ac:dyDescent="0.2"/>
    <row r="1481" ht="12.95" customHeight="1" x14ac:dyDescent="0.2"/>
    <row r="1482" ht="12.95" customHeight="1" x14ac:dyDescent="0.2"/>
    <row r="1483" ht="12.95" customHeight="1" x14ac:dyDescent="0.2"/>
    <row r="1484" ht="12.95" customHeight="1" x14ac:dyDescent="0.2"/>
    <row r="1485" ht="12.95" customHeight="1" x14ac:dyDescent="0.2"/>
    <row r="1486" ht="12.95" customHeight="1" x14ac:dyDescent="0.2"/>
    <row r="1487" ht="12.95" customHeight="1" x14ac:dyDescent="0.2"/>
    <row r="1488" ht="12.95" customHeight="1" x14ac:dyDescent="0.2"/>
    <row r="1489" ht="12.95" customHeight="1" x14ac:dyDescent="0.2"/>
    <row r="1490" ht="12.95" customHeight="1" x14ac:dyDescent="0.2"/>
    <row r="1491" ht="12.95" customHeight="1" x14ac:dyDescent="0.2"/>
    <row r="1492" ht="12.95" customHeight="1" x14ac:dyDescent="0.2"/>
    <row r="1493" ht="12.95" customHeight="1" x14ac:dyDescent="0.2"/>
    <row r="1494" ht="12.95" customHeight="1" x14ac:dyDescent="0.2"/>
    <row r="1495" ht="12.95" customHeight="1" x14ac:dyDescent="0.2"/>
    <row r="1496" ht="12.95" customHeight="1" x14ac:dyDescent="0.2"/>
    <row r="1497" ht="12.95" customHeight="1" x14ac:dyDescent="0.2"/>
    <row r="1498" ht="12.95" customHeight="1" x14ac:dyDescent="0.2"/>
    <row r="1499" ht="12.95" customHeight="1" x14ac:dyDescent="0.2"/>
    <row r="1500" ht="12.95" customHeight="1" x14ac:dyDescent="0.2"/>
    <row r="1501" ht="12.95" customHeight="1" x14ac:dyDescent="0.2"/>
    <row r="1502" ht="12.95" customHeight="1" x14ac:dyDescent="0.2"/>
    <row r="1503" ht="12.95" customHeight="1" x14ac:dyDescent="0.2"/>
    <row r="1504" ht="12.95" customHeight="1" x14ac:dyDescent="0.2"/>
    <row r="1505" ht="12.95" customHeight="1" x14ac:dyDescent="0.2"/>
    <row r="1506" ht="12.95" customHeight="1" x14ac:dyDescent="0.2"/>
    <row r="1507" ht="12.95" customHeight="1" x14ac:dyDescent="0.2"/>
    <row r="1508" ht="12.95" customHeight="1" x14ac:dyDescent="0.2"/>
    <row r="1509" ht="12.95" customHeight="1" x14ac:dyDescent="0.2"/>
    <row r="1510" ht="12.95" customHeight="1" x14ac:dyDescent="0.2"/>
    <row r="1511" ht="12.95" customHeight="1" x14ac:dyDescent="0.2"/>
    <row r="1512" ht="12.95" customHeight="1" x14ac:dyDescent="0.2"/>
    <row r="1513" ht="12.95" customHeight="1" x14ac:dyDescent="0.2"/>
    <row r="1514" ht="12.95" customHeight="1" x14ac:dyDescent="0.2"/>
    <row r="1515" ht="12.95" customHeight="1" x14ac:dyDescent="0.2"/>
    <row r="1516" ht="12.95" customHeight="1" x14ac:dyDescent="0.2"/>
    <row r="1517" ht="12.95" customHeight="1" x14ac:dyDescent="0.2"/>
    <row r="1518" ht="12.95" customHeight="1" x14ac:dyDescent="0.2"/>
    <row r="1519" ht="12.95" customHeight="1" x14ac:dyDescent="0.2"/>
    <row r="1520" ht="12.95" customHeight="1" x14ac:dyDescent="0.2"/>
    <row r="1521" ht="12.95" customHeight="1" x14ac:dyDescent="0.2"/>
    <row r="1522" ht="12.95" customHeight="1" x14ac:dyDescent="0.2"/>
    <row r="1523" ht="12.95" customHeight="1" x14ac:dyDescent="0.2"/>
    <row r="1524" ht="12.95" customHeight="1" x14ac:dyDescent="0.2"/>
    <row r="1525" ht="12.95" customHeight="1" x14ac:dyDescent="0.2"/>
    <row r="1526" ht="12.95" customHeight="1" x14ac:dyDescent="0.2"/>
    <row r="1527" ht="12.95" customHeight="1" x14ac:dyDescent="0.2"/>
    <row r="1528" ht="12.95" customHeight="1" x14ac:dyDescent="0.2"/>
    <row r="1529" ht="12.95" customHeight="1" x14ac:dyDescent="0.2"/>
    <row r="1530" ht="12.95" customHeight="1" x14ac:dyDescent="0.2"/>
    <row r="1531" ht="12.95" customHeight="1" x14ac:dyDescent="0.2"/>
    <row r="1532" ht="12.95" customHeight="1" x14ac:dyDescent="0.2"/>
    <row r="1533" ht="12.95" customHeight="1" x14ac:dyDescent="0.2"/>
    <row r="1534" ht="12.95" customHeight="1" x14ac:dyDescent="0.2"/>
    <row r="1535" ht="12.95" customHeight="1" x14ac:dyDescent="0.2"/>
    <row r="1536" ht="12.95" customHeight="1" x14ac:dyDescent="0.2"/>
    <row r="1537" ht="12.95" customHeight="1" x14ac:dyDescent="0.2"/>
    <row r="1538" ht="12.95" customHeight="1" x14ac:dyDescent="0.2"/>
    <row r="1539" ht="12.95" customHeight="1" x14ac:dyDescent="0.2"/>
    <row r="1540" ht="12.95" customHeight="1" x14ac:dyDescent="0.2"/>
    <row r="1541" ht="12.95" customHeight="1" x14ac:dyDescent="0.2"/>
    <row r="1542" ht="12.95" customHeight="1" x14ac:dyDescent="0.2"/>
    <row r="1543" ht="12.95" customHeight="1" x14ac:dyDescent="0.2"/>
    <row r="1544" ht="12.95" customHeight="1" x14ac:dyDescent="0.2"/>
    <row r="1545" ht="12.95" customHeight="1" x14ac:dyDescent="0.2"/>
    <row r="1546" ht="12.95" customHeight="1" x14ac:dyDescent="0.2"/>
    <row r="1547" ht="12.95" customHeight="1" x14ac:dyDescent="0.2"/>
    <row r="1548" ht="12.95" customHeight="1" x14ac:dyDescent="0.2"/>
    <row r="1549" ht="12.95" customHeight="1" x14ac:dyDescent="0.2"/>
    <row r="1550" ht="12.95" customHeight="1" x14ac:dyDescent="0.2"/>
    <row r="1551" ht="12.95" customHeight="1" x14ac:dyDescent="0.2"/>
    <row r="1552" ht="12.95" customHeight="1" x14ac:dyDescent="0.2"/>
    <row r="1553" ht="12.95" customHeight="1" x14ac:dyDescent="0.2"/>
    <row r="1554" ht="12.95" customHeight="1" x14ac:dyDescent="0.2"/>
    <row r="1555" ht="12.95" customHeight="1" x14ac:dyDescent="0.2"/>
    <row r="1556" ht="12.95" customHeight="1" x14ac:dyDescent="0.2"/>
    <row r="1557" ht="12.95" customHeight="1" x14ac:dyDescent="0.2"/>
    <row r="1558" ht="12.95" customHeight="1" x14ac:dyDescent="0.2"/>
    <row r="1559" ht="12.95" customHeight="1" x14ac:dyDescent="0.2"/>
    <row r="1560" ht="12.95" customHeight="1" x14ac:dyDescent="0.2"/>
    <row r="1561" ht="12.95" customHeight="1" x14ac:dyDescent="0.2"/>
    <row r="1562" ht="12.95" customHeight="1" x14ac:dyDescent="0.2"/>
    <row r="1563" ht="12.95" customHeight="1" x14ac:dyDescent="0.2"/>
    <row r="1564" ht="12.95" customHeight="1" x14ac:dyDescent="0.2"/>
    <row r="1565" ht="12.95" customHeight="1" x14ac:dyDescent="0.2"/>
    <row r="1566" ht="12.95" customHeight="1" x14ac:dyDescent="0.2"/>
    <row r="1567" ht="12.95" customHeight="1" x14ac:dyDescent="0.2"/>
    <row r="1568" ht="12.95" customHeight="1" x14ac:dyDescent="0.2"/>
    <row r="1569" ht="12.95" customHeight="1" x14ac:dyDescent="0.2"/>
    <row r="1570" ht="12.95" customHeight="1" x14ac:dyDescent="0.2"/>
    <row r="1571" ht="12.95" customHeight="1" x14ac:dyDescent="0.2"/>
    <row r="1572" ht="12.95" customHeight="1" x14ac:dyDescent="0.2"/>
    <row r="1573" ht="12.95" customHeight="1" x14ac:dyDescent="0.2"/>
    <row r="1574" ht="12.95" customHeight="1" x14ac:dyDescent="0.2"/>
    <row r="1575" ht="12.95" customHeight="1" x14ac:dyDescent="0.2"/>
    <row r="1576" ht="12.95" customHeight="1" x14ac:dyDescent="0.2"/>
    <row r="1577" ht="12.95" customHeight="1" x14ac:dyDescent="0.2"/>
    <row r="1578" ht="12.95" customHeight="1" x14ac:dyDescent="0.2"/>
    <row r="1579" ht="12.95" customHeight="1" x14ac:dyDescent="0.2"/>
    <row r="1580" ht="12.95" customHeight="1" x14ac:dyDescent="0.2"/>
    <row r="1581" ht="12.95" customHeight="1" x14ac:dyDescent="0.2"/>
    <row r="1582" ht="12.95" customHeight="1" x14ac:dyDescent="0.2"/>
    <row r="1583" ht="12.95" customHeight="1" x14ac:dyDescent="0.2"/>
    <row r="1584" ht="12.95" customHeight="1" x14ac:dyDescent="0.2"/>
    <row r="1585" ht="12.95" customHeight="1" x14ac:dyDescent="0.2"/>
    <row r="1586" ht="12.95" customHeight="1" x14ac:dyDescent="0.2"/>
    <row r="1587" ht="12.95" customHeight="1" x14ac:dyDescent="0.2"/>
    <row r="1588" ht="12.95" customHeight="1" x14ac:dyDescent="0.2"/>
    <row r="1589" ht="12.95" customHeight="1" x14ac:dyDescent="0.2"/>
    <row r="1590" ht="12.95" customHeight="1" x14ac:dyDescent="0.2"/>
    <row r="1591" ht="12.95" customHeight="1" x14ac:dyDescent="0.2"/>
    <row r="1592" ht="12.95" customHeight="1" x14ac:dyDescent="0.2"/>
    <row r="1593" ht="12.95" customHeight="1" x14ac:dyDescent="0.2"/>
    <row r="1594" ht="12.95" customHeight="1" x14ac:dyDescent="0.2"/>
    <row r="1595" ht="12.95" customHeight="1" x14ac:dyDescent="0.2"/>
    <row r="1596" ht="12.95" customHeight="1" x14ac:dyDescent="0.2"/>
    <row r="1597" ht="12.95" customHeight="1" x14ac:dyDescent="0.2"/>
    <row r="1598" ht="12.95" customHeight="1" x14ac:dyDescent="0.2"/>
    <row r="1599" ht="12.95" customHeight="1" x14ac:dyDescent="0.2"/>
    <row r="1600" ht="12.95" customHeight="1" x14ac:dyDescent="0.2"/>
    <row r="1601" ht="12.95" customHeight="1" x14ac:dyDescent="0.2"/>
    <row r="1602" ht="12.95" customHeight="1" x14ac:dyDescent="0.2"/>
    <row r="1603" ht="12.95" customHeight="1" x14ac:dyDescent="0.2"/>
    <row r="1604" ht="12.95" customHeight="1" x14ac:dyDescent="0.2"/>
    <row r="1605" ht="12.95" customHeight="1" x14ac:dyDescent="0.2"/>
    <row r="1606" ht="12.95" customHeight="1" x14ac:dyDescent="0.2"/>
    <row r="1607" ht="12.95" customHeight="1" x14ac:dyDescent="0.2"/>
    <row r="1608" ht="12.95" customHeight="1" x14ac:dyDescent="0.2"/>
    <row r="1609" ht="12.95" customHeight="1" x14ac:dyDescent="0.2"/>
    <row r="1610" ht="12.95" customHeight="1" x14ac:dyDescent="0.2"/>
    <row r="1611" ht="12.95" customHeight="1" x14ac:dyDescent="0.2"/>
    <row r="1612" ht="12.95" customHeight="1" x14ac:dyDescent="0.2"/>
    <row r="1613" ht="12.95" customHeight="1" x14ac:dyDescent="0.2"/>
    <row r="1614" ht="12.95" customHeight="1" x14ac:dyDescent="0.2"/>
    <row r="1615" ht="12.95" customHeight="1" x14ac:dyDescent="0.2"/>
    <row r="1616" ht="12.95" customHeight="1" x14ac:dyDescent="0.2"/>
    <row r="1617" ht="12.95" customHeight="1" x14ac:dyDescent="0.2"/>
    <row r="1618" ht="12.95" customHeight="1" x14ac:dyDescent="0.2"/>
    <row r="1619" ht="12.95" customHeight="1" x14ac:dyDescent="0.2"/>
    <row r="1620" ht="12.95" customHeight="1" x14ac:dyDescent="0.2"/>
    <row r="1621" ht="12.95" customHeight="1" x14ac:dyDescent="0.2"/>
    <row r="1622" ht="12.95" customHeight="1" x14ac:dyDescent="0.2"/>
    <row r="1623" ht="12.95" customHeight="1" x14ac:dyDescent="0.2"/>
    <row r="1624" ht="12.95" customHeight="1" x14ac:dyDescent="0.2"/>
    <row r="1625" ht="12.95" customHeight="1" x14ac:dyDescent="0.2"/>
    <row r="1626" ht="12.95" customHeight="1" x14ac:dyDescent="0.2"/>
    <row r="1627" ht="12.95" customHeight="1" x14ac:dyDescent="0.2"/>
    <row r="1628" ht="12.95" customHeight="1" x14ac:dyDescent="0.2"/>
    <row r="1629" ht="12.95" customHeight="1" x14ac:dyDescent="0.2"/>
    <row r="1630" ht="12.95" customHeight="1" x14ac:dyDescent="0.2"/>
    <row r="1631" ht="12.95" customHeight="1" x14ac:dyDescent="0.2"/>
    <row r="1632" ht="12.95" customHeight="1" x14ac:dyDescent="0.2"/>
    <row r="1633" ht="12.95" customHeight="1" x14ac:dyDescent="0.2"/>
    <row r="1634" ht="12.95" customHeight="1" x14ac:dyDescent="0.2"/>
    <row r="1635" ht="12.95" customHeight="1" x14ac:dyDescent="0.2"/>
    <row r="1636" ht="12.95" customHeight="1" x14ac:dyDescent="0.2"/>
    <row r="1637" ht="12.95" customHeight="1" x14ac:dyDescent="0.2"/>
    <row r="1638" ht="12.95" customHeight="1" x14ac:dyDescent="0.2"/>
    <row r="1639" ht="12.95" customHeight="1" x14ac:dyDescent="0.2"/>
    <row r="1640" ht="12.95" customHeight="1" x14ac:dyDescent="0.2"/>
    <row r="1641" ht="12.95" customHeight="1" x14ac:dyDescent="0.2"/>
    <row r="1642" ht="12.95" customHeight="1" x14ac:dyDescent="0.2"/>
    <row r="1643" ht="12.95" customHeight="1" x14ac:dyDescent="0.2"/>
    <row r="1644" ht="12.95" customHeight="1" x14ac:dyDescent="0.2"/>
    <row r="1645" ht="12.95" customHeight="1" x14ac:dyDescent="0.2"/>
    <row r="1646" ht="12.95" customHeight="1" x14ac:dyDescent="0.2"/>
    <row r="1647" ht="12.95" customHeight="1" x14ac:dyDescent="0.2"/>
    <row r="1648" ht="12.95" customHeight="1" x14ac:dyDescent="0.2"/>
    <row r="1649" ht="12.95" customHeight="1" x14ac:dyDescent="0.2"/>
    <row r="1650" ht="12.95" customHeight="1" x14ac:dyDescent="0.2"/>
    <row r="1651" ht="12.95" customHeight="1" x14ac:dyDescent="0.2"/>
    <row r="1652" ht="12.95" customHeight="1" x14ac:dyDescent="0.2"/>
    <row r="1653" ht="12.95" customHeight="1" x14ac:dyDescent="0.2"/>
    <row r="1654" ht="12.95" customHeight="1" x14ac:dyDescent="0.2"/>
    <row r="1655" ht="12.95" customHeight="1" x14ac:dyDescent="0.2"/>
    <row r="1656" ht="12.95" customHeight="1" x14ac:dyDescent="0.2"/>
    <row r="1657" ht="12.95" customHeight="1" x14ac:dyDescent="0.2"/>
    <row r="1658" ht="12.95" customHeight="1" x14ac:dyDescent="0.2"/>
    <row r="1659" ht="12.95" customHeight="1" x14ac:dyDescent="0.2"/>
    <row r="1660" ht="12.95" customHeight="1" x14ac:dyDescent="0.2"/>
    <row r="1661" ht="12.95" customHeight="1" x14ac:dyDescent="0.2"/>
    <row r="1662" ht="12.95" customHeight="1" x14ac:dyDescent="0.2"/>
    <row r="1663" ht="12.95" customHeight="1" x14ac:dyDescent="0.2"/>
    <row r="1664" ht="12.95" customHeight="1" x14ac:dyDescent="0.2"/>
    <row r="1665" ht="12.95" customHeight="1" x14ac:dyDescent="0.2"/>
    <row r="1666" ht="12.95" customHeight="1" x14ac:dyDescent="0.2"/>
    <row r="1667" ht="12.95" customHeight="1" x14ac:dyDescent="0.2"/>
    <row r="1668" ht="12.95" customHeight="1" x14ac:dyDescent="0.2"/>
    <row r="1669" ht="12.95" customHeight="1" x14ac:dyDescent="0.2"/>
    <row r="1670" ht="12.95" customHeight="1" x14ac:dyDescent="0.2"/>
    <row r="1671" ht="12.95" customHeight="1" x14ac:dyDescent="0.2"/>
    <row r="1672" ht="12.95" customHeight="1" x14ac:dyDescent="0.2"/>
    <row r="1673" ht="12.95" customHeight="1" x14ac:dyDescent="0.2"/>
    <row r="1674" ht="12.95" customHeight="1" x14ac:dyDescent="0.2"/>
    <row r="1675" ht="12.95" customHeight="1" x14ac:dyDescent="0.2"/>
    <row r="1676" ht="12.95" customHeight="1" x14ac:dyDescent="0.2"/>
    <row r="1677" ht="12.95" customHeight="1" x14ac:dyDescent="0.2"/>
    <row r="1678" ht="12.95" customHeight="1" x14ac:dyDescent="0.2"/>
    <row r="1679" ht="12.95" customHeight="1" x14ac:dyDescent="0.2"/>
    <row r="1680" ht="12.95" customHeight="1" x14ac:dyDescent="0.2"/>
    <row r="1681" ht="12.95" customHeight="1" x14ac:dyDescent="0.2"/>
    <row r="1682" ht="12.95" customHeight="1" x14ac:dyDescent="0.2"/>
    <row r="1683" ht="12.95" customHeight="1" x14ac:dyDescent="0.2"/>
    <row r="1684" ht="12.95" customHeight="1" x14ac:dyDescent="0.2"/>
    <row r="1685" ht="12.95" customHeight="1" x14ac:dyDescent="0.2"/>
    <row r="1686" ht="12.95" customHeight="1" x14ac:dyDescent="0.2"/>
    <row r="1687" ht="12.95" customHeight="1" x14ac:dyDescent="0.2"/>
    <row r="1688" ht="12.95" customHeight="1" x14ac:dyDescent="0.2"/>
    <row r="1689" ht="12.95" customHeight="1" x14ac:dyDescent="0.2"/>
    <row r="1690" ht="12.95" customHeight="1" x14ac:dyDescent="0.2"/>
    <row r="1691" ht="12.95" customHeight="1" x14ac:dyDescent="0.2"/>
    <row r="1692" ht="12.95" customHeight="1" x14ac:dyDescent="0.2"/>
    <row r="1693" ht="12.95" customHeight="1" x14ac:dyDescent="0.2"/>
    <row r="1694" ht="12.95" customHeight="1" x14ac:dyDescent="0.2"/>
    <row r="1695" ht="12.95" customHeight="1" x14ac:dyDescent="0.2"/>
    <row r="1696" ht="12.95" customHeight="1" x14ac:dyDescent="0.2"/>
    <row r="1697" ht="12.95" customHeight="1" x14ac:dyDescent="0.2"/>
    <row r="1698" ht="12.95" customHeight="1" x14ac:dyDescent="0.2"/>
    <row r="1699" ht="12.95" customHeight="1" x14ac:dyDescent="0.2"/>
    <row r="1700" ht="12.95" customHeight="1" x14ac:dyDescent="0.2"/>
    <row r="1701" ht="12.95" customHeight="1" x14ac:dyDescent="0.2"/>
    <row r="1702" ht="12.95" customHeight="1" x14ac:dyDescent="0.2"/>
    <row r="1703" ht="12.95" customHeight="1" x14ac:dyDescent="0.2"/>
    <row r="1704" ht="12.95" customHeight="1" x14ac:dyDescent="0.2"/>
    <row r="1705" ht="12.95" customHeight="1" x14ac:dyDescent="0.2"/>
    <row r="1706" ht="12.95" customHeight="1" x14ac:dyDescent="0.2"/>
    <row r="1707" ht="12.95" customHeight="1" x14ac:dyDescent="0.2"/>
    <row r="1708" ht="12.95" customHeight="1" x14ac:dyDescent="0.2"/>
    <row r="1709" ht="12.95" customHeight="1" x14ac:dyDescent="0.2"/>
    <row r="1710" ht="12.95" customHeight="1" x14ac:dyDescent="0.2"/>
    <row r="1711" ht="12.95" customHeight="1" x14ac:dyDescent="0.2"/>
    <row r="1712" ht="12.95" customHeight="1" x14ac:dyDescent="0.2"/>
    <row r="1713" ht="12.95" customHeight="1" x14ac:dyDescent="0.2"/>
    <row r="1714" ht="12.95" customHeight="1" x14ac:dyDescent="0.2"/>
    <row r="1715" ht="12.95" customHeight="1" x14ac:dyDescent="0.2"/>
    <row r="1716" ht="12.95" customHeight="1" x14ac:dyDescent="0.2"/>
    <row r="1717" ht="12.95" customHeight="1" x14ac:dyDescent="0.2"/>
    <row r="1718" ht="12.95" customHeight="1" x14ac:dyDescent="0.2"/>
    <row r="1719" ht="12.95" customHeight="1" x14ac:dyDescent="0.2"/>
    <row r="1720" ht="12.95" customHeight="1" x14ac:dyDescent="0.2"/>
    <row r="1721" ht="12.95" customHeight="1" x14ac:dyDescent="0.2"/>
    <row r="1722" ht="12.95" customHeight="1" x14ac:dyDescent="0.2"/>
    <row r="1723" ht="12.95" customHeight="1" x14ac:dyDescent="0.2"/>
    <row r="1724" ht="12.95" customHeight="1" x14ac:dyDescent="0.2"/>
    <row r="1725" ht="12.95" customHeight="1" x14ac:dyDescent="0.2"/>
    <row r="1726" ht="12.95" customHeight="1" x14ac:dyDescent="0.2"/>
    <row r="1727" ht="12.95" customHeight="1" x14ac:dyDescent="0.2"/>
    <row r="1728" ht="12.95" customHeight="1" x14ac:dyDescent="0.2"/>
    <row r="1729" ht="12.95" customHeight="1" x14ac:dyDescent="0.2"/>
    <row r="1730" ht="12.95" customHeight="1" x14ac:dyDescent="0.2"/>
    <row r="1731" ht="12.95" customHeight="1" x14ac:dyDescent="0.2"/>
    <row r="1732" ht="12.95" customHeight="1" x14ac:dyDescent="0.2"/>
    <row r="1733" ht="12.95" customHeight="1" x14ac:dyDescent="0.2"/>
    <row r="1734" ht="12.95" customHeight="1" x14ac:dyDescent="0.2"/>
    <row r="1735" ht="12.95" customHeight="1" x14ac:dyDescent="0.2"/>
    <row r="1736" ht="12.95" customHeight="1" x14ac:dyDescent="0.2"/>
    <row r="1737" ht="12.95" customHeight="1" x14ac:dyDescent="0.2"/>
    <row r="1738" ht="12.95" customHeight="1" x14ac:dyDescent="0.2"/>
    <row r="1739" ht="12.95" customHeight="1" x14ac:dyDescent="0.2"/>
    <row r="1740" ht="12.95" customHeight="1" x14ac:dyDescent="0.2"/>
    <row r="1741" ht="12.95" customHeight="1" x14ac:dyDescent="0.2"/>
    <row r="1742" ht="12.95" customHeight="1" x14ac:dyDescent="0.2"/>
    <row r="1743" ht="12.95" customHeight="1" x14ac:dyDescent="0.2"/>
    <row r="1744" ht="12.95" customHeight="1" x14ac:dyDescent="0.2"/>
    <row r="1745" ht="12.95" customHeight="1" x14ac:dyDescent="0.2"/>
    <row r="1746" ht="12.95" customHeight="1" x14ac:dyDescent="0.2"/>
    <row r="1747" ht="12.95" customHeight="1" x14ac:dyDescent="0.2"/>
    <row r="1748" ht="12.95" customHeight="1" x14ac:dyDescent="0.2"/>
    <row r="1749" ht="12.95" customHeight="1" x14ac:dyDescent="0.2"/>
    <row r="1750" ht="12.95" customHeight="1" x14ac:dyDescent="0.2"/>
    <row r="1751" ht="12.95" customHeight="1" x14ac:dyDescent="0.2"/>
    <row r="1752" ht="12.95" customHeight="1" x14ac:dyDescent="0.2"/>
    <row r="1753" ht="12.95" customHeight="1" x14ac:dyDescent="0.2"/>
    <row r="1754" ht="12.95" customHeight="1" x14ac:dyDescent="0.2"/>
    <row r="1755" ht="12.95" customHeight="1" x14ac:dyDescent="0.2"/>
    <row r="1756" ht="12.95" customHeight="1" x14ac:dyDescent="0.2"/>
    <row r="1757" ht="12.95" customHeight="1" x14ac:dyDescent="0.2"/>
    <row r="1758" ht="12.95" customHeight="1" x14ac:dyDescent="0.2"/>
    <row r="1759" ht="12.95" customHeight="1" x14ac:dyDescent="0.2"/>
    <row r="1760" ht="12.95" customHeight="1" x14ac:dyDescent="0.2"/>
    <row r="1761" ht="12.95" customHeight="1" x14ac:dyDescent="0.2"/>
    <row r="1762" ht="12.95" customHeight="1" x14ac:dyDescent="0.2"/>
    <row r="1763" ht="12.95" customHeight="1" x14ac:dyDescent="0.2"/>
    <row r="1764" ht="12.95" customHeight="1" x14ac:dyDescent="0.2"/>
    <row r="1765" ht="12.95" customHeight="1" x14ac:dyDescent="0.2"/>
    <row r="1766" ht="12.95" customHeight="1" x14ac:dyDescent="0.2"/>
    <row r="1767" ht="12.95" customHeight="1" x14ac:dyDescent="0.2"/>
  </sheetData>
  <sheetProtection algorithmName="SHA-512" hashValue="vZmj1so7wOCr180ENQ2uGKgfLWQf/kSTYLQj+g4z3W2LlzDtIAB4zx4meiwwUVFcClr3TcGJj8chT8QEYosN/Q==" saltValue="zpPfi/8mkgFK4LsfKoDnyg==" spinCount="100000" sheet="1" objects="1" scenarios="1"/>
  <phoneticPr fontId="5" type="noConversion"/>
  <conditionalFormatting sqref="E27">
    <cfRule type="expression" dxfId="282" priority="1" stopIfTrue="1">
      <formula>TRUE</formula>
    </cfRule>
  </conditionalFormatting>
  <conditionalFormatting sqref="E28">
    <cfRule type="expression" dxfId="281" priority="2" stopIfTrue="1">
      <formula>TRUE</formula>
    </cfRule>
  </conditionalFormatting>
  <conditionalFormatting sqref="E30">
    <cfRule type="expression" dxfId="280" priority="3" stopIfTrue="1">
      <formula>TRUE</formula>
    </cfRule>
  </conditionalFormatting>
  <conditionalFormatting sqref="E32">
    <cfRule type="expression" dxfId="279" priority="4" stopIfTrue="1">
      <formula>TRUE</formula>
    </cfRule>
  </conditionalFormatting>
  <conditionalFormatting sqref="E34">
    <cfRule type="expression" dxfId="278" priority="5" stopIfTrue="1">
      <formula>TRUE</formula>
    </cfRule>
  </conditionalFormatting>
  <conditionalFormatting sqref="E36">
    <cfRule type="expression" dxfId="277" priority="6" stopIfTrue="1">
      <formula>TRUE</formula>
    </cfRule>
  </conditionalFormatting>
  <conditionalFormatting sqref="E38">
    <cfRule type="expression" dxfId="276" priority="7" stopIfTrue="1">
      <formula>TRUE</formula>
    </cfRule>
  </conditionalFormatting>
  <conditionalFormatting sqref="E41">
    <cfRule type="expression" dxfId="275" priority="8" stopIfTrue="1">
      <formula>TRUE</formula>
    </cfRule>
  </conditionalFormatting>
  <conditionalFormatting sqref="E42">
    <cfRule type="expression" dxfId="274" priority="9" stopIfTrue="1">
      <formula>TRUE</formula>
    </cfRule>
  </conditionalFormatting>
  <conditionalFormatting sqref="E43">
    <cfRule type="expression" dxfId="273" priority="10" stopIfTrue="1">
      <formula>TRUE</formula>
    </cfRule>
  </conditionalFormatting>
  <conditionalFormatting sqref="E44">
    <cfRule type="expression" dxfId="272" priority="11" stopIfTrue="1">
      <formula>TRUE</formula>
    </cfRule>
  </conditionalFormatting>
  <conditionalFormatting sqref="E45">
    <cfRule type="expression" dxfId="271" priority="12" stopIfTrue="1">
      <formula>TRUE</formula>
    </cfRule>
  </conditionalFormatting>
  <conditionalFormatting sqref="E46">
    <cfRule type="expression" dxfId="270" priority="13" stopIfTrue="1">
      <formula>TRUE</formula>
    </cfRule>
  </conditionalFormatting>
  <conditionalFormatting sqref="E48">
    <cfRule type="expression" dxfId="269" priority="14" stopIfTrue="1">
      <formula>TRUE</formula>
    </cfRule>
  </conditionalFormatting>
  <conditionalFormatting sqref="E50">
    <cfRule type="expression" dxfId="268" priority="15" stopIfTrue="1">
      <formula>TRUE</formula>
    </cfRule>
  </conditionalFormatting>
  <conditionalFormatting sqref="E52">
    <cfRule type="expression" dxfId="267" priority="16" stopIfTrue="1">
      <formula>TRUE</formula>
    </cfRule>
  </conditionalFormatting>
  <conditionalFormatting sqref="E54">
    <cfRule type="expression" dxfId="266" priority="17" stopIfTrue="1">
      <formula>TRUE</formula>
    </cfRule>
  </conditionalFormatting>
  <conditionalFormatting sqref="E56">
    <cfRule type="expression" dxfId="265" priority="18" stopIfTrue="1">
      <formula>TRUE</formula>
    </cfRule>
  </conditionalFormatting>
  <conditionalFormatting sqref="E59">
    <cfRule type="expression" dxfId="264" priority="19" stopIfTrue="1">
      <formula>TRUE</formula>
    </cfRule>
  </conditionalFormatting>
  <conditionalFormatting sqref="E60">
    <cfRule type="expression" dxfId="263" priority="20" stopIfTrue="1">
      <formula>TRUE</formula>
    </cfRule>
  </conditionalFormatting>
  <conditionalFormatting sqref="E61">
    <cfRule type="expression" dxfId="262" priority="21" stopIfTrue="1">
      <formula>TRUE</formula>
    </cfRule>
  </conditionalFormatting>
  <conditionalFormatting sqref="E63">
    <cfRule type="expression" dxfId="261" priority="22" stopIfTrue="1">
      <formula>TRUE</formula>
    </cfRule>
  </conditionalFormatting>
  <conditionalFormatting sqref="E65">
    <cfRule type="expression" dxfId="260" priority="23" stopIfTrue="1">
      <formula>TRUE</formula>
    </cfRule>
  </conditionalFormatting>
  <conditionalFormatting sqref="E67">
    <cfRule type="expression" dxfId="259" priority="24" stopIfTrue="1">
      <formula>TRUE</formula>
    </cfRule>
  </conditionalFormatting>
  <conditionalFormatting sqref="E69">
    <cfRule type="expression" dxfId="258" priority="25" stopIfTrue="1">
      <formula>TRUE</formula>
    </cfRule>
  </conditionalFormatting>
  <conditionalFormatting sqref="E71">
    <cfRule type="expression" dxfId="257" priority="26" stopIfTrue="1">
      <formula>TRUE</formula>
    </cfRule>
  </conditionalFormatting>
  <conditionalFormatting sqref="E73">
    <cfRule type="expression" dxfId="256" priority="27" stopIfTrue="1">
      <formula>TRUE</formula>
    </cfRule>
  </conditionalFormatting>
  <conditionalFormatting sqref="E75">
    <cfRule type="expression" dxfId="255" priority="28" stopIfTrue="1">
      <formula>TRUE</formula>
    </cfRule>
  </conditionalFormatting>
  <conditionalFormatting sqref="E77">
    <cfRule type="expression" dxfId="254" priority="29" stopIfTrue="1">
      <formula>TRUE</formula>
    </cfRule>
  </conditionalFormatting>
  <conditionalFormatting sqref="E79">
    <cfRule type="expression" dxfId="253" priority="30" stopIfTrue="1">
      <formula>TRUE</formula>
    </cfRule>
  </conditionalFormatting>
  <conditionalFormatting sqref="E81">
    <cfRule type="expression" dxfId="252" priority="31" stopIfTrue="1">
      <formula>TRUE</formula>
    </cfRule>
  </conditionalFormatting>
  <conditionalFormatting sqref="E83">
    <cfRule type="expression" dxfId="251" priority="32" stopIfTrue="1">
      <formula>TRUE</formula>
    </cfRule>
  </conditionalFormatting>
  <conditionalFormatting sqref="E85">
    <cfRule type="expression" dxfId="250" priority="33" stopIfTrue="1">
      <formula>TRUE</formula>
    </cfRule>
  </conditionalFormatting>
  <conditionalFormatting sqref="E87">
    <cfRule type="expression" dxfId="249" priority="34" stopIfTrue="1">
      <formula>TRUE</formula>
    </cfRule>
  </conditionalFormatting>
  <conditionalFormatting sqref="E89">
    <cfRule type="expression" dxfId="248" priority="35" stopIfTrue="1">
      <formula>TRUE</formula>
    </cfRule>
  </conditionalFormatting>
  <conditionalFormatting sqref="E92">
    <cfRule type="expression" dxfId="247" priority="36" stopIfTrue="1">
      <formula>TRUE</formula>
    </cfRule>
  </conditionalFormatting>
  <conditionalFormatting sqref="E94">
    <cfRule type="expression" dxfId="246" priority="37" stopIfTrue="1">
      <formula>TRUE</formula>
    </cfRule>
  </conditionalFormatting>
  <conditionalFormatting sqref="E96">
    <cfRule type="expression" dxfId="245" priority="38" stopIfTrue="1">
      <formula>TRUE</formula>
    </cfRule>
  </conditionalFormatting>
  <conditionalFormatting sqref="E98">
    <cfRule type="expression" dxfId="244" priority="39" stopIfTrue="1">
      <formula>TRUE</formula>
    </cfRule>
  </conditionalFormatting>
  <conditionalFormatting sqref="E100">
    <cfRule type="expression" dxfId="243" priority="40" stopIfTrue="1">
      <formula>TRUE</formula>
    </cfRule>
  </conditionalFormatting>
  <conditionalFormatting sqref="E102">
    <cfRule type="expression" dxfId="242" priority="41" stopIfTrue="1">
      <formula>TRUE</formula>
    </cfRule>
  </conditionalFormatting>
  <conditionalFormatting sqref="E104">
    <cfRule type="expression" dxfId="241" priority="42"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SKUPNA KOMUNALNA INFRASTRUKTURA&amp;R&amp;"Trebuchet MS,Navadno"&amp;8Id. št.: JULFSF-6G1303
Datum: junij 2025</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68CD2-7B2C-4BAB-9D2B-B48F764A23F4}">
  <sheetPr codeName="List9">
    <tabColor theme="6" tint="0.39997558519241921"/>
    <pageSetUpPr fitToPage="1"/>
  </sheetPr>
  <dimension ref="A1:G1875"/>
  <sheetViews>
    <sheetView view="pageBreakPreview" zoomScaleNormal="100" zoomScaleSheetLayoutView="100" workbookViewId="0"/>
  </sheetViews>
  <sheetFormatPr defaultRowHeight="12.75" x14ac:dyDescent="0.2"/>
  <cols>
    <col min="1" max="1" width="7.7109375" style="257" customWidth="1"/>
    <col min="2" max="2" width="41.7109375" style="267" customWidth="1"/>
    <col min="3" max="3" width="4.7109375" style="259" customWidth="1"/>
    <col min="4" max="4" width="8.7109375" style="260" customWidth="1"/>
    <col min="5" max="5" width="10.7109375" style="261" customWidth="1"/>
    <col min="6" max="6" width="12.7109375" style="261" customWidth="1"/>
    <col min="7" max="16384" width="9.140625" style="159"/>
  </cols>
  <sheetData>
    <row r="1" spans="1:7" x14ac:dyDescent="0.2">
      <c r="A1" s="154" t="s">
        <v>20</v>
      </c>
      <c r="B1" s="230" t="str">
        <f>'0_Osebe'!B1</f>
        <v>UNIVERZA V LJUBLJANI</v>
      </c>
      <c r="C1" s="156"/>
      <c r="D1" s="157"/>
      <c r="E1" s="157"/>
      <c r="F1" s="157"/>
      <c r="G1" s="158"/>
    </row>
    <row r="2" spans="1:7" x14ac:dyDescent="0.2">
      <c r="A2" s="154"/>
      <c r="B2" s="230"/>
      <c r="C2" s="156"/>
      <c r="D2" s="157"/>
      <c r="E2" s="157"/>
      <c r="F2" s="157"/>
      <c r="G2" s="154"/>
    </row>
    <row r="3" spans="1:7" x14ac:dyDescent="0.2">
      <c r="A3" s="154" t="s">
        <v>23</v>
      </c>
      <c r="B3" s="230" t="str">
        <f>'0_Osebe'!B3</f>
        <v>Skupni uvoz in zunanja ureditev območja Fakultete za strojništvo in Fakultete za farmacijo</v>
      </c>
      <c r="C3" s="156"/>
      <c r="D3" s="157"/>
      <c r="E3" s="157"/>
      <c r="F3" s="157"/>
      <c r="G3" s="158"/>
    </row>
    <row r="4" spans="1:7" x14ac:dyDescent="0.2">
      <c r="A4" s="154" t="s">
        <v>22</v>
      </c>
      <c r="B4" s="230" t="str">
        <f>'0_Osebe'!B4</f>
        <v>ZUNANJA UREDITEV IN KOMUNALNA INFRASTRUKTURA</v>
      </c>
      <c r="C4" s="156"/>
      <c r="D4" s="157"/>
      <c r="E4" s="157"/>
      <c r="F4" s="157"/>
      <c r="G4" s="158"/>
    </row>
    <row r="5" spans="1:7" x14ac:dyDescent="0.2">
      <c r="A5" s="156"/>
      <c r="B5" s="232"/>
      <c r="C5" s="233"/>
      <c r="D5" s="156"/>
      <c r="E5" s="156"/>
      <c r="F5" s="156"/>
    </row>
    <row r="6" spans="1:7" x14ac:dyDescent="0.2">
      <c r="A6" s="234"/>
      <c r="B6" s="235"/>
      <c r="C6" s="233"/>
      <c r="D6" s="156"/>
      <c r="E6" s="156"/>
      <c r="F6" s="156"/>
    </row>
    <row r="7" spans="1:7" x14ac:dyDescent="0.2">
      <c r="A7" s="234" t="s">
        <v>8</v>
      </c>
      <c r="B7" s="268" t="s">
        <v>11</v>
      </c>
      <c r="C7" s="269"/>
      <c r="D7" s="238"/>
      <c r="E7" s="239"/>
      <c r="F7" s="239"/>
    </row>
    <row r="8" spans="1:7" x14ac:dyDescent="0.2">
      <c r="A8" s="270" t="s">
        <v>81</v>
      </c>
      <c r="B8" s="271" t="s">
        <v>372</v>
      </c>
      <c r="C8" s="271"/>
      <c r="D8" s="272"/>
      <c r="E8" s="273"/>
      <c r="F8" s="274">
        <f>F258</f>
        <v>0</v>
      </c>
    </row>
    <row r="9" spans="1:7" x14ac:dyDescent="0.2">
      <c r="A9" s="154"/>
      <c r="B9" s="236"/>
      <c r="C9" s="237"/>
      <c r="D9" s="238"/>
      <c r="E9" s="239"/>
      <c r="F9" s="239"/>
    </row>
    <row r="10" spans="1:7" x14ac:dyDescent="0.2">
      <c r="A10" s="179" t="s">
        <v>82</v>
      </c>
      <c r="B10" s="236"/>
      <c r="C10" s="237"/>
      <c r="D10" s="238"/>
      <c r="E10" s="239"/>
      <c r="F10" s="239"/>
    </row>
    <row r="11" spans="1:7" s="161" customFormat="1" ht="12" x14ac:dyDescent="0.2">
      <c r="A11" s="170"/>
      <c r="B11" s="275"/>
      <c r="C11" s="166"/>
      <c r="D11" s="167"/>
      <c r="E11" s="276"/>
      <c r="F11" s="277"/>
    </row>
    <row r="12" spans="1:7" x14ac:dyDescent="0.2">
      <c r="A12" s="187" t="s">
        <v>4</v>
      </c>
      <c r="B12" s="188" t="s">
        <v>5</v>
      </c>
      <c r="C12" s="189" t="s">
        <v>50</v>
      </c>
      <c r="D12" s="190" t="s">
        <v>6</v>
      </c>
      <c r="E12" s="191" t="s">
        <v>49</v>
      </c>
      <c r="F12" s="191" t="s">
        <v>7</v>
      </c>
    </row>
    <row r="13" spans="1:7" x14ac:dyDescent="0.2">
      <c r="A13" s="240"/>
      <c r="B13" s="241"/>
      <c r="C13" s="242"/>
      <c r="D13" s="243"/>
      <c r="E13" s="308"/>
      <c r="F13" s="255"/>
    </row>
    <row r="14" spans="1:7" ht="84" x14ac:dyDescent="0.2">
      <c r="A14" s="245"/>
      <c r="B14" s="199" t="s">
        <v>122</v>
      </c>
      <c r="C14" s="194"/>
      <c r="D14" s="218"/>
      <c r="E14" s="216"/>
      <c r="F14" s="212"/>
    </row>
    <row r="15" spans="1:7" x14ac:dyDescent="0.2">
      <c r="A15" s="245"/>
      <c r="B15" s="199"/>
      <c r="C15" s="194"/>
      <c r="D15" s="218"/>
      <c r="E15" s="216"/>
      <c r="F15" s="212"/>
    </row>
    <row r="16" spans="1:7" ht="144" x14ac:dyDescent="0.2">
      <c r="A16" s="245"/>
      <c r="B16" s="199" t="s">
        <v>166</v>
      </c>
      <c r="C16" s="194"/>
      <c r="D16" s="218"/>
      <c r="E16" s="216"/>
      <c r="F16" s="212"/>
    </row>
    <row r="17" spans="1:6" ht="360" x14ac:dyDescent="0.2">
      <c r="A17" s="245"/>
      <c r="B17" s="246" t="s">
        <v>350</v>
      </c>
      <c r="C17" s="194"/>
      <c r="D17" s="218"/>
      <c r="E17" s="216"/>
      <c r="F17" s="212"/>
    </row>
    <row r="18" spans="1:6" ht="36" x14ac:dyDescent="0.2">
      <c r="A18" s="245"/>
      <c r="B18" s="199" t="s">
        <v>149</v>
      </c>
      <c r="C18" s="194"/>
      <c r="D18" s="218"/>
      <c r="E18" s="216"/>
      <c r="F18" s="212"/>
    </row>
    <row r="19" spans="1:6" ht="24" x14ac:dyDescent="0.2">
      <c r="A19" s="245"/>
      <c r="B19" s="199" t="s">
        <v>141</v>
      </c>
      <c r="C19" s="194"/>
      <c r="D19" s="218"/>
      <c r="E19" s="216"/>
      <c r="F19" s="212"/>
    </row>
    <row r="20" spans="1:6" ht="48" x14ac:dyDescent="0.2">
      <c r="A20" s="245"/>
      <c r="B20" s="199" t="s">
        <v>143</v>
      </c>
      <c r="C20" s="194"/>
      <c r="D20" s="218"/>
      <c r="E20" s="216"/>
      <c r="F20" s="212"/>
    </row>
    <row r="21" spans="1:6" ht="60" x14ac:dyDescent="0.2">
      <c r="A21" s="245"/>
      <c r="B21" s="199" t="s">
        <v>142</v>
      </c>
      <c r="C21" s="194"/>
      <c r="D21" s="218"/>
      <c r="E21" s="216"/>
      <c r="F21" s="212"/>
    </row>
    <row r="22" spans="1:6" ht="60" x14ac:dyDescent="0.2">
      <c r="A22" s="245"/>
      <c r="B22" s="246" t="s">
        <v>140</v>
      </c>
      <c r="C22" s="194"/>
      <c r="D22" s="218"/>
      <c r="E22" s="216"/>
      <c r="F22" s="212"/>
    </row>
    <row r="23" spans="1:6" ht="36" x14ac:dyDescent="0.2">
      <c r="A23" s="245"/>
      <c r="B23" s="199" t="s">
        <v>144</v>
      </c>
      <c r="C23" s="194"/>
      <c r="D23" s="218"/>
      <c r="E23" s="216"/>
      <c r="F23" s="212"/>
    </row>
    <row r="24" spans="1:6" ht="60" x14ac:dyDescent="0.2">
      <c r="A24" s="245"/>
      <c r="B24" s="246" t="s">
        <v>145</v>
      </c>
      <c r="C24" s="194"/>
      <c r="D24" s="218"/>
      <c r="E24" s="216"/>
      <c r="F24" s="212"/>
    </row>
    <row r="25" spans="1:6" ht="24" x14ac:dyDescent="0.2">
      <c r="A25" s="245"/>
      <c r="B25" s="246" t="s">
        <v>152</v>
      </c>
      <c r="C25" s="194"/>
      <c r="D25" s="218"/>
      <c r="E25" s="216"/>
      <c r="F25" s="212"/>
    </row>
    <row r="26" spans="1:6" x14ac:dyDescent="0.2">
      <c r="A26" s="245"/>
      <c r="B26" s="246" t="s">
        <v>128</v>
      </c>
      <c r="C26" s="194"/>
      <c r="D26" s="218"/>
      <c r="E26" s="216"/>
      <c r="F26" s="212"/>
    </row>
    <row r="27" spans="1:6" x14ac:dyDescent="0.2">
      <c r="A27" s="245"/>
      <c r="B27" s="246"/>
      <c r="C27" s="194"/>
      <c r="D27" s="218"/>
      <c r="E27" s="216"/>
      <c r="F27" s="212"/>
    </row>
    <row r="28" spans="1:6" x14ac:dyDescent="0.2">
      <c r="A28" s="245"/>
      <c r="B28" s="246" t="s">
        <v>379</v>
      </c>
      <c r="C28" s="194"/>
      <c r="D28" s="218"/>
      <c r="E28" s="216"/>
      <c r="F28" s="212"/>
    </row>
    <row r="29" spans="1:6" ht="48" x14ac:dyDescent="0.2">
      <c r="A29" s="245" t="str">
        <f>CONCATENATE($A$8,".",TEXT(COUNTA(A$28:A28)-COUNTIF(A$28:A28,"*.")+1,0))</f>
        <v>1.3.1</v>
      </c>
      <c r="B29" s="217" t="s">
        <v>358</v>
      </c>
      <c r="C29" s="194"/>
      <c r="D29" s="218"/>
      <c r="E29" s="216"/>
      <c r="F29" s="212"/>
    </row>
    <row r="30" spans="1:6" x14ac:dyDescent="0.2">
      <c r="A30" s="248" t="s">
        <v>13</v>
      </c>
      <c r="B30" s="217" t="s">
        <v>208</v>
      </c>
      <c r="C30" s="194" t="s">
        <v>0</v>
      </c>
      <c r="D30" s="218">
        <v>800</v>
      </c>
      <c r="E30" s="300"/>
      <c r="F30" s="212">
        <f>ROUND(D30*E30,2)</f>
        <v>0</v>
      </c>
    </row>
    <row r="31" spans="1:6" x14ac:dyDescent="0.2">
      <c r="A31" s="248" t="s">
        <v>14</v>
      </c>
      <c r="B31" s="217" t="s">
        <v>450</v>
      </c>
      <c r="C31" s="194" t="s">
        <v>0</v>
      </c>
      <c r="D31" s="218">
        <v>89</v>
      </c>
      <c r="E31" s="300"/>
      <c r="F31" s="212">
        <f>ROUND(D31*E31,2)</f>
        <v>0</v>
      </c>
    </row>
    <row r="32" spans="1:6" x14ac:dyDescent="0.2">
      <c r="A32" s="245"/>
      <c r="B32" s="217"/>
      <c r="C32" s="194"/>
      <c r="D32" s="218"/>
      <c r="E32" s="216"/>
      <c r="F32" s="212"/>
    </row>
    <row r="33" spans="1:6" ht="36" x14ac:dyDescent="0.2">
      <c r="A33" s="245" t="str">
        <f>CONCATENATE($A$8,".",TEXT(COUNTA(A$28:A32)-COUNTIF(A$28:A32,"*.")+1,0))</f>
        <v>1.3.2</v>
      </c>
      <c r="B33" s="217" t="s">
        <v>359</v>
      </c>
      <c r="C33" s="194" t="s">
        <v>9</v>
      </c>
      <c r="D33" s="218">
        <v>426</v>
      </c>
      <c r="E33" s="306"/>
      <c r="F33" s="212">
        <f>ROUND(D33*E33,2)</f>
        <v>0</v>
      </c>
    </row>
    <row r="34" spans="1:6" x14ac:dyDescent="0.2">
      <c r="A34" s="245"/>
      <c r="B34" s="213"/>
      <c r="C34" s="209"/>
      <c r="D34" s="249"/>
      <c r="E34" s="307"/>
      <c r="F34" s="211"/>
    </row>
    <row r="35" spans="1:6" ht="72" x14ac:dyDescent="0.2">
      <c r="A35" s="245" t="str">
        <f>CONCATENATE($A$8,".",TEXT(COUNTA(A$28:A34)-COUNTIF(A$28:A34,"*.")+1,0))</f>
        <v>1.3.3</v>
      </c>
      <c r="B35" s="217" t="s">
        <v>360</v>
      </c>
      <c r="C35" s="194" t="s">
        <v>0</v>
      </c>
      <c r="D35" s="218">
        <v>603</v>
      </c>
      <c r="E35" s="306"/>
      <c r="F35" s="212">
        <f>ROUND(D35*E35,2)</f>
        <v>0</v>
      </c>
    </row>
    <row r="36" spans="1:6" x14ac:dyDescent="0.2">
      <c r="A36" s="245"/>
      <c r="B36" s="213"/>
      <c r="C36" s="214"/>
      <c r="D36" s="250"/>
      <c r="E36" s="203"/>
      <c r="F36" s="203"/>
    </row>
    <row r="37" spans="1:6" ht="36" x14ac:dyDescent="0.2">
      <c r="A37" s="245" t="str">
        <f>CONCATENATE($A$8,".",TEXT(COUNTA(A$28:A36)-COUNTIF(A$28:A36,"*.")+1,0))</f>
        <v>1.3.4</v>
      </c>
      <c r="B37" s="217" t="s">
        <v>186</v>
      </c>
      <c r="C37" s="214" t="s">
        <v>0</v>
      </c>
      <c r="D37" s="250">
        <v>286</v>
      </c>
      <c r="E37" s="299"/>
      <c r="F37" s="212">
        <f>ROUND(D37*E37,2)</f>
        <v>0</v>
      </c>
    </row>
    <row r="38" spans="1:6" x14ac:dyDescent="0.2">
      <c r="A38" s="245"/>
      <c r="B38" s="217"/>
      <c r="C38" s="214"/>
      <c r="D38" s="250"/>
      <c r="E38" s="203"/>
      <c r="F38" s="212"/>
    </row>
    <row r="39" spans="1:6" ht="24" x14ac:dyDescent="0.2">
      <c r="A39" s="245" t="str">
        <f>CONCATENATE($A$8,".",TEXT(COUNTA(A$28:A38)-COUNTIF(A$28:A38,"*.")+1,0))</f>
        <v>1.3.5</v>
      </c>
      <c r="B39" s="217" t="s">
        <v>181</v>
      </c>
      <c r="C39" s="214" t="s">
        <v>2</v>
      </c>
      <c r="D39" s="250">
        <v>333</v>
      </c>
      <c r="E39" s="299"/>
      <c r="F39" s="212">
        <f>ROUND(D39*E39,2)</f>
        <v>0</v>
      </c>
    </row>
    <row r="40" spans="1:6" x14ac:dyDescent="0.2">
      <c r="A40" s="245"/>
      <c r="B40" s="217"/>
      <c r="C40" s="214"/>
      <c r="D40" s="250"/>
      <c r="E40" s="203"/>
      <c r="F40" s="212"/>
    </row>
    <row r="41" spans="1:6" ht="72" x14ac:dyDescent="0.2">
      <c r="A41" s="245" t="str">
        <f>CONCATENATE($A$8,".",TEXT(COUNTA(A$28:A40)-COUNTIF(A$28:A40,"*.")+1,0))</f>
        <v>1.3.6</v>
      </c>
      <c r="B41" s="217" t="s">
        <v>182</v>
      </c>
      <c r="C41" s="194" t="s">
        <v>12</v>
      </c>
      <c r="D41" s="218">
        <v>8</v>
      </c>
      <c r="E41" s="299"/>
      <c r="F41" s="212">
        <f>ROUND(D41*E41,2)</f>
        <v>0</v>
      </c>
    </row>
    <row r="42" spans="1:6" x14ac:dyDescent="0.2">
      <c r="A42" s="245"/>
      <c r="B42" s="217"/>
      <c r="C42" s="214"/>
      <c r="D42" s="250"/>
      <c r="E42" s="203"/>
      <c r="F42" s="212"/>
    </row>
    <row r="43" spans="1:6" ht="96" x14ac:dyDescent="0.2">
      <c r="A43" s="245" t="str">
        <f>CONCATENATE($A$8,".",TEXT(COUNTA(A$28:A42)-COUNTIF(A$28:A42,"*.")+1,0))</f>
        <v>1.3.7</v>
      </c>
      <c r="B43" s="217" t="s">
        <v>362</v>
      </c>
      <c r="C43" s="194" t="s">
        <v>2</v>
      </c>
      <c r="D43" s="218">
        <v>108</v>
      </c>
      <c r="E43" s="300"/>
      <c r="F43" s="212">
        <f>ROUND(D43*E43,2)</f>
        <v>0</v>
      </c>
    </row>
    <row r="44" spans="1:6" x14ac:dyDescent="0.2">
      <c r="A44" s="245"/>
      <c r="B44" s="217"/>
      <c r="C44" s="194"/>
      <c r="D44" s="218"/>
      <c r="E44" s="216"/>
      <c r="F44" s="212"/>
    </row>
    <row r="45" spans="1:6" ht="96" x14ac:dyDescent="0.2">
      <c r="A45" s="245" t="str">
        <f>CONCATENATE($A$8,".",TEXT(COUNTA(A$28:A44)-COUNTIF(A$28:A44,"*.")+1,0))</f>
        <v>1.3.8</v>
      </c>
      <c r="B45" s="217" t="s">
        <v>374</v>
      </c>
      <c r="C45" s="194" t="s">
        <v>2</v>
      </c>
      <c r="D45" s="218">
        <v>33</v>
      </c>
      <c r="E45" s="300"/>
      <c r="F45" s="212">
        <f>ROUND(D45*E45,2)</f>
        <v>0</v>
      </c>
    </row>
    <row r="46" spans="1:6" x14ac:dyDescent="0.2">
      <c r="A46" s="248"/>
      <c r="B46" s="217"/>
      <c r="C46" s="194"/>
      <c r="D46" s="218"/>
      <c r="E46" s="216"/>
      <c r="F46" s="212"/>
    </row>
    <row r="47" spans="1:6" ht="96" x14ac:dyDescent="0.2">
      <c r="A47" s="245" t="str">
        <f>CONCATENATE($A$8,".",TEXT(COUNTA(A$28:A46)-COUNTIF(A$28:A46,"*.")+1,0))</f>
        <v>1.3.9</v>
      </c>
      <c r="B47" s="217" t="s">
        <v>375</v>
      </c>
      <c r="C47" s="194" t="s">
        <v>2</v>
      </c>
      <c r="D47" s="218">
        <v>78</v>
      </c>
      <c r="E47" s="300"/>
      <c r="F47" s="212">
        <f>ROUND(D47*E47,2)</f>
        <v>0</v>
      </c>
    </row>
    <row r="48" spans="1:6" x14ac:dyDescent="0.2">
      <c r="A48" s="245"/>
      <c r="B48" s="217"/>
      <c r="C48" s="194"/>
      <c r="D48" s="218"/>
      <c r="E48" s="216"/>
      <c r="F48" s="212"/>
    </row>
    <row r="49" spans="1:6" ht="96" x14ac:dyDescent="0.2">
      <c r="A49" s="245" t="str">
        <f>CONCATENATE($A$8,".",TEXT(COUNTA(A$28:A47)-COUNTIF(A$28:A47,"*.")+1,0))</f>
        <v>1.3.10</v>
      </c>
      <c r="B49" s="217" t="s">
        <v>365</v>
      </c>
      <c r="C49" s="194" t="s">
        <v>2</v>
      </c>
      <c r="D49" s="218">
        <v>8</v>
      </c>
      <c r="E49" s="300"/>
      <c r="F49" s="212">
        <f>ROUND(D49*E49,2)</f>
        <v>0</v>
      </c>
    </row>
    <row r="50" spans="1:6" x14ac:dyDescent="0.2">
      <c r="A50" s="245"/>
      <c r="B50" s="217"/>
      <c r="C50" s="194"/>
      <c r="D50" s="218"/>
      <c r="E50" s="216"/>
      <c r="F50" s="212"/>
    </row>
    <row r="51" spans="1:6" ht="96" x14ac:dyDescent="0.2">
      <c r="A51" s="245" t="str">
        <f>CONCATENATE($A$8,".",TEXT(COUNTA(A$28:A50)-COUNTIF(A$28:A50,"*.")+1,0))</f>
        <v>1.3.11</v>
      </c>
      <c r="B51" s="217" t="s">
        <v>366</v>
      </c>
      <c r="C51" s="194" t="s">
        <v>2</v>
      </c>
      <c r="D51" s="218">
        <v>8</v>
      </c>
      <c r="E51" s="300"/>
      <c r="F51" s="212">
        <f>ROUND(D51*E51,2)</f>
        <v>0</v>
      </c>
    </row>
    <row r="52" spans="1:6" x14ac:dyDescent="0.2">
      <c r="A52" s="245"/>
      <c r="B52" s="217"/>
      <c r="C52" s="214"/>
      <c r="D52" s="250"/>
      <c r="E52" s="203"/>
      <c r="F52" s="212"/>
    </row>
    <row r="53" spans="1:6" ht="96" x14ac:dyDescent="0.2">
      <c r="A53" s="245" t="str">
        <f>CONCATENATE($A$8,".",TEXT(COUNTA(A$28:A52)-COUNTIF(A$28:A52,"*.")+1,0))</f>
        <v>1.3.12</v>
      </c>
      <c r="B53" s="217" t="s">
        <v>376</v>
      </c>
      <c r="C53" s="194" t="s">
        <v>2</v>
      </c>
      <c r="D53" s="218">
        <v>67</v>
      </c>
      <c r="E53" s="300"/>
      <c r="F53" s="212">
        <f>ROUND(D53*E53,2)</f>
        <v>0</v>
      </c>
    </row>
    <row r="54" spans="1:6" x14ac:dyDescent="0.2">
      <c r="A54" s="245"/>
      <c r="B54" s="217"/>
      <c r="C54" s="194"/>
      <c r="D54" s="218"/>
      <c r="E54" s="216"/>
      <c r="F54" s="212"/>
    </row>
    <row r="55" spans="1:6" ht="144" x14ac:dyDescent="0.2">
      <c r="A55" s="245" t="str">
        <f>CONCATENATE($A$8,".",TEXT(COUNTA(A$28:A54)-COUNTIF(A$28:A54,"*.")+1,0))</f>
        <v>1.3.13</v>
      </c>
      <c r="B55" s="217" t="s">
        <v>367</v>
      </c>
      <c r="C55" s="194" t="s">
        <v>2</v>
      </c>
      <c r="D55" s="218">
        <v>4</v>
      </c>
      <c r="E55" s="300"/>
      <c r="F55" s="212">
        <f>ROUND(D55*E55,2)</f>
        <v>0</v>
      </c>
    </row>
    <row r="56" spans="1:6" x14ac:dyDescent="0.2">
      <c r="A56" s="245"/>
      <c r="B56" s="217"/>
      <c r="C56" s="194"/>
      <c r="D56" s="218"/>
      <c r="E56" s="216"/>
      <c r="F56" s="212"/>
    </row>
    <row r="57" spans="1:6" ht="144" x14ac:dyDescent="0.2">
      <c r="A57" s="245" t="str">
        <f>CONCATENATE($A$8,".",TEXT(COUNTA(A$28:A56)-COUNTIF(A$28:A56,"*.")+1,0))</f>
        <v>1.3.14</v>
      </c>
      <c r="B57" s="217" t="s">
        <v>368</v>
      </c>
      <c r="C57" s="194" t="s">
        <v>2</v>
      </c>
      <c r="D57" s="218">
        <v>18</v>
      </c>
      <c r="E57" s="300"/>
      <c r="F57" s="212">
        <f>ROUND(D57*E57,2)</f>
        <v>0</v>
      </c>
    </row>
    <row r="58" spans="1:6" x14ac:dyDescent="0.2">
      <c r="A58" s="245"/>
      <c r="B58" s="217"/>
      <c r="C58" s="194"/>
      <c r="D58" s="218"/>
      <c r="E58" s="216"/>
      <c r="F58" s="212"/>
    </row>
    <row r="59" spans="1:6" ht="60" x14ac:dyDescent="0.2">
      <c r="A59" s="245" t="str">
        <f>CONCATENATE($A$8,".",TEXT(COUNTA(A$28:A58)-COUNTIF(A$28:A58,"*.")+1,0))</f>
        <v>1.3.15</v>
      </c>
      <c r="B59" s="217" t="s">
        <v>422</v>
      </c>
      <c r="C59" s="194" t="s">
        <v>2</v>
      </c>
      <c r="D59" s="218">
        <v>9</v>
      </c>
      <c r="E59" s="300"/>
      <c r="F59" s="212">
        <f>ROUND(D59*E59,2)</f>
        <v>0</v>
      </c>
    </row>
    <row r="60" spans="1:6" x14ac:dyDescent="0.2">
      <c r="A60" s="248"/>
      <c r="B60" s="217"/>
      <c r="C60" s="194"/>
      <c r="D60" s="218"/>
      <c r="E60" s="216"/>
      <c r="F60" s="212"/>
    </row>
    <row r="61" spans="1:6" ht="72" x14ac:dyDescent="0.2">
      <c r="A61" s="245" t="str">
        <f>CONCATENATE($A$8,".",TEXT(COUNTA(A$28:A60)-COUNTIF(A$28:A60,"*.")+1,0))</f>
        <v>1.3.16</v>
      </c>
      <c r="B61" s="217" t="s">
        <v>421</v>
      </c>
      <c r="C61" s="194" t="s">
        <v>10</v>
      </c>
      <c r="D61" s="218">
        <v>1</v>
      </c>
      <c r="E61" s="300"/>
      <c r="F61" s="212">
        <f>ROUND(D61*E61,2)</f>
        <v>0</v>
      </c>
    </row>
    <row r="62" spans="1:6" ht="14.25" customHeight="1" x14ac:dyDescent="0.2">
      <c r="A62" s="245"/>
      <c r="B62" s="217"/>
      <c r="C62" s="214"/>
      <c r="D62" s="250"/>
      <c r="E62" s="203"/>
      <c r="F62" s="212"/>
    </row>
    <row r="63" spans="1:6" ht="75.75" customHeight="1" x14ac:dyDescent="0.2">
      <c r="A63" s="245" t="str">
        <f>CONCATENATE($A$8,".",TEXT(COUNTA(A$28:A62)-COUNTIF(A$28:A62,"*.")+1,0))</f>
        <v>1.3.17</v>
      </c>
      <c r="B63" s="217" t="s">
        <v>377</v>
      </c>
      <c r="C63" s="194" t="s">
        <v>10</v>
      </c>
      <c r="D63" s="218">
        <v>2</v>
      </c>
      <c r="E63" s="300"/>
      <c r="F63" s="212">
        <f>ROUND(D63*E63,2)</f>
        <v>0</v>
      </c>
    </row>
    <row r="64" spans="1:6" x14ac:dyDescent="0.2">
      <c r="A64" s="248"/>
      <c r="B64" s="217"/>
      <c r="C64" s="194"/>
      <c r="D64" s="218"/>
      <c r="E64" s="216"/>
      <c r="F64" s="212"/>
    </row>
    <row r="65" spans="1:6" ht="252" x14ac:dyDescent="0.2">
      <c r="A65" s="245" t="str">
        <f>CONCATENATE($A$8,".",TEXT(COUNTA(A$28:A64)-COUNTIF(A$28:A64,"*.")+1,0))</f>
        <v>1.3.18</v>
      </c>
      <c r="B65" s="217" t="s">
        <v>378</v>
      </c>
      <c r="C65" s="194" t="s">
        <v>10</v>
      </c>
      <c r="D65" s="218">
        <v>1</v>
      </c>
      <c r="E65" s="300"/>
      <c r="F65" s="212">
        <f>ROUND(D65*E65,2)</f>
        <v>0</v>
      </c>
    </row>
    <row r="66" spans="1:6" x14ac:dyDescent="0.2">
      <c r="A66" s="245"/>
      <c r="B66" s="217"/>
      <c r="C66" s="194"/>
      <c r="D66" s="218"/>
      <c r="E66" s="216"/>
      <c r="F66" s="212"/>
    </row>
    <row r="67" spans="1:6" ht="252" x14ac:dyDescent="0.2">
      <c r="A67" s="245" t="str">
        <f>CONCATENATE($A$8,".",TEXT(COUNTA(A$28:A66)-COUNTIF(A$28:A66,"*.")+1,0))</f>
        <v>1.3.19</v>
      </c>
      <c r="B67" s="217" t="s">
        <v>370</v>
      </c>
      <c r="C67" s="194" t="s">
        <v>10</v>
      </c>
      <c r="D67" s="218">
        <v>6</v>
      </c>
      <c r="E67" s="300"/>
      <c r="F67" s="212">
        <f>ROUND(D67*E67,2)</f>
        <v>0</v>
      </c>
    </row>
    <row r="68" spans="1:6" x14ac:dyDescent="0.2">
      <c r="A68" s="248"/>
      <c r="B68" s="217"/>
      <c r="C68" s="194"/>
      <c r="D68" s="218"/>
      <c r="E68" s="216"/>
      <c r="F68" s="212"/>
    </row>
    <row r="69" spans="1:6" ht="144" x14ac:dyDescent="0.2">
      <c r="A69" s="245" t="str">
        <f>CONCATENATE($A$8,".",TEXT(COUNTA(A$28:A68)-COUNTIF(A$28:A68,"*.")+1,0))</f>
        <v>1.3.20</v>
      </c>
      <c r="B69" s="217" t="s">
        <v>371</v>
      </c>
      <c r="C69" s="194" t="s">
        <v>10</v>
      </c>
      <c r="D69" s="218">
        <v>6</v>
      </c>
      <c r="E69" s="300"/>
      <c r="F69" s="212">
        <f>ROUND(D69*E69,2)</f>
        <v>0</v>
      </c>
    </row>
    <row r="70" spans="1:6" x14ac:dyDescent="0.2">
      <c r="A70" s="248"/>
      <c r="B70" s="217"/>
      <c r="C70" s="194"/>
      <c r="D70" s="218"/>
      <c r="E70" s="216"/>
      <c r="F70" s="212"/>
    </row>
    <row r="71" spans="1:6" ht="84" x14ac:dyDescent="0.2">
      <c r="A71" s="245" t="str">
        <f>CONCATENATE($A$8,".",TEXT(COUNTA(A$28:A70)-COUNTIF(A$28:A70,"*.")+1,0))</f>
        <v>1.3.21</v>
      </c>
      <c r="B71" s="217" t="s">
        <v>417</v>
      </c>
      <c r="C71" s="214" t="s">
        <v>12</v>
      </c>
      <c r="D71" s="250">
        <v>1</v>
      </c>
      <c r="E71" s="299"/>
      <c r="F71" s="212">
        <f t="shared" ref="F71" si="0">ROUND(D71*E71,2)</f>
        <v>0</v>
      </c>
    </row>
    <row r="72" spans="1:6" x14ac:dyDescent="0.2">
      <c r="A72" s="245"/>
      <c r="B72" s="252"/>
      <c r="C72" s="214"/>
      <c r="D72" s="250"/>
      <c r="E72" s="203"/>
      <c r="F72" s="212"/>
    </row>
    <row r="73" spans="1:6" ht="120" x14ac:dyDescent="0.2">
      <c r="A73" s="245" t="str">
        <f>CONCATENATE($A$8,".",TEXT(COUNTA(A$28:A72)-COUNTIF(A$28:A72,"*.")+1,0))</f>
        <v>1.3.22</v>
      </c>
      <c r="B73" s="217" t="s">
        <v>185</v>
      </c>
      <c r="C73" s="194" t="s">
        <v>12</v>
      </c>
      <c r="D73" s="218">
        <v>1</v>
      </c>
      <c r="E73" s="300"/>
      <c r="F73" s="212">
        <f>ROUND(D73*E73,2)</f>
        <v>0</v>
      </c>
    </row>
    <row r="74" spans="1:6" x14ac:dyDescent="0.2">
      <c r="A74" s="248"/>
      <c r="B74" s="217"/>
      <c r="C74" s="194"/>
      <c r="D74" s="218"/>
      <c r="E74" s="216"/>
      <c r="F74" s="212"/>
    </row>
    <row r="75" spans="1:6" ht="36" x14ac:dyDescent="0.2">
      <c r="A75" s="245" t="str">
        <f>CONCATENATE($A$8,".",TEXT(COUNTA(A$28:A74)-COUNTIF(A$28:A74,"*.")+1,0))</f>
        <v>1.3.23</v>
      </c>
      <c r="B75" s="219" t="s">
        <v>125</v>
      </c>
      <c r="C75" s="220" t="s">
        <v>3</v>
      </c>
      <c r="D75" s="218">
        <v>75</v>
      </c>
      <c r="E75" s="300"/>
      <c r="F75" s="212">
        <f>ROUND(D75*E75,2)</f>
        <v>0</v>
      </c>
    </row>
    <row r="76" spans="1:6" x14ac:dyDescent="0.2">
      <c r="A76" s="245"/>
      <c r="B76" s="222"/>
      <c r="C76" s="220"/>
      <c r="D76" s="221"/>
      <c r="E76" s="216"/>
      <c r="F76" s="212"/>
    </row>
    <row r="77" spans="1:6" ht="36" x14ac:dyDescent="0.2">
      <c r="A77" s="245" t="str">
        <f>CONCATENATE($A$8,".",TEXT(COUNTA(A$28:A76)-COUNTIF(A$28:A76,"*.")+1,0))</f>
        <v>1.3.24</v>
      </c>
      <c r="B77" s="219" t="s">
        <v>126</v>
      </c>
      <c r="C77" s="220" t="s">
        <v>3</v>
      </c>
      <c r="D77" s="218">
        <v>75</v>
      </c>
      <c r="E77" s="300"/>
      <c r="F77" s="212">
        <f>ROUND(D77*E77,2)</f>
        <v>0</v>
      </c>
    </row>
    <row r="78" spans="1:6" x14ac:dyDescent="0.2">
      <c r="A78" s="245"/>
      <c r="B78" s="219"/>
      <c r="C78" s="220"/>
      <c r="D78" s="218"/>
      <c r="E78" s="216"/>
      <c r="F78" s="212"/>
    </row>
    <row r="79" spans="1:6" x14ac:dyDescent="0.2">
      <c r="A79" s="248"/>
      <c r="B79" s="246" t="s">
        <v>389</v>
      </c>
      <c r="C79" s="194"/>
      <c r="D79" s="218"/>
      <c r="E79" s="216"/>
      <c r="F79" s="212"/>
    </row>
    <row r="80" spans="1:6" ht="72" x14ac:dyDescent="0.2">
      <c r="A80" s="245" t="str">
        <f>CONCATENATE($A$8,".",TEXT(COUNTA(A$28:A79)-COUNTIF(A$28:A79,"*.")+1,0))</f>
        <v>1.3.25</v>
      </c>
      <c r="B80" s="278" t="s">
        <v>119</v>
      </c>
      <c r="C80" s="279" t="s">
        <v>1</v>
      </c>
      <c r="D80" s="215">
        <v>600</v>
      </c>
      <c r="E80" s="300"/>
      <c r="F80" s="212">
        <f>ROUND(D80*E80,2)</f>
        <v>0</v>
      </c>
    </row>
    <row r="81" spans="1:6" x14ac:dyDescent="0.2">
      <c r="A81" s="245"/>
      <c r="B81" s="217"/>
      <c r="C81" s="214"/>
      <c r="D81" s="215"/>
      <c r="E81" s="216"/>
      <c r="F81" s="212"/>
    </row>
    <row r="82" spans="1:6" ht="60" x14ac:dyDescent="0.2">
      <c r="A82" s="245" t="str">
        <f>CONCATENATE($A$8,".",TEXT(COUNTA(A$28:A81)-COUNTIF(A$28:A81,"*.")+1,0))</f>
        <v>1.3.26</v>
      </c>
      <c r="B82" s="278" t="s">
        <v>259</v>
      </c>
      <c r="C82" s="279" t="s">
        <v>0</v>
      </c>
      <c r="D82" s="215">
        <v>1</v>
      </c>
      <c r="E82" s="300"/>
      <c r="F82" s="212">
        <f>ROUND(D82*E82,2)</f>
        <v>0</v>
      </c>
    </row>
    <row r="83" spans="1:6" x14ac:dyDescent="0.2">
      <c r="A83" s="245"/>
      <c r="B83" s="213"/>
      <c r="C83" s="214"/>
      <c r="D83" s="215"/>
      <c r="E83" s="216"/>
      <c r="F83" s="212"/>
    </row>
    <row r="84" spans="1:6" ht="84" x14ac:dyDescent="0.2">
      <c r="A84" s="245" t="str">
        <f>CONCATENATE($A$8,".",TEXT(COUNTA(A$28:A83)-COUNTIF(A$28:A83,"*.")+1,0))</f>
        <v>1.3.27</v>
      </c>
      <c r="B84" s="280" t="s">
        <v>380</v>
      </c>
      <c r="C84" s="279" t="s">
        <v>0</v>
      </c>
      <c r="D84" s="215">
        <v>2</v>
      </c>
      <c r="E84" s="300"/>
      <c r="F84" s="212">
        <f>ROUND(D84*E84,2)</f>
        <v>0</v>
      </c>
    </row>
    <row r="85" spans="1:6" x14ac:dyDescent="0.2">
      <c r="A85" s="248"/>
      <c r="B85" s="213"/>
      <c r="C85" s="214"/>
      <c r="D85" s="215"/>
      <c r="E85" s="216"/>
      <c r="F85" s="212"/>
    </row>
    <row r="86" spans="1:6" ht="84" x14ac:dyDescent="0.2">
      <c r="A86" s="245" t="str">
        <f>CONCATENATE($A$8,".",TEXT(COUNTA(A$28:A85)-COUNTIF(A$28:A85,"*.")+1,0))</f>
        <v>1.3.28</v>
      </c>
      <c r="B86" s="280" t="s">
        <v>381</v>
      </c>
      <c r="C86" s="279" t="s">
        <v>0</v>
      </c>
      <c r="D86" s="218">
        <v>4</v>
      </c>
      <c r="E86" s="300"/>
      <c r="F86" s="212">
        <f>ROUND(D86*E86,2)</f>
        <v>0</v>
      </c>
    </row>
    <row r="87" spans="1:6" x14ac:dyDescent="0.2">
      <c r="A87" s="248"/>
      <c r="B87" s="217"/>
      <c r="C87" s="194"/>
      <c r="D87" s="281"/>
      <c r="E87" s="216"/>
      <c r="F87" s="212"/>
    </row>
    <row r="88" spans="1:6" ht="84" x14ac:dyDescent="0.2">
      <c r="A88" s="245" t="str">
        <f>CONCATENATE($A$8,".",TEXT(COUNTA(A$28:A87)-COUNTIF(A$28:A87,"*.")+1,0))</f>
        <v>1.3.29</v>
      </c>
      <c r="B88" s="280" t="s">
        <v>382</v>
      </c>
      <c r="C88" s="279" t="s">
        <v>0</v>
      </c>
      <c r="D88" s="218">
        <v>2</v>
      </c>
      <c r="E88" s="300"/>
      <c r="F88" s="212">
        <f>ROUND(D88*E88,2)</f>
        <v>0</v>
      </c>
    </row>
    <row r="89" spans="1:6" x14ac:dyDescent="0.2">
      <c r="A89" s="245"/>
      <c r="B89" s="217"/>
      <c r="C89" s="194"/>
      <c r="D89" s="218"/>
      <c r="E89" s="216"/>
      <c r="F89" s="212"/>
    </row>
    <row r="90" spans="1:6" ht="24" x14ac:dyDescent="0.2">
      <c r="A90" s="245" t="str">
        <f>CONCATENATE($A$8,".",TEXT(COUNTA(A$28:A89)-COUNTIF(A$28:A89,"*.")+1,0))</f>
        <v>1.3.30</v>
      </c>
      <c r="B90" s="278" t="s">
        <v>188</v>
      </c>
      <c r="C90" s="220" t="s">
        <v>9</v>
      </c>
      <c r="D90" s="221">
        <v>5</v>
      </c>
      <c r="E90" s="300"/>
      <c r="F90" s="212">
        <f>ROUND(D90*E90,2)</f>
        <v>0</v>
      </c>
    </row>
    <row r="91" spans="1:6" x14ac:dyDescent="0.2">
      <c r="A91" s="248"/>
      <c r="B91" s="217"/>
      <c r="C91" s="194"/>
      <c r="D91" s="218"/>
      <c r="E91" s="216"/>
      <c r="F91" s="212"/>
    </row>
    <row r="92" spans="1:6" ht="72" x14ac:dyDescent="0.2">
      <c r="A92" s="245" t="str">
        <f>CONCATENATE($A$8,".",TEXT(COUNTA(A$28:A91)-COUNTIF(A$28:A91,"*.")+1,0))</f>
        <v>1.3.31</v>
      </c>
      <c r="B92" s="278" t="s">
        <v>265</v>
      </c>
      <c r="C92" s="220" t="s">
        <v>2</v>
      </c>
      <c r="D92" s="221">
        <v>19</v>
      </c>
      <c r="E92" s="300"/>
      <c r="F92" s="212">
        <f>ROUND(D92*E92,2)</f>
        <v>0</v>
      </c>
    </row>
    <row r="93" spans="1:6" x14ac:dyDescent="0.2">
      <c r="A93" s="245"/>
      <c r="B93" s="217"/>
      <c r="C93" s="194"/>
      <c r="D93" s="218"/>
      <c r="E93" s="216"/>
      <c r="F93" s="212"/>
    </row>
    <row r="94" spans="1:6" ht="36" x14ac:dyDescent="0.2">
      <c r="A94" s="245" t="str">
        <f>CONCATENATE($A$8,".",TEXT(COUNTA(A$28:A93)-COUNTIF(A$28:A93,"*.")+1,0))</f>
        <v>1.3.32</v>
      </c>
      <c r="B94" s="278" t="s">
        <v>383</v>
      </c>
      <c r="C94" s="220" t="s">
        <v>12</v>
      </c>
      <c r="D94" s="221">
        <v>2</v>
      </c>
      <c r="E94" s="300"/>
      <c r="F94" s="212">
        <f>ROUND(D94*E94,2)</f>
        <v>0</v>
      </c>
    </row>
    <row r="95" spans="1:6" x14ac:dyDescent="0.2">
      <c r="A95" s="248"/>
      <c r="B95" s="217"/>
      <c r="C95" s="194"/>
      <c r="D95" s="281"/>
      <c r="E95" s="216"/>
      <c r="F95" s="212"/>
    </row>
    <row r="96" spans="1:6" ht="84" x14ac:dyDescent="0.2">
      <c r="A96" s="245" t="str">
        <f>CONCATENATE($A$8,".",TEXT(COUNTA(A$28:A95)-COUNTIF(A$28:A95,"*.")+1,0))</f>
        <v>1.3.33</v>
      </c>
      <c r="B96" s="278" t="s">
        <v>384</v>
      </c>
      <c r="C96" s="220" t="s">
        <v>12</v>
      </c>
      <c r="D96" s="221">
        <v>2</v>
      </c>
      <c r="E96" s="300"/>
      <c r="F96" s="212">
        <f>ROUND(D96*E96,2)</f>
        <v>0</v>
      </c>
    </row>
    <row r="97" spans="1:6" x14ac:dyDescent="0.2">
      <c r="A97" s="245"/>
      <c r="B97" s="217"/>
      <c r="C97" s="194"/>
      <c r="D97" s="218"/>
      <c r="E97" s="216"/>
      <c r="F97" s="212"/>
    </row>
    <row r="98" spans="1:6" ht="48" x14ac:dyDescent="0.2">
      <c r="A98" s="245" t="str">
        <f>CONCATENATE($A$8,".",TEXT(COUNTA(A$28:A97)-COUNTIF(A$28:A97,"*.")+1,0))</f>
        <v>1.3.34</v>
      </c>
      <c r="B98" s="280" t="s">
        <v>121</v>
      </c>
      <c r="C98" s="279" t="s">
        <v>2</v>
      </c>
      <c r="D98" s="218">
        <v>10</v>
      </c>
      <c r="E98" s="300"/>
      <c r="F98" s="212">
        <f>ROUND(D98*E98,2)</f>
        <v>0</v>
      </c>
    </row>
    <row r="99" spans="1:6" x14ac:dyDescent="0.2">
      <c r="A99" s="248"/>
      <c r="B99" s="280"/>
      <c r="C99" s="279"/>
      <c r="D99" s="218"/>
      <c r="E99" s="216"/>
      <c r="F99" s="212"/>
    </row>
    <row r="100" spans="1:6" ht="48" x14ac:dyDescent="0.2">
      <c r="A100" s="245" t="str">
        <f>CONCATENATE($A$8,".",TEXT(COUNTA(A$28:A99)-COUNTIF(A$28:A99,"*.")+1,0))</f>
        <v>1.3.35</v>
      </c>
      <c r="B100" s="280" t="s">
        <v>385</v>
      </c>
      <c r="C100" s="279" t="s">
        <v>2</v>
      </c>
      <c r="D100" s="218">
        <v>3</v>
      </c>
      <c r="E100" s="300"/>
      <c r="F100" s="212">
        <f>ROUND(D100*E100,2)</f>
        <v>0</v>
      </c>
    </row>
    <row r="101" spans="1:6" x14ac:dyDescent="0.2">
      <c r="A101" s="245"/>
      <c r="B101" s="280"/>
      <c r="C101" s="279"/>
      <c r="D101" s="218"/>
      <c r="E101" s="216"/>
      <c r="F101" s="212"/>
    </row>
    <row r="102" spans="1:6" ht="60" x14ac:dyDescent="0.2">
      <c r="A102" s="245" t="str">
        <f>CONCATENATE($A$8,".",TEXT(COUNTA(A$28:A101)-COUNTIF(A$28:A101,"*.")+1,0))</f>
        <v>1.3.36</v>
      </c>
      <c r="B102" s="280" t="s">
        <v>418</v>
      </c>
      <c r="C102" s="279" t="s">
        <v>9</v>
      </c>
      <c r="D102" s="218">
        <v>29</v>
      </c>
      <c r="E102" s="300"/>
      <c r="F102" s="212">
        <f>ROUND(D102*E102,2)</f>
        <v>0</v>
      </c>
    </row>
    <row r="103" spans="1:6" x14ac:dyDescent="0.2">
      <c r="A103" s="248"/>
      <c r="B103" s="280"/>
      <c r="C103" s="279"/>
      <c r="D103" s="218"/>
      <c r="E103" s="216"/>
      <c r="F103" s="212"/>
    </row>
    <row r="104" spans="1:6" ht="48" x14ac:dyDescent="0.2">
      <c r="A104" s="245" t="str">
        <f>CONCATENATE($A$8,".",TEXT(COUNTA(A$28:A103)-COUNTIF(A$28:A103,"*.")+1,0))</f>
        <v>1.3.37</v>
      </c>
      <c r="B104" s="280" t="s">
        <v>386</v>
      </c>
      <c r="C104" s="279" t="s">
        <v>10</v>
      </c>
      <c r="D104" s="218">
        <v>2</v>
      </c>
      <c r="E104" s="300"/>
      <c r="F104" s="212">
        <f>ROUND(D104*E104,2)</f>
        <v>0</v>
      </c>
    </row>
    <row r="105" spans="1:6" x14ac:dyDescent="0.2">
      <c r="A105" s="245"/>
      <c r="B105" s="280"/>
      <c r="C105" s="279"/>
      <c r="D105" s="218"/>
      <c r="E105" s="216"/>
      <c r="F105" s="212"/>
    </row>
    <row r="106" spans="1:6" ht="48" x14ac:dyDescent="0.2">
      <c r="A106" s="245" t="str">
        <f>CONCATENATE($A$8,".",TEXT(COUNTA(A$28:A105)-COUNTIF(A$28:A105,"*.")+1,0))</f>
        <v>1.3.38</v>
      </c>
      <c r="B106" s="280" t="s">
        <v>196</v>
      </c>
      <c r="C106" s="279"/>
      <c r="D106" s="218"/>
      <c r="E106" s="216"/>
      <c r="F106" s="212"/>
    </row>
    <row r="107" spans="1:6" x14ac:dyDescent="0.2">
      <c r="A107" s="248" t="s">
        <v>13</v>
      </c>
      <c r="B107" s="217" t="s">
        <v>197</v>
      </c>
      <c r="C107" s="279" t="s">
        <v>9</v>
      </c>
      <c r="D107" s="218">
        <v>4</v>
      </c>
      <c r="E107" s="300"/>
      <c r="F107" s="212">
        <f>ROUND(D107*E107,2)</f>
        <v>0</v>
      </c>
    </row>
    <row r="108" spans="1:6" x14ac:dyDescent="0.2">
      <c r="A108" s="248" t="s">
        <v>14</v>
      </c>
      <c r="B108" s="217" t="s">
        <v>199</v>
      </c>
      <c r="C108" s="279" t="s">
        <v>9</v>
      </c>
      <c r="D108" s="218">
        <v>4</v>
      </c>
      <c r="E108" s="300"/>
      <c r="F108" s="212">
        <f>ROUND(D108*E108,2)</f>
        <v>0</v>
      </c>
    </row>
    <row r="109" spans="1:6" x14ac:dyDescent="0.2">
      <c r="A109" s="248"/>
      <c r="B109" s="217"/>
      <c r="C109" s="194"/>
      <c r="D109" s="218"/>
      <c r="E109" s="216"/>
      <c r="F109" s="212"/>
    </row>
    <row r="110" spans="1:6" ht="84" x14ac:dyDescent="0.2">
      <c r="A110" s="245" t="str">
        <f>CONCATENATE($A$8,".",TEXT(COUNTA(A$28:A109)-COUNTIF(A$28:A109,"*.")+1,0))</f>
        <v>1.3.39</v>
      </c>
      <c r="B110" s="280" t="s">
        <v>207</v>
      </c>
      <c r="C110" s="279" t="s">
        <v>10</v>
      </c>
      <c r="D110" s="218">
        <v>1</v>
      </c>
      <c r="E110" s="300"/>
      <c r="F110" s="212">
        <f>ROUND(D110*E110,2)</f>
        <v>0</v>
      </c>
    </row>
    <row r="111" spans="1:6" x14ac:dyDescent="0.2">
      <c r="A111" s="245"/>
      <c r="B111" s="280"/>
      <c r="C111" s="279"/>
      <c r="D111" s="218"/>
      <c r="E111" s="216"/>
      <c r="F111" s="212"/>
    </row>
    <row r="112" spans="1:6" ht="216" x14ac:dyDescent="0.2">
      <c r="A112" s="245" t="str">
        <f>CONCATENATE($A$8,".",TEXT(COUNTA(A$28:A111)-COUNTIF(A$28:A111,"*.")+1,0))</f>
        <v>1.3.40</v>
      </c>
      <c r="B112" s="280" t="s">
        <v>387</v>
      </c>
      <c r="C112" s="279" t="s">
        <v>12</v>
      </c>
      <c r="D112" s="218">
        <v>1</v>
      </c>
      <c r="E112" s="300"/>
      <c r="F112" s="212">
        <f>ROUND(D112*E112,2)</f>
        <v>0</v>
      </c>
    </row>
    <row r="113" spans="1:6" x14ac:dyDescent="0.2">
      <c r="A113" s="248"/>
      <c r="B113" s="217"/>
      <c r="C113" s="194"/>
      <c r="D113" s="218"/>
      <c r="E113" s="216"/>
      <c r="F113" s="212"/>
    </row>
    <row r="114" spans="1:6" ht="60" x14ac:dyDescent="0.2">
      <c r="A114" s="245" t="str">
        <f>CONCATENATE($A$8,".",TEXT(COUNTA(A$28:A113)-COUNTIF(A$28:A113,"*.")+1,0))</f>
        <v>1.3.41</v>
      </c>
      <c r="B114" s="280" t="s">
        <v>388</v>
      </c>
      <c r="C114" s="279" t="s">
        <v>12</v>
      </c>
      <c r="D114" s="218">
        <v>1</v>
      </c>
      <c r="E114" s="300"/>
      <c r="F114" s="212">
        <f>ROUND(D114*E114,2)</f>
        <v>0</v>
      </c>
    </row>
    <row r="115" spans="1:6" x14ac:dyDescent="0.2">
      <c r="A115" s="245"/>
      <c r="B115" s="217"/>
      <c r="C115" s="302"/>
      <c r="D115" s="303"/>
      <c r="E115" s="305"/>
      <c r="F115" s="304"/>
    </row>
    <row r="116" spans="1:6" ht="120" x14ac:dyDescent="0.2">
      <c r="A116" s="245" t="str">
        <f>CONCATENATE($A$8,".",TEXT(COUNTA(A$28:A114)-COUNTIF(A$28:A114,"*.")+1,0))</f>
        <v>1.3.42</v>
      </c>
      <c r="B116" s="217" t="s">
        <v>185</v>
      </c>
      <c r="C116" s="194" t="s">
        <v>12</v>
      </c>
      <c r="D116" s="218">
        <v>1</v>
      </c>
      <c r="E116" s="300"/>
      <c r="F116" s="212">
        <f>ROUND(D116*E116,2)</f>
        <v>0</v>
      </c>
    </row>
    <row r="117" spans="1:6" x14ac:dyDescent="0.2">
      <c r="A117" s="248"/>
      <c r="B117" s="217"/>
      <c r="C117" s="194"/>
      <c r="D117" s="218"/>
      <c r="E117" s="216"/>
      <c r="F117" s="212"/>
    </row>
    <row r="118" spans="1:6" ht="36" x14ac:dyDescent="0.2">
      <c r="A118" s="245" t="str">
        <f>CONCATENATE($A$8,".",TEXT(COUNTA(A$28:A117)-COUNTIF(A$28:A117,"*.")+1,0))</f>
        <v>1.3.43</v>
      </c>
      <c r="B118" s="219" t="s">
        <v>125</v>
      </c>
      <c r="C118" s="220" t="s">
        <v>3</v>
      </c>
      <c r="D118" s="218">
        <v>150</v>
      </c>
      <c r="E118" s="300"/>
      <c r="F118" s="212">
        <f>ROUND(D118*E118,2)</f>
        <v>0</v>
      </c>
    </row>
    <row r="119" spans="1:6" x14ac:dyDescent="0.2">
      <c r="A119" s="245"/>
      <c r="B119" s="222"/>
      <c r="C119" s="220"/>
      <c r="D119" s="221"/>
      <c r="E119" s="216"/>
      <c r="F119" s="212"/>
    </row>
    <row r="120" spans="1:6" ht="36" x14ac:dyDescent="0.2">
      <c r="A120" s="245" t="str">
        <f>CONCATENATE($A$8,".",TEXT(COUNTA(A$28:A119)-COUNTIF(A$28:A119,"*.")+1,0))</f>
        <v>1.3.44</v>
      </c>
      <c r="B120" s="219" t="s">
        <v>126</v>
      </c>
      <c r="C120" s="220" t="s">
        <v>3</v>
      </c>
      <c r="D120" s="218">
        <v>150</v>
      </c>
      <c r="E120" s="300"/>
      <c r="F120" s="212">
        <f>ROUND(D120*E120,2)</f>
        <v>0</v>
      </c>
    </row>
    <row r="121" spans="1:6" x14ac:dyDescent="0.2">
      <c r="A121" s="245"/>
      <c r="B121" s="219"/>
      <c r="C121" s="220"/>
      <c r="D121" s="218"/>
      <c r="E121" s="216"/>
      <c r="F121" s="212"/>
    </row>
    <row r="122" spans="1:6" x14ac:dyDescent="0.2">
      <c r="A122" s="245"/>
      <c r="B122" s="282" t="s">
        <v>390</v>
      </c>
      <c r="C122" s="220"/>
      <c r="D122" s="218"/>
      <c r="E122" s="216"/>
      <c r="F122" s="212"/>
    </row>
    <row r="123" spans="1:6" ht="48" x14ac:dyDescent="0.2">
      <c r="A123" s="245" t="str">
        <f>CONCATENATE($A$8,".",TEXT(COUNTA(A$28:A122)-COUNTIF(A$28:A122,"*.")+1,0))</f>
        <v>1.3.45</v>
      </c>
      <c r="B123" s="217" t="s">
        <v>358</v>
      </c>
      <c r="C123" s="194"/>
      <c r="D123" s="218"/>
      <c r="E123" s="216"/>
      <c r="F123" s="212"/>
    </row>
    <row r="124" spans="1:6" x14ac:dyDescent="0.2">
      <c r="A124" s="248" t="s">
        <v>13</v>
      </c>
      <c r="B124" s="217" t="s">
        <v>208</v>
      </c>
      <c r="C124" s="194" t="s">
        <v>0</v>
      </c>
      <c r="D124" s="218">
        <v>536</v>
      </c>
      <c r="E124" s="300"/>
      <c r="F124" s="212">
        <f>ROUND(D124*E124,2)</f>
        <v>0</v>
      </c>
    </row>
    <row r="125" spans="1:6" x14ac:dyDescent="0.2">
      <c r="A125" s="248" t="s">
        <v>14</v>
      </c>
      <c r="B125" s="217" t="s">
        <v>450</v>
      </c>
      <c r="C125" s="194" t="s">
        <v>0</v>
      </c>
      <c r="D125" s="218">
        <v>60</v>
      </c>
      <c r="E125" s="300"/>
      <c r="F125" s="212">
        <f>ROUND(D125*E125,2)</f>
        <v>0</v>
      </c>
    </row>
    <row r="126" spans="1:6" x14ac:dyDescent="0.2">
      <c r="A126" s="245"/>
      <c r="B126" s="217"/>
      <c r="C126" s="194"/>
      <c r="D126" s="218"/>
      <c r="E126" s="216"/>
      <c r="F126" s="212"/>
    </row>
    <row r="127" spans="1:6" ht="36" x14ac:dyDescent="0.2">
      <c r="A127" s="245" t="str">
        <f>CONCATENATE($A$8,".",TEXT(COUNTA(A$28:A126)-COUNTIF(A$28:A126,"*.")+1,0))</f>
        <v>1.3.46</v>
      </c>
      <c r="B127" s="217" t="s">
        <v>359</v>
      </c>
      <c r="C127" s="194" t="s">
        <v>9</v>
      </c>
      <c r="D127" s="218">
        <v>281</v>
      </c>
      <c r="E127" s="306"/>
      <c r="F127" s="212">
        <f>ROUND(D127*E127,2)</f>
        <v>0</v>
      </c>
    </row>
    <row r="128" spans="1:6" x14ac:dyDescent="0.2">
      <c r="A128" s="245"/>
      <c r="B128" s="213"/>
      <c r="C128" s="209"/>
      <c r="D128" s="249"/>
      <c r="E128" s="307"/>
      <c r="F128" s="211"/>
    </row>
    <row r="129" spans="1:6" ht="72" x14ac:dyDescent="0.2">
      <c r="A129" s="245" t="str">
        <f>CONCATENATE($A$8,".",TEXT(COUNTA(A$28:A128)-COUNTIF(A$28:A128,"*.")+1,0))</f>
        <v>1.3.47</v>
      </c>
      <c r="B129" s="217" t="s">
        <v>360</v>
      </c>
      <c r="C129" s="194" t="s">
        <v>0</v>
      </c>
      <c r="D129" s="218">
        <v>425</v>
      </c>
      <c r="E129" s="306"/>
      <c r="F129" s="212">
        <f>ROUND(D129*E129,2)</f>
        <v>0</v>
      </c>
    </row>
    <row r="130" spans="1:6" x14ac:dyDescent="0.2">
      <c r="A130" s="245"/>
      <c r="B130" s="213"/>
      <c r="C130" s="214"/>
      <c r="D130" s="250"/>
      <c r="E130" s="203"/>
      <c r="F130" s="203"/>
    </row>
    <row r="131" spans="1:6" ht="36" x14ac:dyDescent="0.2">
      <c r="A131" s="245" t="str">
        <f>CONCATENATE($A$8,".",TEXT(COUNTA(A$28:A130)-COUNTIF(A$28:A130,"*.")+1,0))</f>
        <v>1.3.48</v>
      </c>
      <c r="B131" s="217" t="s">
        <v>186</v>
      </c>
      <c r="C131" s="214" t="s">
        <v>0</v>
      </c>
      <c r="D131" s="250">
        <v>171</v>
      </c>
      <c r="E131" s="299"/>
      <c r="F131" s="212">
        <f>ROUND(D131*E131,2)</f>
        <v>0</v>
      </c>
    </row>
    <row r="132" spans="1:6" x14ac:dyDescent="0.2">
      <c r="A132" s="245"/>
      <c r="B132" s="217"/>
      <c r="C132" s="214"/>
      <c r="D132" s="250"/>
      <c r="E132" s="203"/>
      <c r="F132" s="212"/>
    </row>
    <row r="133" spans="1:6" ht="24" x14ac:dyDescent="0.2">
      <c r="A133" s="245" t="str">
        <f>CONCATENATE($A$8,".",TEXT(COUNTA(A$28:A132)-COUNTIF(A$28:A132,"*.")+1,0))</f>
        <v>1.3.49</v>
      </c>
      <c r="B133" s="217" t="s">
        <v>181</v>
      </c>
      <c r="C133" s="214" t="s">
        <v>2</v>
      </c>
      <c r="D133" s="250">
        <v>229</v>
      </c>
      <c r="E133" s="299"/>
      <c r="F133" s="212">
        <f>ROUND(D133*E133,2)</f>
        <v>0</v>
      </c>
    </row>
    <row r="134" spans="1:6" x14ac:dyDescent="0.2">
      <c r="A134" s="245"/>
      <c r="B134" s="217"/>
      <c r="C134" s="214"/>
      <c r="D134" s="250"/>
      <c r="E134" s="203"/>
      <c r="F134" s="212"/>
    </row>
    <row r="135" spans="1:6" ht="72" x14ac:dyDescent="0.2">
      <c r="A135" s="245" t="str">
        <f>CONCATENATE($A$8,".",TEXT(COUNTA(A$28:A134)-COUNTIF(A$28:A134,"*.")+1,0))</f>
        <v>1.3.50</v>
      </c>
      <c r="B135" s="217" t="s">
        <v>182</v>
      </c>
      <c r="C135" s="194" t="s">
        <v>12</v>
      </c>
      <c r="D135" s="218">
        <v>5</v>
      </c>
      <c r="E135" s="299"/>
      <c r="F135" s="212">
        <f>ROUND(D135*E135,2)</f>
        <v>0</v>
      </c>
    </row>
    <row r="136" spans="1:6" x14ac:dyDescent="0.2">
      <c r="A136" s="245"/>
      <c r="B136" s="217"/>
      <c r="C136" s="214"/>
      <c r="D136" s="250"/>
      <c r="E136" s="203"/>
      <c r="F136" s="212"/>
    </row>
    <row r="137" spans="1:6" ht="96" x14ac:dyDescent="0.2">
      <c r="A137" s="245" t="str">
        <f>CONCATENATE($A$8,".",TEXT(COUNTA(A$28:A136)-COUNTIF(A$28:A136,"*.")+1,0))</f>
        <v>1.3.51</v>
      </c>
      <c r="B137" s="217" t="s">
        <v>362</v>
      </c>
      <c r="C137" s="194" t="s">
        <v>2</v>
      </c>
      <c r="D137" s="218">
        <v>74</v>
      </c>
      <c r="E137" s="300"/>
      <c r="F137" s="212">
        <f>ROUND(D137*E137,2)</f>
        <v>0</v>
      </c>
    </row>
    <row r="138" spans="1:6" x14ac:dyDescent="0.2">
      <c r="A138" s="245"/>
      <c r="B138" s="217"/>
      <c r="C138" s="194"/>
      <c r="D138" s="218"/>
      <c r="E138" s="216"/>
      <c r="F138" s="212"/>
    </row>
    <row r="139" spans="1:6" ht="96" x14ac:dyDescent="0.2">
      <c r="A139" s="245" t="str">
        <f>CONCATENATE($A$8,".",TEXT(COUNTA(A$28:A138)-COUNTIF(A$28:A138,"*.")+1,0))</f>
        <v>1.3.52</v>
      </c>
      <c r="B139" s="217" t="s">
        <v>363</v>
      </c>
      <c r="C139" s="194" t="s">
        <v>2</v>
      </c>
      <c r="D139" s="218">
        <v>3</v>
      </c>
      <c r="E139" s="300"/>
      <c r="F139" s="212">
        <f>ROUND(D139*E139,2)</f>
        <v>0</v>
      </c>
    </row>
    <row r="140" spans="1:6" x14ac:dyDescent="0.2">
      <c r="A140" s="248"/>
      <c r="B140" s="217"/>
      <c r="C140" s="194"/>
      <c r="D140" s="218"/>
      <c r="E140" s="216"/>
      <c r="F140" s="212"/>
    </row>
    <row r="141" spans="1:6" ht="96" x14ac:dyDescent="0.2">
      <c r="A141" s="245" t="str">
        <f>CONCATENATE($A$8,".",TEXT(COUNTA(A$28:A140)-COUNTIF(A$28:A140,"*.")+1,0))</f>
        <v>1.3.53</v>
      </c>
      <c r="B141" s="217" t="s">
        <v>392</v>
      </c>
      <c r="C141" s="194" t="s">
        <v>2</v>
      </c>
      <c r="D141" s="218">
        <v>42</v>
      </c>
      <c r="E141" s="300"/>
      <c r="F141" s="212">
        <f>ROUND(D141*E141,2)</f>
        <v>0</v>
      </c>
    </row>
    <row r="142" spans="1:6" x14ac:dyDescent="0.2">
      <c r="A142" s="245"/>
      <c r="B142" s="217"/>
      <c r="C142" s="194"/>
      <c r="D142" s="218"/>
      <c r="E142" s="216"/>
      <c r="F142" s="212"/>
    </row>
    <row r="143" spans="1:6" ht="96" x14ac:dyDescent="0.2">
      <c r="A143" s="245" t="str">
        <f>CONCATENATE($A$8,".",TEXT(COUNTA(A$28:A142)-COUNTIF(A$28:A142,"*.")+1,0))</f>
        <v>1.3.54</v>
      </c>
      <c r="B143" s="217" t="s">
        <v>364</v>
      </c>
      <c r="C143" s="194" t="s">
        <v>2</v>
      </c>
      <c r="D143" s="218">
        <v>6</v>
      </c>
      <c r="E143" s="300"/>
      <c r="F143" s="212">
        <f>ROUND(D143*E143,2)</f>
        <v>0</v>
      </c>
    </row>
    <row r="144" spans="1:6" x14ac:dyDescent="0.2">
      <c r="A144" s="245"/>
      <c r="B144" s="217"/>
      <c r="C144" s="214"/>
      <c r="D144" s="250"/>
      <c r="E144" s="203"/>
      <c r="F144" s="212"/>
    </row>
    <row r="145" spans="1:6" ht="96" x14ac:dyDescent="0.2">
      <c r="A145" s="245" t="str">
        <f>CONCATENATE($A$8,".",TEXT(COUNTA(A$28:A144)-COUNTIF(A$28:A144,"*.")+1,0))</f>
        <v>1.3.55</v>
      </c>
      <c r="B145" s="217" t="s">
        <v>393</v>
      </c>
      <c r="C145" s="194" t="s">
        <v>2</v>
      </c>
      <c r="D145" s="218">
        <v>9</v>
      </c>
      <c r="E145" s="300"/>
      <c r="F145" s="212">
        <f>ROUND(D145*E145,2)</f>
        <v>0</v>
      </c>
    </row>
    <row r="146" spans="1:6" x14ac:dyDescent="0.2">
      <c r="A146" s="245"/>
      <c r="B146" s="217"/>
      <c r="C146" s="194"/>
      <c r="D146" s="218"/>
      <c r="E146" s="216"/>
      <c r="F146" s="212"/>
    </row>
    <row r="147" spans="1:6" ht="96" x14ac:dyDescent="0.2">
      <c r="A147" s="245" t="str">
        <f>CONCATENATE($A$8,".",TEXT(COUNTA(A$28:A146)-COUNTIF(A$28:A146,"*.")+1,0))</f>
        <v>1.3.56</v>
      </c>
      <c r="B147" s="217" t="s">
        <v>394</v>
      </c>
      <c r="C147" s="194" t="s">
        <v>2</v>
      </c>
      <c r="D147" s="218">
        <v>36</v>
      </c>
      <c r="E147" s="300"/>
      <c r="F147" s="212">
        <f>ROUND(D147*E147,2)</f>
        <v>0</v>
      </c>
    </row>
    <row r="148" spans="1:6" x14ac:dyDescent="0.2">
      <c r="A148" s="245"/>
      <c r="B148" s="217"/>
      <c r="C148" s="194"/>
      <c r="D148" s="218"/>
      <c r="E148" s="216"/>
      <c r="F148" s="212"/>
    </row>
    <row r="149" spans="1:6" ht="144" x14ac:dyDescent="0.2">
      <c r="A149" s="245" t="str">
        <f>CONCATENATE($A$8,".",TEXT(COUNTA(A$28:A148)-COUNTIF(A$28:A148,"*.")+1,0))</f>
        <v>1.3.57</v>
      </c>
      <c r="B149" s="217" t="s">
        <v>368</v>
      </c>
      <c r="C149" s="194" t="s">
        <v>2</v>
      </c>
      <c r="D149" s="218">
        <v>8</v>
      </c>
      <c r="E149" s="300"/>
      <c r="F149" s="212">
        <f>ROUND(D149*E149,2)</f>
        <v>0</v>
      </c>
    </row>
    <row r="150" spans="1:6" x14ac:dyDescent="0.2">
      <c r="A150" s="245"/>
      <c r="B150" s="217"/>
      <c r="C150" s="194"/>
      <c r="D150" s="218"/>
      <c r="E150" s="216"/>
      <c r="F150" s="212"/>
    </row>
    <row r="151" spans="1:6" ht="144" x14ac:dyDescent="0.2">
      <c r="A151" s="245" t="str">
        <f>CONCATENATE($A$8,".",TEXT(COUNTA(A$28:A150)-COUNTIF(A$28:A150,"*.")+1,0))</f>
        <v>1.3.58</v>
      </c>
      <c r="B151" s="217" t="s">
        <v>369</v>
      </c>
      <c r="C151" s="194" t="s">
        <v>2</v>
      </c>
      <c r="D151" s="218">
        <v>20</v>
      </c>
      <c r="E151" s="300"/>
      <c r="F151" s="212">
        <f>ROUND(D151*E151,2)</f>
        <v>0</v>
      </c>
    </row>
    <row r="152" spans="1:6" x14ac:dyDescent="0.2">
      <c r="A152" s="248"/>
      <c r="B152" s="217"/>
      <c r="C152" s="194"/>
      <c r="D152" s="218"/>
      <c r="E152" s="216"/>
      <c r="F152" s="212"/>
    </row>
    <row r="153" spans="1:6" ht="156" x14ac:dyDescent="0.2">
      <c r="A153" s="245" t="str">
        <f>CONCATENATE($A$8,".",TEXT(COUNTA(A$28:A152)-COUNTIF(A$28:A152,"*.")+1,0))</f>
        <v>1.3.59</v>
      </c>
      <c r="B153" s="217" t="s">
        <v>395</v>
      </c>
      <c r="C153" s="194" t="s">
        <v>2</v>
      </c>
      <c r="D153" s="218">
        <v>31</v>
      </c>
      <c r="E153" s="300"/>
      <c r="F153" s="212">
        <f>ROUND(D153*E153,2)</f>
        <v>0</v>
      </c>
    </row>
    <row r="154" spans="1:6" x14ac:dyDescent="0.2">
      <c r="A154" s="245"/>
      <c r="B154" s="217"/>
      <c r="C154" s="214"/>
      <c r="D154" s="250"/>
      <c r="E154" s="203"/>
      <c r="F154" s="212"/>
    </row>
    <row r="155" spans="1:6" ht="156" x14ac:dyDescent="0.2">
      <c r="A155" s="245" t="str">
        <f>CONCATENATE($A$8,".",TEXT(COUNTA(A$28:A154)-COUNTIF(A$28:A154,"*.")+1,0))</f>
        <v>1.3.60</v>
      </c>
      <c r="B155" s="217" t="s">
        <v>399</v>
      </c>
      <c r="C155" s="194" t="s">
        <v>10</v>
      </c>
      <c r="D155" s="218">
        <v>3</v>
      </c>
      <c r="E155" s="300"/>
      <c r="F155" s="212">
        <f>ROUND(D155*E155,2)</f>
        <v>0</v>
      </c>
    </row>
    <row r="156" spans="1:6" x14ac:dyDescent="0.2">
      <c r="A156" s="248"/>
      <c r="B156" s="217"/>
      <c r="C156" s="194"/>
      <c r="D156" s="218"/>
      <c r="E156" s="216"/>
      <c r="F156" s="212"/>
    </row>
    <row r="157" spans="1:6" ht="156" x14ac:dyDescent="0.2">
      <c r="A157" s="245" t="str">
        <f>CONCATENATE($A$8,".",TEXT(COUNTA(A$28:A156)-COUNTIF(A$28:A156,"*.")+1,0))</f>
        <v>1.3.61</v>
      </c>
      <c r="B157" s="217" t="s">
        <v>400</v>
      </c>
      <c r="C157" s="194" t="s">
        <v>10</v>
      </c>
      <c r="D157" s="218">
        <v>2</v>
      </c>
      <c r="E157" s="300"/>
      <c r="F157" s="212">
        <f>ROUND(D157*E157,2)</f>
        <v>0</v>
      </c>
    </row>
    <row r="158" spans="1:6" x14ac:dyDescent="0.2">
      <c r="A158" s="245"/>
      <c r="B158" s="217"/>
      <c r="C158" s="194"/>
      <c r="D158" s="218"/>
      <c r="E158" s="216"/>
      <c r="F158" s="212"/>
    </row>
    <row r="159" spans="1:6" ht="252" x14ac:dyDescent="0.2">
      <c r="A159" s="245" t="str">
        <f>CONCATENATE($A$8,".",TEXT(COUNTA(A$28:A158)-COUNTIF(A$28:A158,"*.")+1,0))</f>
        <v>1.3.62</v>
      </c>
      <c r="B159" s="217" t="s">
        <v>378</v>
      </c>
      <c r="C159" s="194" t="s">
        <v>10</v>
      </c>
      <c r="D159" s="218">
        <v>1</v>
      </c>
      <c r="E159" s="300"/>
      <c r="F159" s="212">
        <f>ROUND(D159*E159,2)</f>
        <v>0</v>
      </c>
    </row>
    <row r="160" spans="1:6" x14ac:dyDescent="0.2">
      <c r="A160" s="248"/>
      <c r="B160" s="217"/>
      <c r="C160" s="194"/>
      <c r="D160" s="218"/>
      <c r="E160" s="216"/>
      <c r="F160" s="212"/>
    </row>
    <row r="161" spans="1:6" ht="252" x14ac:dyDescent="0.2">
      <c r="A161" s="245" t="str">
        <f>CONCATENATE($A$8,".",TEXT(COUNTA(A$28:A160)-COUNTIF(A$28:A160,"*.")+1,0))</f>
        <v>1.3.63</v>
      </c>
      <c r="B161" s="217" t="s">
        <v>402</v>
      </c>
      <c r="C161" s="194" t="s">
        <v>10</v>
      </c>
      <c r="D161" s="218">
        <v>1</v>
      </c>
      <c r="E161" s="300"/>
      <c r="F161" s="212">
        <f>ROUND(D161*E161,2)</f>
        <v>0</v>
      </c>
    </row>
    <row r="162" spans="1:6" x14ac:dyDescent="0.2">
      <c r="A162" s="245"/>
      <c r="B162" s="217"/>
      <c r="C162" s="194"/>
      <c r="D162" s="218"/>
      <c r="E162" s="216"/>
      <c r="F162" s="212"/>
    </row>
    <row r="163" spans="1:6" ht="252" x14ac:dyDescent="0.2">
      <c r="A163" s="245" t="str">
        <f>CONCATENATE($A$8,".",TEXT(COUNTA(A$28:A162)-COUNTIF(A$28:A162,"*.")+1,0))</f>
        <v>1.3.64</v>
      </c>
      <c r="B163" s="217" t="s">
        <v>401</v>
      </c>
      <c r="C163" s="194" t="s">
        <v>10</v>
      </c>
      <c r="D163" s="218">
        <v>1</v>
      </c>
      <c r="E163" s="300"/>
      <c r="F163" s="212">
        <f>ROUND(D163*E163,2)</f>
        <v>0</v>
      </c>
    </row>
    <row r="164" spans="1:6" x14ac:dyDescent="0.2">
      <c r="A164" s="248"/>
      <c r="B164" s="252"/>
      <c r="C164" s="214"/>
      <c r="D164" s="250"/>
      <c r="E164" s="216"/>
      <c r="F164" s="212"/>
    </row>
    <row r="165" spans="1:6" ht="312" x14ac:dyDescent="0.2">
      <c r="A165" s="245" t="str">
        <f>CONCATENATE($A$8,".",TEXT(COUNTA(A$28:A164)-COUNTIF(A$28:A164,"*.")+1,0))</f>
        <v>1.3.65</v>
      </c>
      <c r="B165" s="217" t="s">
        <v>439</v>
      </c>
      <c r="C165" s="194" t="s">
        <v>10</v>
      </c>
      <c r="D165" s="218">
        <v>1</v>
      </c>
      <c r="E165" s="300"/>
      <c r="F165" s="212">
        <f>ROUND(D165*E165,2)</f>
        <v>0</v>
      </c>
    </row>
    <row r="166" spans="1:6" x14ac:dyDescent="0.2">
      <c r="A166" s="245"/>
      <c r="B166" s="217"/>
      <c r="C166" s="194"/>
      <c r="D166" s="218"/>
      <c r="E166" s="216"/>
      <c r="F166" s="212"/>
    </row>
    <row r="167" spans="1:6" ht="252" x14ac:dyDescent="0.2">
      <c r="A167" s="245" t="str">
        <f>CONCATENATE($A$8,".",TEXT(COUNTA(A$28:A166)-COUNTIF(A$28:A166,"*.")+1,0))</f>
        <v>1.3.66</v>
      </c>
      <c r="B167" s="217" t="s">
        <v>403</v>
      </c>
      <c r="C167" s="194" t="s">
        <v>10</v>
      </c>
      <c r="D167" s="218">
        <v>4</v>
      </c>
      <c r="E167" s="300"/>
      <c r="F167" s="212">
        <f>ROUND(D167*E167,2)</f>
        <v>0</v>
      </c>
    </row>
    <row r="168" spans="1:6" x14ac:dyDescent="0.2">
      <c r="A168" s="248"/>
      <c r="B168" s="217"/>
      <c r="C168" s="194"/>
      <c r="D168" s="218"/>
      <c r="E168" s="300"/>
      <c r="F168" s="212">
        <f t="shared" ref="F168:F169" si="1">ROUND(D168*E168,2)</f>
        <v>0</v>
      </c>
    </row>
    <row r="169" spans="1:6" ht="84" x14ac:dyDescent="0.2">
      <c r="A169" s="245" t="str">
        <f>CONCATENATE($A$8,".",TEXT(COUNTA(A$28:A168)-COUNTIF(A$28:A168,"*.")+1,0))</f>
        <v>1.3.67</v>
      </c>
      <c r="B169" s="217" t="s">
        <v>432</v>
      </c>
      <c r="C169" s="214" t="s">
        <v>12</v>
      </c>
      <c r="D169" s="250">
        <v>1</v>
      </c>
      <c r="E169" s="300"/>
      <c r="F169" s="212">
        <f t="shared" si="1"/>
        <v>0</v>
      </c>
    </row>
    <row r="170" spans="1:6" x14ac:dyDescent="0.2">
      <c r="A170" s="248"/>
      <c r="B170" s="217"/>
      <c r="C170" s="194"/>
      <c r="D170" s="218"/>
      <c r="E170" s="216"/>
      <c r="F170" s="212"/>
    </row>
    <row r="171" spans="1:6" ht="383.25" customHeight="1" x14ac:dyDescent="0.2">
      <c r="A171" s="245" t="str">
        <f>CONCATENATE($A$8,".",TEXT(COUNTA(A$28:A170)-COUNTIF(A$28:A170,"*.")+1,0))</f>
        <v>1.3.68</v>
      </c>
      <c r="B171" s="217" t="s">
        <v>404</v>
      </c>
      <c r="C171" s="382" t="s">
        <v>10</v>
      </c>
      <c r="D171" s="384">
        <v>1</v>
      </c>
      <c r="E171" s="386"/>
      <c r="F171" s="388">
        <f>ROUND(D171*E171,2)</f>
        <v>0</v>
      </c>
    </row>
    <row r="172" spans="1:6" ht="216" x14ac:dyDescent="0.2">
      <c r="A172" s="245"/>
      <c r="B172" s="217" t="s">
        <v>405</v>
      </c>
      <c r="C172" s="383"/>
      <c r="D172" s="385"/>
      <c r="E172" s="387"/>
      <c r="F172" s="389"/>
    </row>
    <row r="173" spans="1:6" x14ac:dyDescent="0.2">
      <c r="A173" s="245"/>
      <c r="B173" s="217"/>
      <c r="C173" s="194"/>
      <c r="D173" s="218"/>
      <c r="E173" s="216"/>
      <c r="F173" s="212"/>
    </row>
    <row r="174" spans="1:6" ht="120" x14ac:dyDescent="0.2">
      <c r="A174" s="245" t="str">
        <f>CONCATENATE($A$8,".",TEXT(COUNTA(A$28:A173)-COUNTIF(A$28:A173,"*.")+1,0))</f>
        <v>1.3.69</v>
      </c>
      <c r="B174" s="217" t="s">
        <v>185</v>
      </c>
      <c r="C174" s="194" t="s">
        <v>12</v>
      </c>
      <c r="D174" s="218">
        <v>1</v>
      </c>
      <c r="E174" s="300"/>
      <c r="F174" s="212">
        <f>ROUND(D174*E174,2)</f>
        <v>0</v>
      </c>
    </row>
    <row r="175" spans="1:6" x14ac:dyDescent="0.2">
      <c r="A175" s="248"/>
      <c r="B175" s="217"/>
      <c r="C175" s="194"/>
      <c r="D175" s="218"/>
      <c r="E175" s="216"/>
      <c r="F175" s="212"/>
    </row>
    <row r="176" spans="1:6" ht="36" x14ac:dyDescent="0.2">
      <c r="A176" s="245" t="str">
        <f>CONCATENATE($A$8,".",TEXT(COUNTA(A$28:A175)-COUNTIF(A$28:A175,"*.")+1,0))</f>
        <v>1.3.70</v>
      </c>
      <c r="B176" s="219" t="s">
        <v>125</v>
      </c>
      <c r="C176" s="220" t="s">
        <v>3</v>
      </c>
      <c r="D176" s="218">
        <v>100</v>
      </c>
      <c r="E176" s="300"/>
      <c r="F176" s="212">
        <f>ROUND(D176*E176,2)</f>
        <v>0</v>
      </c>
    </row>
    <row r="177" spans="1:6" x14ac:dyDescent="0.2">
      <c r="A177" s="245"/>
      <c r="B177" s="222"/>
      <c r="C177" s="220"/>
      <c r="D177" s="221"/>
      <c r="E177" s="216"/>
      <c r="F177" s="212"/>
    </row>
    <row r="178" spans="1:6" ht="36" x14ac:dyDescent="0.2">
      <c r="A178" s="245" t="str">
        <f>CONCATENATE($A$8,".",TEXT(COUNTA(A$28:A177)-COUNTIF(A$28:A177,"*.")+1,0))</f>
        <v>1.3.71</v>
      </c>
      <c r="B178" s="219" t="s">
        <v>126</v>
      </c>
      <c r="C178" s="220" t="s">
        <v>3</v>
      </c>
      <c r="D178" s="218">
        <v>100</v>
      </c>
      <c r="E178" s="300"/>
      <c r="F178" s="212">
        <f>ROUND(D178*E178,2)</f>
        <v>0</v>
      </c>
    </row>
    <row r="179" spans="1:6" x14ac:dyDescent="0.2">
      <c r="A179" s="245"/>
      <c r="B179" s="217"/>
      <c r="C179" s="302"/>
      <c r="D179" s="303"/>
      <c r="E179" s="305"/>
      <c r="F179" s="304"/>
    </row>
    <row r="180" spans="1:6" x14ac:dyDescent="0.2">
      <c r="A180" s="245"/>
      <c r="B180" s="282" t="s">
        <v>416</v>
      </c>
      <c r="C180" s="220"/>
      <c r="D180" s="218"/>
      <c r="E180" s="216"/>
      <c r="F180" s="212"/>
    </row>
    <row r="181" spans="1:6" ht="48" x14ac:dyDescent="0.2">
      <c r="A181" s="245" t="str">
        <f>CONCATENATE($A$8,".",TEXT(COUNTA(A$28:A180)-COUNTIF(A$28:A180,"*.")+1,0))</f>
        <v>1.3.72</v>
      </c>
      <c r="B181" s="217" t="s">
        <v>358</v>
      </c>
      <c r="C181" s="194"/>
      <c r="D181" s="218"/>
      <c r="E181" s="216"/>
      <c r="F181" s="212"/>
    </row>
    <row r="182" spans="1:6" x14ac:dyDescent="0.2">
      <c r="A182" s="248" t="s">
        <v>13</v>
      </c>
      <c r="B182" s="217" t="s">
        <v>208</v>
      </c>
      <c r="C182" s="194" t="s">
        <v>0</v>
      </c>
      <c r="D182" s="218">
        <v>231</v>
      </c>
      <c r="E182" s="300"/>
      <c r="F182" s="212">
        <f>ROUND(D182*E182,2)</f>
        <v>0</v>
      </c>
    </row>
    <row r="183" spans="1:6" x14ac:dyDescent="0.2">
      <c r="A183" s="248" t="s">
        <v>14</v>
      </c>
      <c r="B183" s="217" t="s">
        <v>450</v>
      </c>
      <c r="C183" s="194" t="s">
        <v>0</v>
      </c>
      <c r="D183" s="218">
        <v>26</v>
      </c>
      <c r="E183" s="300"/>
      <c r="F183" s="212">
        <f>ROUND(D183*E183,2)</f>
        <v>0</v>
      </c>
    </row>
    <row r="184" spans="1:6" x14ac:dyDescent="0.2">
      <c r="A184" s="245"/>
      <c r="B184" s="217"/>
      <c r="C184" s="194"/>
      <c r="D184" s="218"/>
      <c r="E184" s="216"/>
      <c r="F184" s="212"/>
    </row>
    <row r="185" spans="1:6" ht="36" x14ac:dyDescent="0.2">
      <c r="A185" s="245" t="str">
        <f>CONCATENATE($A$8,".",TEXT(COUNTA(A$28:A184)-COUNTIF(A$28:A184,"*.")+1,0))</f>
        <v>1.3.73</v>
      </c>
      <c r="B185" s="217" t="s">
        <v>359</v>
      </c>
      <c r="C185" s="194" t="s">
        <v>9</v>
      </c>
      <c r="D185" s="218">
        <v>112</v>
      </c>
      <c r="E185" s="306"/>
      <c r="F185" s="212">
        <f>ROUND(D185*E185,2)</f>
        <v>0</v>
      </c>
    </row>
    <row r="186" spans="1:6" x14ac:dyDescent="0.2">
      <c r="A186" s="245"/>
      <c r="B186" s="213"/>
      <c r="C186" s="209"/>
      <c r="D186" s="249"/>
      <c r="E186" s="307"/>
      <c r="F186" s="211"/>
    </row>
    <row r="187" spans="1:6" ht="72" x14ac:dyDescent="0.2">
      <c r="A187" s="245" t="str">
        <f>CONCATENATE($A$8,".",TEXT(COUNTA(A$28:A186)-COUNTIF(A$28:A186,"*.")+1,0))</f>
        <v>1.3.74</v>
      </c>
      <c r="B187" s="217" t="s">
        <v>360</v>
      </c>
      <c r="C187" s="194" t="s">
        <v>0</v>
      </c>
      <c r="D187" s="218">
        <v>186</v>
      </c>
      <c r="E187" s="306"/>
      <c r="F187" s="212">
        <f>ROUND(D187*E187,2)</f>
        <v>0</v>
      </c>
    </row>
    <row r="188" spans="1:6" x14ac:dyDescent="0.2">
      <c r="A188" s="245"/>
      <c r="B188" s="213"/>
      <c r="C188" s="214"/>
      <c r="D188" s="250"/>
      <c r="E188" s="203"/>
      <c r="F188" s="203"/>
    </row>
    <row r="189" spans="1:6" ht="36" x14ac:dyDescent="0.2">
      <c r="A189" s="245" t="str">
        <f>CONCATENATE($A$8,".",TEXT(COUNTA(A$28:A188)-COUNTIF(A$28:A188,"*.")+1,0))</f>
        <v>1.3.75</v>
      </c>
      <c r="B189" s="217" t="s">
        <v>186</v>
      </c>
      <c r="C189" s="214" t="s">
        <v>0</v>
      </c>
      <c r="D189" s="250">
        <v>71</v>
      </c>
      <c r="E189" s="299"/>
      <c r="F189" s="212">
        <f>ROUND(D189*E189,2)</f>
        <v>0</v>
      </c>
    </row>
    <row r="190" spans="1:6" x14ac:dyDescent="0.2">
      <c r="A190" s="245"/>
      <c r="B190" s="217"/>
      <c r="C190" s="214"/>
      <c r="D190" s="250"/>
      <c r="E190" s="203"/>
      <c r="F190" s="212"/>
    </row>
    <row r="191" spans="1:6" ht="24" x14ac:dyDescent="0.2">
      <c r="A191" s="245" t="str">
        <f>CONCATENATE($A$8,".",TEXT(COUNTA(A$28:A190)-COUNTIF(A$28:A190,"*.")+1,0))</f>
        <v>1.3.76</v>
      </c>
      <c r="B191" s="217" t="s">
        <v>181</v>
      </c>
      <c r="C191" s="214" t="s">
        <v>2</v>
      </c>
      <c r="D191" s="250">
        <v>129</v>
      </c>
      <c r="E191" s="299"/>
      <c r="F191" s="212">
        <f>ROUND(D191*E191,2)</f>
        <v>0</v>
      </c>
    </row>
    <row r="192" spans="1:6" x14ac:dyDescent="0.2">
      <c r="A192" s="245"/>
      <c r="B192" s="217"/>
      <c r="C192" s="214"/>
      <c r="D192" s="250"/>
      <c r="E192" s="203"/>
      <c r="F192" s="212"/>
    </row>
    <row r="193" spans="1:6" ht="72" x14ac:dyDescent="0.2">
      <c r="A193" s="245" t="str">
        <f>CONCATENATE($A$8,".",TEXT(COUNTA(A$28:A192)-COUNTIF(A$28:A192,"*.")+1,0))</f>
        <v>1.3.77</v>
      </c>
      <c r="B193" s="217" t="s">
        <v>182</v>
      </c>
      <c r="C193" s="194" t="s">
        <v>12</v>
      </c>
      <c r="D193" s="218">
        <v>5</v>
      </c>
      <c r="E193" s="299"/>
      <c r="F193" s="212">
        <f>ROUND(D193*E193,2)</f>
        <v>0</v>
      </c>
    </row>
    <row r="194" spans="1:6" x14ac:dyDescent="0.2">
      <c r="A194" s="245"/>
      <c r="B194" s="217"/>
      <c r="C194" s="214"/>
      <c r="D194" s="250"/>
      <c r="E194" s="203"/>
      <c r="F194" s="212"/>
    </row>
    <row r="195" spans="1:6" ht="96" x14ac:dyDescent="0.2">
      <c r="A195" s="245" t="str">
        <f>CONCATENATE($A$8,".",TEXT(COUNTA(A$28:A194)-COUNTIF(A$28:A194,"*.")+1,0))</f>
        <v>1.3.78</v>
      </c>
      <c r="B195" s="217" t="s">
        <v>361</v>
      </c>
      <c r="C195" s="194" t="s">
        <v>2</v>
      </c>
      <c r="D195" s="218">
        <v>5</v>
      </c>
      <c r="E195" s="300"/>
      <c r="F195" s="212">
        <f>ROUND(D195*E195,2)</f>
        <v>0</v>
      </c>
    </row>
    <row r="196" spans="1:6" x14ac:dyDescent="0.2">
      <c r="A196" s="245"/>
      <c r="B196" s="217"/>
      <c r="C196" s="194"/>
      <c r="D196" s="218"/>
      <c r="E196" s="216"/>
      <c r="F196" s="212"/>
    </row>
    <row r="197" spans="1:6" ht="96" x14ac:dyDescent="0.2">
      <c r="A197" s="245" t="str">
        <f>CONCATENATE($A$8,".",TEXT(COUNTA(A$28:A196)-COUNTIF(A$28:A196,"*.")+1,0))</f>
        <v>1.3.79</v>
      </c>
      <c r="B197" s="217" t="s">
        <v>362</v>
      </c>
      <c r="C197" s="194" t="s">
        <v>2</v>
      </c>
      <c r="D197" s="218">
        <v>33</v>
      </c>
      <c r="E197" s="300"/>
      <c r="F197" s="212">
        <f>ROUND(D197*E197,2)</f>
        <v>0</v>
      </c>
    </row>
    <row r="198" spans="1:6" x14ac:dyDescent="0.2">
      <c r="A198" s="248"/>
      <c r="B198" s="217"/>
      <c r="C198" s="194"/>
      <c r="D198" s="218"/>
      <c r="E198" s="216"/>
      <c r="F198" s="212"/>
    </row>
    <row r="199" spans="1:6" ht="96" x14ac:dyDescent="0.2">
      <c r="A199" s="245" t="str">
        <f>CONCATENATE($A$8,".",TEXT(COUNTA(A$28:A198)-COUNTIF(A$28:A198,"*.")+1,0))</f>
        <v>1.3.80</v>
      </c>
      <c r="B199" s="217" t="s">
        <v>419</v>
      </c>
      <c r="C199" s="194" t="s">
        <v>2</v>
      </c>
      <c r="D199" s="218">
        <v>73</v>
      </c>
      <c r="E199" s="300"/>
      <c r="F199" s="212">
        <f>ROUND(D199*E199,2)</f>
        <v>0</v>
      </c>
    </row>
    <row r="200" spans="1:6" x14ac:dyDescent="0.2">
      <c r="A200" s="245"/>
      <c r="B200" s="217"/>
      <c r="C200" s="194"/>
      <c r="D200" s="218"/>
      <c r="E200" s="216"/>
      <c r="F200" s="212"/>
    </row>
    <row r="201" spans="1:6" ht="60" x14ac:dyDescent="0.2">
      <c r="A201" s="245" t="str">
        <f>CONCATENATE($A$8,".",TEXT(COUNTA(A$28:A200)-COUNTIF(A$28:A200,"*.")+1,0))</f>
        <v>1.3.81</v>
      </c>
      <c r="B201" s="217" t="s">
        <v>423</v>
      </c>
      <c r="C201" s="194" t="s">
        <v>2</v>
      </c>
      <c r="D201" s="218">
        <v>18</v>
      </c>
      <c r="E201" s="300"/>
      <c r="F201" s="212">
        <f>ROUND(D201*E201,2)</f>
        <v>0</v>
      </c>
    </row>
    <row r="202" spans="1:6" x14ac:dyDescent="0.2">
      <c r="A202" s="248"/>
      <c r="B202" s="217"/>
      <c r="C202" s="194"/>
      <c r="D202" s="218"/>
      <c r="E202" s="216"/>
      <c r="F202" s="212"/>
    </row>
    <row r="203" spans="1:6" ht="72" x14ac:dyDescent="0.2">
      <c r="A203" s="245" t="str">
        <f>CONCATENATE($A$8,".",TEXT(COUNTA(A$28:A202)-COUNTIF(A$28:A202,"*.")+1,0))</f>
        <v>1.3.82</v>
      </c>
      <c r="B203" s="217" t="s">
        <v>420</v>
      </c>
      <c r="C203" s="194" t="s">
        <v>10</v>
      </c>
      <c r="D203" s="218">
        <v>1</v>
      </c>
      <c r="E203" s="300"/>
      <c r="F203" s="212">
        <f>ROUND(D203*E203,2)</f>
        <v>0</v>
      </c>
    </row>
    <row r="204" spans="1:6" x14ac:dyDescent="0.2">
      <c r="A204" s="248"/>
      <c r="B204" s="217"/>
      <c r="C204" s="194"/>
      <c r="D204" s="218"/>
      <c r="E204" s="216"/>
      <c r="F204" s="212"/>
    </row>
    <row r="205" spans="1:6" ht="252" x14ac:dyDescent="0.2">
      <c r="A205" s="245" t="str">
        <f>CONCATENATE($A$8,".",TEXT(COUNTA(A$28:A204)-COUNTIF(A$28:A204,"*.")+1,0))</f>
        <v>1.3.83</v>
      </c>
      <c r="B205" s="217" t="s">
        <v>378</v>
      </c>
      <c r="C205" s="194" t="s">
        <v>10</v>
      </c>
      <c r="D205" s="218">
        <v>1</v>
      </c>
      <c r="E205" s="300"/>
      <c r="F205" s="212">
        <f>ROUND(D205*E205,2)</f>
        <v>0</v>
      </c>
    </row>
    <row r="206" spans="1:6" x14ac:dyDescent="0.2">
      <c r="A206" s="245"/>
      <c r="B206" s="217"/>
      <c r="C206" s="194"/>
      <c r="D206" s="218"/>
      <c r="E206" s="216"/>
      <c r="F206" s="212"/>
    </row>
    <row r="207" spans="1:6" ht="192" x14ac:dyDescent="0.2">
      <c r="A207" s="245" t="str">
        <f>CONCATENATE($A$8,".",TEXT(COUNTA(A$28:A206)-COUNTIF(A$28:A206,"*.")+1,0))</f>
        <v>1.3.84</v>
      </c>
      <c r="B207" s="217" t="s">
        <v>427</v>
      </c>
      <c r="C207" s="194" t="s">
        <v>10</v>
      </c>
      <c r="D207" s="218">
        <v>2</v>
      </c>
      <c r="E207" s="300"/>
      <c r="F207" s="212">
        <f>ROUND(D207*E207,2)</f>
        <v>0</v>
      </c>
    </row>
    <row r="208" spans="1:6" x14ac:dyDescent="0.2">
      <c r="A208" s="245"/>
      <c r="B208" s="217"/>
      <c r="C208" s="194"/>
      <c r="D208" s="218"/>
      <c r="E208" s="216"/>
      <c r="F208" s="212"/>
    </row>
    <row r="209" spans="1:6" ht="264" x14ac:dyDescent="0.2">
      <c r="A209" s="248"/>
      <c r="B209" s="246" t="s">
        <v>434</v>
      </c>
      <c r="C209" s="194"/>
      <c r="D209" s="218"/>
      <c r="E209" s="216"/>
      <c r="F209" s="212"/>
    </row>
    <row r="210" spans="1:6" ht="276" x14ac:dyDescent="0.2">
      <c r="A210" s="380" t="str">
        <f>CONCATENATE($A$8,".",TEXT(COUNTA(A$28:A209)-COUNTIF(A$28:A209,"*.")+1,0))</f>
        <v>1.3.85</v>
      </c>
      <c r="B210" s="217" t="s">
        <v>437</v>
      </c>
      <c r="C210" s="382" t="s">
        <v>12</v>
      </c>
      <c r="D210" s="384">
        <v>1</v>
      </c>
      <c r="E210" s="386">
        <v>0</v>
      </c>
      <c r="F210" s="388">
        <f>ROUND(D210*E210,2)</f>
        <v>0</v>
      </c>
    </row>
    <row r="211" spans="1:6" ht="228" x14ac:dyDescent="0.2">
      <c r="A211" s="381"/>
      <c r="B211" s="217" t="s">
        <v>433</v>
      </c>
      <c r="C211" s="383"/>
      <c r="D211" s="385"/>
      <c r="E211" s="387"/>
      <c r="F211" s="389"/>
    </row>
    <row r="212" spans="1:6" x14ac:dyDescent="0.2">
      <c r="A212" s="301"/>
      <c r="B212" s="217"/>
      <c r="C212" s="302"/>
      <c r="D212" s="303"/>
      <c r="E212" s="305"/>
      <c r="F212" s="304"/>
    </row>
    <row r="213" spans="1:6" ht="264" x14ac:dyDescent="0.2">
      <c r="A213" s="245"/>
      <c r="B213" s="246" t="s">
        <v>434</v>
      </c>
      <c r="C213" s="194"/>
      <c r="D213" s="218"/>
      <c r="E213" s="216"/>
      <c r="F213" s="212"/>
    </row>
    <row r="214" spans="1:6" ht="288" x14ac:dyDescent="0.2">
      <c r="A214" s="380" t="str">
        <f>CONCATENATE($A$8,".",TEXT(COUNTA(A$28:A213)-COUNTIF(A$28:A213,"*.")+1,0))</f>
        <v>1.3.86</v>
      </c>
      <c r="B214" s="217" t="s">
        <v>436</v>
      </c>
      <c r="C214" s="382" t="s">
        <v>12</v>
      </c>
      <c r="D214" s="384">
        <v>1</v>
      </c>
      <c r="E214" s="386"/>
      <c r="F214" s="388">
        <f>ROUND(D214*E214,2)</f>
        <v>0</v>
      </c>
    </row>
    <row r="215" spans="1:6" ht="240" x14ac:dyDescent="0.2">
      <c r="A215" s="381"/>
      <c r="B215" s="217" t="s">
        <v>435</v>
      </c>
      <c r="C215" s="383"/>
      <c r="D215" s="385"/>
      <c r="E215" s="387"/>
      <c r="F215" s="389"/>
    </row>
    <row r="216" spans="1:6" x14ac:dyDescent="0.2">
      <c r="A216" s="245"/>
      <c r="B216" s="217"/>
      <c r="C216" s="194"/>
      <c r="D216" s="218"/>
      <c r="E216" s="216"/>
      <c r="F216" s="212"/>
    </row>
    <row r="217" spans="1:6" ht="120" x14ac:dyDescent="0.2">
      <c r="A217" s="245" t="str">
        <f>CONCATENATE($A$8,".",TEXT(COUNTA(A$28:A214)-COUNTIF(A$28:A214,"*.")+1,0))</f>
        <v>1.3.87</v>
      </c>
      <c r="B217" s="217" t="s">
        <v>185</v>
      </c>
      <c r="C217" s="194" t="s">
        <v>12</v>
      </c>
      <c r="D217" s="218">
        <v>1</v>
      </c>
      <c r="E217" s="300"/>
      <c r="F217" s="212">
        <f>ROUND(D217*E217,2)</f>
        <v>0</v>
      </c>
    </row>
    <row r="218" spans="1:6" x14ac:dyDescent="0.2">
      <c r="A218" s="248"/>
      <c r="B218" s="217"/>
      <c r="C218" s="194"/>
      <c r="D218" s="218"/>
      <c r="E218" s="216"/>
      <c r="F218" s="212"/>
    </row>
    <row r="219" spans="1:6" ht="36" x14ac:dyDescent="0.2">
      <c r="A219" s="245" t="str">
        <f>CONCATENATE($A$8,".",TEXT(COUNTA(A$28:A218)-COUNTIF(A$28:A218,"*.")+1,0))</f>
        <v>1.3.88</v>
      </c>
      <c r="B219" s="219" t="s">
        <v>125</v>
      </c>
      <c r="C219" s="220" t="s">
        <v>3</v>
      </c>
      <c r="D219" s="218">
        <v>75</v>
      </c>
      <c r="E219" s="300"/>
      <c r="F219" s="212">
        <f>ROUND(D219*E219,2)</f>
        <v>0</v>
      </c>
    </row>
    <row r="220" spans="1:6" x14ac:dyDescent="0.2">
      <c r="A220" s="245"/>
      <c r="B220" s="222"/>
      <c r="C220" s="220"/>
      <c r="D220" s="221"/>
      <c r="E220" s="216"/>
      <c r="F220" s="212"/>
    </row>
    <row r="221" spans="1:6" ht="36" x14ac:dyDescent="0.2">
      <c r="A221" s="245" t="str">
        <f>CONCATENATE($A$8,".",TEXT(COUNTA(A$28:A220)-COUNTIF(A$28:A220,"*.")+1,0))</f>
        <v>1.3.89</v>
      </c>
      <c r="B221" s="219" t="s">
        <v>126</v>
      </c>
      <c r="C221" s="220" t="s">
        <v>3</v>
      </c>
      <c r="D221" s="218">
        <v>75</v>
      </c>
      <c r="E221" s="300"/>
      <c r="F221" s="212">
        <f>ROUND(D221*E221,2)</f>
        <v>0</v>
      </c>
    </row>
    <row r="222" spans="1:6" x14ac:dyDescent="0.2">
      <c r="A222" s="245"/>
      <c r="B222" s="219"/>
      <c r="C222" s="220"/>
      <c r="D222" s="218"/>
      <c r="E222" s="216"/>
      <c r="F222" s="212"/>
    </row>
    <row r="223" spans="1:6" x14ac:dyDescent="0.2">
      <c r="A223" s="245"/>
      <c r="B223" s="282" t="s">
        <v>424</v>
      </c>
      <c r="C223" s="220"/>
      <c r="D223" s="218"/>
      <c r="E223" s="216"/>
      <c r="F223" s="212"/>
    </row>
    <row r="224" spans="1:6" ht="48" x14ac:dyDescent="0.2">
      <c r="A224" s="245" t="str">
        <f>CONCATENATE($A$8,".",TEXT(COUNTA(A$28:A223)-COUNTIF(A$28:A223,"*.")+1,0))</f>
        <v>1.3.90</v>
      </c>
      <c r="B224" s="217" t="s">
        <v>358</v>
      </c>
      <c r="C224" s="194"/>
      <c r="D224" s="218"/>
      <c r="E224" s="216"/>
      <c r="F224" s="212"/>
    </row>
    <row r="225" spans="1:6" x14ac:dyDescent="0.2">
      <c r="A225" s="248" t="s">
        <v>13</v>
      </c>
      <c r="B225" s="217" t="s">
        <v>208</v>
      </c>
      <c r="C225" s="194" t="s">
        <v>0</v>
      </c>
      <c r="D225" s="218">
        <v>227</v>
      </c>
      <c r="E225" s="300"/>
      <c r="F225" s="212">
        <f>ROUND(D225*E225,2)</f>
        <v>0</v>
      </c>
    </row>
    <row r="226" spans="1:6" x14ac:dyDescent="0.2">
      <c r="A226" s="248" t="s">
        <v>14</v>
      </c>
      <c r="B226" s="217" t="s">
        <v>450</v>
      </c>
      <c r="C226" s="194" t="s">
        <v>0</v>
      </c>
      <c r="D226" s="218">
        <v>25</v>
      </c>
      <c r="E226" s="300"/>
      <c r="F226" s="212">
        <f>ROUND(D226*E226,2)</f>
        <v>0</v>
      </c>
    </row>
    <row r="227" spans="1:6" x14ac:dyDescent="0.2">
      <c r="A227" s="245"/>
      <c r="B227" s="217"/>
      <c r="C227" s="194"/>
      <c r="D227" s="218"/>
      <c r="E227" s="216"/>
      <c r="F227" s="212"/>
    </row>
    <row r="228" spans="1:6" ht="36" x14ac:dyDescent="0.2">
      <c r="A228" s="245" t="str">
        <f>CONCATENATE($A$8,".",TEXT(COUNTA(A$28:A227)-COUNTIF(A$28:A227,"*.")+1,0))</f>
        <v>1.3.91</v>
      </c>
      <c r="B228" s="217" t="s">
        <v>359</v>
      </c>
      <c r="C228" s="194" t="s">
        <v>9</v>
      </c>
      <c r="D228" s="218">
        <v>83</v>
      </c>
      <c r="E228" s="306"/>
      <c r="F228" s="212">
        <f>ROUND(D228*E228,2)</f>
        <v>0</v>
      </c>
    </row>
    <row r="229" spans="1:6" x14ac:dyDescent="0.2">
      <c r="A229" s="245"/>
      <c r="B229" s="213"/>
      <c r="C229" s="209"/>
      <c r="D229" s="249"/>
      <c r="E229" s="307"/>
      <c r="F229" s="211"/>
    </row>
    <row r="230" spans="1:6" ht="72" x14ac:dyDescent="0.2">
      <c r="A230" s="245" t="str">
        <f>CONCATENATE($A$8,".",TEXT(COUNTA(A$28:A229)-COUNTIF(A$28:A229,"*.")+1,0))</f>
        <v>1.3.92</v>
      </c>
      <c r="B230" s="217" t="s">
        <v>360</v>
      </c>
      <c r="C230" s="194" t="s">
        <v>0</v>
      </c>
      <c r="D230" s="218">
        <v>189</v>
      </c>
      <c r="E230" s="306"/>
      <c r="F230" s="212">
        <f>ROUND(D230*E230,2)</f>
        <v>0</v>
      </c>
    </row>
    <row r="231" spans="1:6" x14ac:dyDescent="0.2">
      <c r="A231" s="245"/>
      <c r="B231" s="213"/>
      <c r="C231" s="214"/>
      <c r="D231" s="250"/>
      <c r="E231" s="203"/>
      <c r="F231" s="203"/>
    </row>
    <row r="232" spans="1:6" ht="36" x14ac:dyDescent="0.2">
      <c r="A232" s="245" t="str">
        <f>CONCATENATE($A$8,".",TEXT(COUNTA(A$28:A231)-COUNTIF(A$28:A231,"*.")+1,0))</f>
        <v>1.3.93</v>
      </c>
      <c r="B232" s="217" t="s">
        <v>186</v>
      </c>
      <c r="C232" s="214" t="s">
        <v>0</v>
      </c>
      <c r="D232" s="250">
        <v>63</v>
      </c>
      <c r="E232" s="299"/>
      <c r="F232" s="212">
        <f>ROUND(D232*E232,2)</f>
        <v>0</v>
      </c>
    </row>
    <row r="233" spans="1:6" x14ac:dyDescent="0.2">
      <c r="A233" s="245"/>
      <c r="B233" s="217"/>
      <c r="C233" s="214"/>
      <c r="D233" s="250"/>
      <c r="E233" s="203"/>
      <c r="F233" s="212"/>
    </row>
    <row r="234" spans="1:6" ht="24" x14ac:dyDescent="0.2">
      <c r="A234" s="245" t="str">
        <f>CONCATENATE($A$8,".",TEXT(COUNTA(A$28:A233)-COUNTIF(A$28:A233,"*.")+1,0))</f>
        <v>1.3.94</v>
      </c>
      <c r="B234" s="217" t="s">
        <v>181</v>
      </c>
      <c r="C234" s="214" t="s">
        <v>2</v>
      </c>
      <c r="D234" s="250">
        <v>92</v>
      </c>
      <c r="E234" s="299"/>
      <c r="F234" s="212">
        <f>ROUND(D234*E234,2)</f>
        <v>0</v>
      </c>
    </row>
    <row r="235" spans="1:6" x14ac:dyDescent="0.2">
      <c r="A235" s="245"/>
      <c r="B235" s="217"/>
      <c r="C235" s="214"/>
      <c r="D235" s="250"/>
      <c r="E235" s="203"/>
      <c r="F235" s="212"/>
    </row>
    <row r="236" spans="1:6" ht="72" x14ac:dyDescent="0.2">
      <c r="A236" s="245" t="str">
        <f>CONCATENATE($A$8,".",TEXT(COUNTA(A$28:A235)-COUNTIF(A$28:A235,"*.")+1,0))</f>
        <v>1.3.95</v>
      </c>
      <c r="B236" s="217" t="s">
        <v>182</v>
      </c>
      <c r="C236" s="194" t="s">
        <v>12</v>
      </c>
      <c r="D236" s="218">
        <v>4</v>
      </c>
      <c r="E236" s="299"/>
      <c r="F236" s="212">
        <f>ROUND(D236*E236,2)</f>
        <v>0</v>
      </c>
    </row>
    <row r="237" spans="1:6" x14ac:dyDescent="0.2">
      <c r="A237" s="245"/>
      <c r="B237" s="217"/>
      <c r="C237" s="194"/>
      <c r="D237" s="218"/>
      <c r="E237" s="216"/>
      <c r="F237" s="212"/>
    </row>
    <row r="238" spans="1:6" ht="96" x14ac:dyDescent="0.2">
      <c r="A238" s="245" t="str">
        <f>CONCATENATE($A$8,".",TEXT(COUNTA(A$28:A237)-COUNTIF(A$28:A237,"*.")+1,0))</f>
        <v>1.3.96</v>
      </c>
      <c r="B238" s="217" t="s">
        <v>362</v>
      </c>
      <c r="C238" s="194" t="s">
        <v>2</v>
      </c>
      <c r="D238" s="218">
        <v>7</v>
      </c>
      <c r="E238" s="300"/>
      <c r="F238" s="212">
        <f>ROUND(D238*E238,2)</f>
        <v>0</v>
      </c>
    </row>
    <row r="239" spans="1:6" x14ac:dyDescent="0.2">
      <c r="A239" s="248"/>
      <c r="B239" s="217"/>
      <c r="C239" s="194"/>
      <c r="D239" s="218"/>
      <c r="E239" s="216"/>
      <c r="F239" s="212"/>
    </row>
    <row r="240" spans="1:6" ht="96" x14ac:dyDescent="0.2">
      <c r="A240" s="245" t="str">
        <f>CONCATENATE($A$8,".",TEXT(COUNTA(A$28:A239)-COUNTIF(A$28:A239,"*.")+1,0))</f>
        <v>1.3.97</v>
      </c>
      <c r="B240" s="217" t="s">
        <v>375</v>
      </c>
      <c r="C240" s="194" t="s">
        <v>2</v>
      </c>
      <c r="D240" s="218">
        <v>20</v>
      </c>
      <c r="E240" s="300"/>
      <c r="F240" s="212">
        <f>ROUND(D240*E240,2)</f>
        <v>0</v>
      </c>
    </row>
    <row r="241" spans="1:6" x14ac:dyDescent="0.2">
      <c r="A241" s="245"/>
      <c r="B241" s="217"/>
      <c r="C241" s="194"/>
      <c r="D241" s="218"/>
      <c r="E241" s="216"/>
      <c r="F241" s="212"/>
    </row>
    <row r="242" spans="1:6" ht="96" x14ac:dyDescent="0.2">
      <c r="A242" s="245" t="str">
        <f>CONCATENATE($A$8,".",TEXT(COUNTA(A$28:A240)-COUNTIF(A$28:A240,"*.")+1,0))</f>
        <v>1.3.98</v>
      </c>
      <c r="B242" s="217" t="s">
        <v>425</v>
      </c>
      <c r="C242" s="194" t="s">
        <v>2</v>
      </c>
      <c r="D242" s="218">
        <v>65</v>
      </c>
      <c r="E242" s="300"/>
      <c r="F242" s="212">
        <f>ROUND(D242*E242,2)</f>
        <v>0</v>
      </c>
    </row>
    <row r="243" spans="1:6" x14ac:dyDescent="0.2">
      <c r="A243" s="245"/>
      <c r="B243" s="217"/>
      <c r="C243" s="194"/>
      <c r="D243" s="218"/>
      <c r="E243" s="216"/>
      <c r="F243" s="212"/>
    </row>
    <row r="244" spans="1:6" ht="72" x14ac:dyDescent="0.2">
      <c r="A244" s="245" t="str">
        <f>CONCATENATE($A$8,".",TEXT(COUNTA(A$28:A243)-COUNTIF(A$28:A243,"*.")+1,0))</f>
        <v>1.3.99</v>
      </c>
      <c r="B244" s="217" t="s">
        <v>426</v>
      </c>
      <c r="C244" s="194" t="s">
        <v>10</v>
      </c>
      <c r="D244" s="218">
        <v>1</v>
      </c>
      <c r="E244" s="300"/>
      <c r="F244" s="212">
        <f>ROUND(D244*E244,2)</f>
        <v>0</v>
      </c>
    </row>
    <row r="245" spans="1:6" x14ac:dyDescent="0.2">
      <c r="A245" s="245"/>
      <c r="B245" s="217"/>
      <c r="C245" s="214"/>
      <c r="D245" s="250"/>
      <c r="E245" s="203"/>
      <c r="F245" s="212"/>
    </row>
    <row r="246" spans="1:6" ht="192" x14ac:dyDescent="0.2">
      <c r="A246" s="245" t="str">
        <f>CONCATENATE($A$8,".",TEXT(COUNTA(A$28:A245)-COUNTIF(A$28:A245,"*.")+1,0))</f>
        <v>1.3.100</v>
      </c>
      <c r="B246" s="217" t="s">
        <v>430</v>
      </c>
      <c r="C246" s="194" t="s">
        <v>10</v>
      </c>
      <c r="D246" s="218">
        <v>2</v>
      </c>
      <c r="E246" s="300"/>
      <c r="F246" s="212">
        <f>ROUND(D246*E246,2)</f>
        <v>0</v>
      </c>
    </row>
    <row r="247" spans="1:6" x14ac:dyDescent="0.2">
      <c r="A247" s="245"/>
      <c r="B247" s="217"/>
      <c r="C247" s="194"/>
      <c r="D247" s="218"/>
      <c r="E247" s="216"/>
      <c r="F247" s="212"/>
    </row>
    <row r="248" spans="1:6" ht="144" x14ac:dyDescent="0.2">
      <c r="A248" s="245" t="str">
        <f>CONCATENATE($A$8,".",TEXT(COUNTA(A$28:A247)-COUNTIF(A$28:A247,"*.")+1,0))</f>
        <v>1.3.101</v>
      </c>
      <c r="B248" s="217" t="s">
        <v>428</v>
      </c>
      <c r="C248" s="194" t="s">
        <v>10</v>
      </c>
      <c r="D248" s="218">
        <v>1</v>
      </c>
      <c r="E248" s="300"/>
      <c r="F248" s="212">
        <f>ROUND(D248*E248,2)</f>
        <v>0</v>
      </c>
    </row>
    <row r="249" spans="1:6" x14ac:dyDescent="0.2">
      <c r="A249" s="245"/>
      <c r="B249" s="217"/>
      <c r="C249" s="194"/>
      <c r="D249" s="218"/>
      <c r="E249" s="216"/>
      <c r="F249" s="212"/>
    </row>
    <row r="250" spans="1:6" ht="120" x14ac:dyDescent="0.2">
      <c r="A250" s="245" t="str">
        <f>CONCATENATE($A$8,".",TEXT(COUNTA(A$28:A249)-COUNTIF(A$28:A249,"*.")+1,0))</f>
        <v>1.3.102</v>
      </c>
      <c r="B250" s="217" t="s">
        <v>431</v>
      </c>
      <c r="C250" s="194" t="s">
        <v>10</v>
      </c>
      <c r="D250" s="218">
        <v>3</v>
      </c>
      <c r="E250" s="300"/>
      <c r="F250" s="212">
        <f>ROUND(D250*E250,2)</f>
        <v>0</v>
      </c>
    </row>
    <row r="251" spans="1:6" x14ac:dyDescent="0.2">
      <c r="A251" s="245"/>
      <c r="B251" s="217"/>
      <c r="C251" s="302"/>
      <c r="D251" s="303"/>
      <c r="E251" s="305"/>
      <c r="F251" s="304"/>
    </row>
    <row r="252" spans="1:6" ht="120" x14ac:dyDescent="0.2">
      <c r="A252" s="245" t="str">
        <f>CONCATENATE($A$8,".",TEXT(COUNTA(A$28:A251)-COUNTIF(A$28:A251,"*.")+1,0))</f>
        <v>1.3.103</v>
      </c>
      <c r="B252" s="217" t="s">
        <v>185</v>
      </c>
      <c r="C252" s="194" t="s">
        <v>12</v>
      </c>
      <c r="D252" s="218">
        <v>1</v>
      </c>
      <c r="E252" s="300"/>
      <c r="F252" s="212">
        <f>ROUND(D252*E252,2)</f>
        <v>0</v>
      </c>
    </row>
    <row r="253" spans="1:6" x14ac:dyDescent="0.2">
      <c r="A253" s="245"/>
      <c r="B253" s="217"/>
      <c r="C253" s="194"/>
      <c r="D253" s="218"/>
      <c r="E253" s="216"/>
      <c r="F253" s="212"/>
    </row>
    <row r="254" spans="1:6" ht="36" x14ac:dyDescent="0.2">
      <c r="A254" s="245" t="str">
        <f>CONCATENATE($A$8,".",TEXT(COUNTA(A$28:A253)-COUNTIF(A$28:A253,"*.")+1,0))</f>
        <v>1.3.104</v>
      </c>
      <c r="B254" s="219" t="s">
        <v>125</v>
      </c>
      <c r="C254" s="220" t="s">
        <v>3</v>
      </c>
      <c r="D254" s="218">
        <v>50</v>
      </c>
      <c r="E254" s="300"/>
      <c r="F254" s="212">
        <f>ROUND(D254*E254,2)</f>
        <v>0</v>
      </c>
    </row>
    <row r="255" spans="1:6" x14ac:dyDescent="0.2">
      <c r="A255" s="245"/>
      <c r="B255" s="222"/>
      <c r="C255" s="220"/>
      <c r="D255" s="221"/>
      <c r="E255" s="216"/>
      <c r="F255" s="212"/>
    </row>
    <row r="256" spans="1:6" ht="36" x14ac:dyDescent="0.2">
      <c r="A256" s="245" t="str">
        <f>CONCATENATE($A$8,".",TEXT(COUNTA(A$28:A255)-COUNTIF(A$28:A255,"*.")+1,0))</f>
        <v>1.3.105</v>
      </c>
      <c r="B256" s="219" t="s">
        <v>126</v>
      </c>
      <c r="C256" s="220" t="s">
        <v>3</v>
      </c>
      <c r="D256" s="218">
        <v>50</v>
      </c>
      <c r="E256" s="300"/>
      <c r="F256" s="212">
        <f>ROUND(D256*E256,2)</f>
        <v>0</v>
      </c>
    </row>
    <row r="257" spans="1:6" x14ac:dyDescent="0.2">
      <c r="A257" s="245"/>
      <c r="B257" s="217"/>
      <c r="C257" s="194"/>
      <c r="D257" s="218"/>
      <c r="E257" s="216"/>
      <c r="F257" s="212"/>
    </row>
    <row r="258" spans="1:6" s="283" customFormat="1" x14ac:dyDescent="0.2">
      <c r="A258" s="256"/>
      <c r="B258" s="188" t="str">
        <f>B8</f>
        <v>METEORNA KANALIZACIJA</v>
      </c>
      <c r="C258" s="189"/>
      <c r="D258" s="190"/>
      <c r="E258" s="191"/>
      <c r="F258" s="226">
        <f>SUM(F29:F257)</f>
        <v>0</v>
      </c>
    </row>
    <row r="259" spans="1:6" x14ac:dyDescent="0.2">
      <c r="B259" s="258"/>
      <c r="F259" s="262"/>
    </row>
    <row r="260" spans="1:6" x14ac:dyDescent="0.2">
      <c r="B260" s="258"/>
      <c r="F260" s="262"/>
    </row>
    <row r="261" spans="1:6" x14ac:dyDescent="0.2">
      <c r="B261" s="264"/>
    </row>
    <row r="262" spans="1:6" x14ac:dyDescent="0.2">
      <c r="B262" s="264"/>
    </row>
    <row r="263" spans="1:6" x14ac:dyDescent="0.2">
      <c r="B263" s="258"/>
      <c r="F263" s="262"/>
    </row>
    <row r="264" spans="1:6" x14ac:dyDescent="0.2">
      <c r="B264" s="258"/>
      <c r="F264" s="262"/>
    </row>
    <row r="265" spans="1:6" x14ac:dyDescent="0.2">
      <c r="B265" s="258"/>
      <c r="F265" s="262"/>
    </row>
    <row r="266" spans="1:6" x14ac:dyDescent="0.2">
      <c r="B266" s="258"/>
      <c r="F266" s="262"/>
    </row>
    <row r="267" spans="1:6" x14ac:dyDescent="0.2">
      <c r="B267" s="258"/>
      <c r="F267" s="262"/>
    </row>
    <row r="268" spans="1:6" x14ac:dyDescent="0.2">
      <c r="B268" s="258"/>
      <c r="F268" s="262"/>
    </row>
    <row r="269" spans="1:6" x14ac:dyDescent="0.2">
      <c r="B269" s="258"/>
      <c r="F269" s="262"/>
    </row>
    <row r="270" spans="1:6" x14ac:dyDescent="0.2">
      <c r="B270" s="258"/>
      <c r="F270" s="262"/>
    </row>
    <row r="271" spans="1:6" x14ac:dyDescent="0.2">
      <c r="B271" s="258"/>
      <c r="F271" s="262"/>
    </row>
    <row r="272" spans="1:6" x14ac:dyDescent="0.2">
      <c r="B272" s="263"/>
    </row>
    <row r="273" spans="2:6" x14ac:dyDescent="0.2">
      <c r="B273" s="263"/>
    </row>
    <row r="274" spans="2:6" x14ac:dyDescent="0.2">
      <c r="B274" s="264"/>
    </row>
    <row r="275" spans="2:6" x14ac:dyDescent="0.2">
      <c r="B275" s="258"/>
      <c r="F275" s="262"/>
    </row>
    <row r="276" spans="2:6" x14ac:dyDescent="0.2">
      <c r="B276" s="264"/>
    </row>
    <row r="277" spans="2:6" x14ac:dyDescent="0.2">
      <c r="B277" s="264"/>
    </row>
    <row r="278" spans="2:6" x14ac:dyDescent="0.2">
      <c r="B278" s="264"/>
    </row>
    <row r="279" spans="2:6" x14ac:dyDescent="0.2">
      <c r="B279" s="264"/>
      <c r="E279" s="265"/>
      <c r="F279" s="266"/>
    </row>
    <row r="280" spans="2:6" x14ac:dyDescent="0.2">
      <c r="B280" s="264"/>
    </row>
    <row r="281" spans="2:6" x14ac:dyDescent="0.2">
      <c r="B281" s="264"/>
    </row>
    <row r="282" spans="2:6" x14ac:dyDescent="0.2">
      <c r="B282" s="264"/>
    </row>
    <row r="283" spans="2:6" x14ac:dyDescent="0.2">
      <c r="B283" s="264"/>
    </row>
    <row r="284" spans="2:6" x14ac:dyDescent="0.2">
      <c r="B284" s="264"/>
    </row>
    <row r="285" spans="2:6" x14ac:dyDescent="0.2">
      <c r="B285" s="264"/>
    </row>
    <row r="286" spans="2:6" x14ac:dyDescent="0.2">
      <c r="B286" s="264"/>
    </row>
    <row r="287" spans="2:6" x14ac:dyDescent="0.2">
      <c r="B287" s="264"/>
    </row>
    <row r="288" spans="2:6" x14ac:dyDescent="0.2">
      <c r="B288" s="264"/>
    </row>
    <row r="289" spans="2:2" x14ac:dyDescent="0.2">
      <c r="B289" s="264"/>
    </row>
    <row r="290" spans="2:2" x14ac:dyDescent="0.2">
      <c r="B290" s="264"/>
    </row>
    <row r="291" spans="2:2" x14ac:dyDescent="0.2">
      <c r="B291" s="264"/>
    </row>
    <row r="292" spans="2:2" x14ac:dyDescent="0.2">
      <c r="B292" s="264"/>
    </row>
    <row r="293" spans="2:2" x14ac:dyDescent="0.2">
      <c r="B293" s="264"/>
    </row>
    <row r="294" spans="2:2" x14ac:dyDescent="0.2">
      <c r="B294" s="264"/>
    </row>
    <row r="295" spans="2:2" x14ac:dyDescent="0.2">
      <c r="B295" s="264"/>
    </row>
    <row r="296" spans="2:2" x14ac:dyDescent="0.2">
      <c r="B296" s="264"/>
    </row>
    <row r="297" spans="2:2" x14ac:dyDescent="0.2">
      <c r="B297" s="264"/>
    </row>
    <row r="298" spans="2:2" x14ac:dyDescent="0.2">
      <c r="B298" s="264"/>
    </row>
    <row r="299" spans="2:2" x14ac:dyDescent="0.2">
      <c r="B299" s="264"/>
    </row>
    <row r="300" spans="2:2" x14ac:dyDescent="0.2">
      <c r="B300" s="264"/>
    </row>
    <row r="301" spans="2:2" x14ac:dyDescent="0.2">
      <c r="B301" s="264"/>
    </row>
    <row r="302" spans="2:2" x14ac:dyDescent="0.2">
      <c r="B302" s="264"/>
    </row>
    <row r="303" spans="2:2" x14ac:dyDescent="0.2">
      <c r="B303" s="264"/>
    </row>
    <row r="304" spans="2:2" x14ac:dyDescent="0.2">
      <c r="B304" s="264"/>
    </row>
    <row r="305" spans="2:2" x14ac:dyDescent="0.2">
      <c r="B305" s="264"/>
    </row>
    <row r="306" spans="2:2" x14ac:dyDescent="0.2">
      <c r="B306" s="264"/>
    </row>
    <row r="307" spans="2:2" x14ac:dyDescent="0.2">
      <c r="B307" s="264"/>
    </row>
    <row r="308" spans="2:2" x14ac:dyDescent="0.2">
      <c r="B308" s="264"/>
    </row>
    <row r="309" spans="2:2" x14ac:dyDescent="0.2">
      <c r="B309" s="264"/>
    </row>
    <row r="310" spans="2:2" x14ac:dyDescent="0.2">
      <c r="B310" s="264"/>
    </row>
    <row r="311" spans="2:2" x14ac:dyDescent="0.2">
      <c r="B311" s="264"/>
    </row>
    <row r="312" spans="2:2" x14ac:dyDescent="0.2">
      <c r="B312" s="264"/>
    </row>
    <row r="313" spans="2:2" x14ac:dyDescent="0.2">
      <c r="B313" s="264"/>
    </row>
    <row r="314" spans="2:2" x14ac:dyDescent="0.2">
      <c r="B314" s="264"/>
    </row>
    <row r="315" spans="2:2" x14ac:dyDescent="0.2">
      <c r="B315" s="264"/>
    </row>
    <row r="316" spans="2:2" x14ac:dyDescent="0.2">
      <c r="B316" s="264"/>
    </row>
    <row r="317" spans="2:2" x14ac:dyDescent="0.2">
      <c r="B317" s="264"/>
    </row>
    <row r="318" spans="2:2" x14ac:dyDescent="0.2">
      <c r="B318" s="264"/>
    </row>
    <row r="319" spans="2:2" x14ac:dyDescent="0.2">
      <c r="B319" s="264"/>
    </row>
    <row r="320" spans="2:2" x14ac:dyDescent="0.2">
      <c r="B320" s="264"/>
    </row>
    <row r="321" spans="2:2" x14ac:dyDescent="0.2">
      <c r="B321" s="264"/>
    </row>
    <row r="322" spans="2:2" x14ac:dyDescent="0.2">
      <c r="B322" s="264"/>
    </row>
    <row r="323" spans="2:2" x14ac:dyDescent="0.2">
      <c r="B323" s="264"/>
    </row>
    <row r="324" spans="2:2" x14ac:dyDescent="0.2">
      <c r="B324" s="264"/>
    </row>
    <row r="325" spans="2:2" x14ac:dyDescent="0.2">
      <c r="B325" s="264"/>
    </row>
    <row r="326" spans="2:2" x14ac:dyDescent="0.2">
      <c r="B326" s="264"/>
    </row>
    <row r="327" spans="2:2" x14ac:dyDescent="0.2">
      <c r="B327" s="264"/>
    </row>
    <row r="328" spans="2:2" x14ac:dyDescent="0.2">
      <c r="B328" s="264"/>
    </row>
    <row r="329" spans="2:2" x14ac:dyDescent="0.2">
      <c r="B329" s="264"/>
    </row>
    <row r="330" spans="2:2" x14ac:dyDescent="0.2">
      <c r="B330" s="264"/>
    </row>
    <row r="331" spans="2:2" x14ac:dyDescent="0.2">
      <c r="B331" s="264"/>
    </row>
    <row r="332" spans="2:2" x14ac:dyDescent="0.2">
      <c r="B332" s="264"/>
    </row>
    <row r="333" spans="2:2" x14ac:dyDescent="0.2">
      <c r="B333" s="264"/>
    </row>
    <row r="334" spans="2:2" x14ac:dyDescent="0.2">
      <c r="B334" s="264"/>
    </row>
    <row r="335" spans="2:2" x14ac:dyDescent="0.2">
      <c r="B335" s="264"/>
    </row>
    <row r="336" spans="2:2" x14ac:dyDescent="0.2">
      <c r="B336" s="264"/>
    </row>
    <row r="337" spans="2:2" x14ac:dyDescent="0.2">
      <c r="B337" s="264"/>
    </row>
    <row r="338" spans="2:2" x14ac:dyDescent="0.2">
      <c r="B338" s="264"/>
    </row>
    <row r="339" spans="2:2" x14ac:dyDescent="0.2">
      <c r="B339" s="264"/>
    </row>
    <row r="340" spans="2:2" x14ac:dyDescent="0.2">
      <c r="B340" s="264"/>
    </row>
    <row r="341" spans="2:2" x14ac:dyDescent="0.2">
      <c r="B341" s="264"/>
    </row>
    <row r="342" spans="2:2" x14ac:dyDescent="0.2">
      <c r="B342" s="264"/>
    </row>
    <row r="343" spans="2:2" x14ac:dyDescent="0.2">
      <c r="B343" s="264"/>
    </row>
    <row r="344" spans="2:2" x14ac:dyDescent="0.2">
      <c r="B344" s="264"/>
    </row>
    <row r="345" spans="2:2" x14ac:dyDescent="0.2">
      <c r="B345" s="264"/>
    </row>
    <row r="346" spans="2:2" x14ac:dyDescent="0.2">
      <c r="B346" s="264"/>
    </row>
    <row r="347" spans="2:2" x14ac:dyDescent="0.2">
      <c r="B347" s="264"/>
    </row>
    <row r="348" spans="2:2" x14ac:dyDescent="0.2">
      <c r="B348" s="264"/>
    </row>
    <row r="349" spans="2:2" x14ac:dyDescent="0.2">
      <c r="B349" s="264"/>
    </row>
    <row r="350" spans="2:2" x14ac:dyDescent="0.2">
      <c r="B350" s="264"/>
    </row>
    <row r="351" spans="2:2" x14ac:dyDescent="0.2">
      <c r="B351" s="264"/>
    </row>
    <row r="352" spans="2:2" x14ac:dyDescent="0.2">
      <c r="B352" s="264"/>
    </row>
    <row r="353" spans="2:2" x14ac:dyDescent="0.2">
      <c r="B353" s="264"/>
    </row>
    <row r="354" spans="2:2" x14ac:dyDescent="0.2">
      <c r="B354" s="264"/>
    </row>
    <row r="355" spans="2:2" x14ac:dyDescent="0.2">
      <c r="B355" s="264"/>
    </row>
    <row r="356" spans="2:2" x14ac:dyDescent="0.2">
      <c r="B356" s="264"/>
    </row>
    <row r="357" spans="2:2" x14ac:dyDescent="0.2">
      <c r="B357" s="264"/>
    </row>
    <row r="358" spans="2:2" x14ac:dyDescent="0.2">
      <c r="B358" s="264"/>
    </row>
    <row r="359" spans="2:2" x14ac:dyDescent="0.2">
      <c r="B359" s="264"/>
    </row>
    <row r="360" spans="2:2" x14ac:dyDescent="0.2">
      <c r="B360" s="264"/>
    </row>
    <row r="361" spans="2:2" x14ac:dyDescent="0.2">
      <c r="B361" s="264"/>
    </row>
    <row r="362" spans="2:2" x14ac:dyDescent="0.2">
      <c r="B362" s="264"/>
    </row>
    <row r="363" spans="2:2" x14ac:dyDescent="0.2">
      <c r="B363" s="264"/>
    </row>
    <row r="364" spans="2:2" x14ac:dyDescent="0.2">
      <c r="B364" s="264"/>
    </row>
    <row r="365" spans="2:2" x14ac:dyDescent="0.2">
      <c r="B365" s="264"/>
    </row>
    <row r="366" spans="2:2" x14ac:dyDescent="0.2">
      <c r="B366" s="264"/>
    </row>
    <row r="367" spans="2:2" x14ac:dyDescent="0.2">
      <c r="B367" s="264"/>
    </row>
    <row r="368" spans="2:2" x14ac:dyDescent="0.2">
      <c r="B368" s="264"/>
    </row>
    <row r="369" spans="2:2" x14ac:dyDescent="0.2">
      <c r="B369" s="264"/>
    </row>
    <row r="370" spans="2:2" x14ac:dyDescent="0.2">
      <c r="B370" s="264"/>
    </row>
    <row r="371" spans="2:2" x14ac:dyDescent="0.2">
      <c r="B371" s="264"/>
    </row>
    <row r="372" spans="2:2" x14ac:dyDescent="0.2">
      <c r="B372" s="264"/>
    </row>
    <row r="373" spans="2:2" x14ac:dyDescent="0.2">
      <c r="B373" s="264"/>
    </row>
    <row r="374" spans="2:2" x14ac:dyDescent="0.2">
      <c r="B374" s="264"/>
    </row>
    <row r="375" spans="2:2" x14ac:dyDescent="0.2">
      <c r="B375" s="264"/>
    </row>
    <row r="376" spans="2:2" x14ac:dyDescent="0.2">
      <c r="B376" s="264"/>
    </row>
    <row r="377" spans="2:2" x14ac:dyDescent="0.2">
      <c r="B377" s="264"/>
    </row>
    <row r="378" spans="2:2" x14ac:dyDescent="0.2">
      <c r="B378" s="264"/>
    </row>
    <row r="379" spans="2:2" x14ac:dyDescent="0.2">
      <c r="B379" s="264"/>
    </row>
    <row r="380" spans="2:2" x14ac:dyDescent="0.2">
      <c r="B380" s="264"/>
    </row>
    <row r="381" spans="2:2" x14ac:dyDescent="0.2">
      <c r="B381" s="264"/>
    </row>
    <row r="382" spans="2:2" x14ac:dyDescent="0.2">
      <c r="B382" s="264"/>
    </row>
    <row r="383" spans="2:2" x14ac:dyDescent="0.2">
      <c r="B383" s="264"/>
    </row>
    <row r="384" spans="2:2" x14ac:dyDescent="0.2">
      <c r="B384" s="264"/>
    </row>
    <row r="385" spans="2:2" x14ac:dyDescent="0.2">
      <c r="B385" s="264"/>
    </row>
    <row r="386" spans="2:2" x14ac:dyDescent="0.2">
      <c r="B386" s="264"/>
    </row>
    <row r="387" spans="2:2" x14ac:dyDescent="0.2">
      <c r="B387" s="264"/>
    </row>
    <row r="388" spans="2:2" x14ac:dyDescent="0.2">
      <c r="B388" s="264"/>
    </row>
    <row r="389" spans="2:2" x14ac:dyDescent="0.2">
      <c r="B389" s="264"/>
    </row>
    <row r="390" spans="2:2" x14ac:dyDescent="0.2">
      <c r="B390" s="264"/>
    </row>
    <row r="391" spans="2:2" x14ac:dyDescent="0.2">
      <c r="B391" s="264"/>
    </row>
    <row r="392" spans="2:2" x14ac:dyDescent="0.2">
      <c r="B392" s="264"/>
    </row>
    <row r="393" spans="2:2" x14ac:dyDescent="0.2">
      <c r="B393" s="264"/>
    </row>
    <row r="394" spans="2:2" x14ac:dyDescent="0.2">
      <c r="B394" s="264"/>
    </row>
    <row r="395" spans="2:2" x14ac:dyDescent="0.2">
      <c r="B395" s="264"/>
    </row>
    <row r="396" spans="2:2" x14ac:dyDescent="0.2">
      <c r="B396" s="264"/>
    </row>
    <row r="397" spans="2:2" x14ac:dyDescent="0.2">
      <c r="B397" s="264"/>
    </row>
    <row r="398" spans="2:2" x14ac:dyDescent="0.2">
      <c r="B398" s="264"/>
    </row>
    <row r="399" spans="2:2" x14ac:dyDescent="0.2">
      <c r="B399" s="264"/>
    </row>
    <row r="400" spans="2:2" x14ac:dyDescent="0.2">
      <c r="B400" s="264"/>
    </row>
    <row r="401" spans="2:2" x14ac:dyDescent="0.2">
      <c r="B401" s="264"/>
    </row>
    <row r="402" spans="2:2" x14ac:dyDescent="0.2">
      <c r="B402" s="264"/>
    </row>
    <row r="403" spans="2:2" x14ac:dyDescent="0.2">
      <c r="B403" s="264"/>
    </row>
    <row r="404" spans="2:2" x14ac:dyDescent="0.2">
      <c r="B404" s="264"/>
    </row>
    <row r="405" spans="2:2" x14ac:dyDescent="0.2">
      <c r="B405" s="264"/>
    </row>
    <row r="406" spans="2:2" x14ac:dyDescent="0.2">
      <c r="B406" s="264"/>
    </row>
    <row r="407" spans="2:2" x14ac:dyDescent="0.2">
      <c r="B407" s="264"/>
    </row>
    <row r="408" spans="2:2" x14ac:dyDescent="0.2">
      <c r="B408" s="264"/>
    </row>
    <row r="409" spans="2:2" x14ac:dyDescent="0.2">
      <c r="B409" s="264"/>
    </row>
    <row r="410" spans="2:2" x14ac:dyDescent="0.2">
      <c r="B410" s="264"/>
    </row>
    <row r="411" spans="2:2" x14ac:dyDescent="0.2">
      <c r="B411" s="264"/>
    </row>
    <row r="412" spans="2:2" x14ac:dyDescent="0.2">
      <c r="B412" s="264"/>
    </row>
    <row r="413" spans="2:2" x14ac:dyDescent="0.2">
      <c r="B413" s="264"/>
    </row>
    <row r="414" spans="2:2" x14ac:dyDescent="0.2">
      <c r="B414" s="264"/>
    </row>
    <row r="415" spans="2:2" x14ac:dyDescent="0.2">
      <c r="B415" s="264"/>
    </row>
    <row r="416" spans="2:2" x14ac:dyDescent="0.2">
      <c r="B416" s="264"/>
    </row>
    <row r="417" spans="2:2" x14ac:dyDescent="0.2">
      <c r="B417" s="264"/>
    </row>
    <row r="418" spans="2:2" x14ac:dyDescent="0.2">
      <c r="B418" s="264"/>
    </row>
    <row r="419" spans="2:2" x14ac:dyDescent="0.2">
      <c r="B419" s="264"/>
    </row>
    <row r="420" spans="2:2" x14ac:dyDescent="0.2">
      <c r="B420" s="264"/>
    </row>
    <row r="421" spans="2:2" x14ac:dyDescent="0.2">
      <c r="B421" s="264"/>
    </row>
    <row r="422" spans="2:2" x14ac:dyDescent="0.2">
      <c r="B422" s="264"/>
    </row>
    <row r="423" spans="2:2" x14ac:dyDescent="0.2">
      <c r="B423" s="264"/>
    </row>
    <row r="424" spans="2:2" x14ac:dyDescent="0.2">
      <c r="B424" s="264"/>
    </row>
    <row r="425" spans="2:2" x14ac:dyDescent="0.2">
      <c r="B425" s="264"/>
    </row>
    <row r="426" spans="2:2" x14ac:dyDescent="0.2">
      <c r="B426" s="264"/>
    </row>
    <row r="427" spans="2:2" x14ac:dyDescent="0.2">
      <c r="B427" s="264"/>
    </row>
    <row r="428" spans="2:2" x14ac:dyDescent="0.2">
      <c r="B428" s="264"/>
    </row>
    <row r="429" spans="2:2" x14ac:dyDescent="0.2">
      <c r="B429" s="264"/>
    </row>
    <row r="430" spans="2:2" x14ac:dyDescent="0.2">
      <c r="B430" s="264"/>
    </row>
    <row r="431" spans="2:2" x14ac:dyDescent="0.2">
      <c r="B431" s="264"/>
    </row>
    <row r="432" spans="2:2" x14ac:dyDescent="0.2">
      <c r="B432" s="264"/>
    </row>
    <row r="433" spans="2:2" x14ac:dyDescent="0.2">
      <c r="B433" s="264"/>
    </row>
    <row r="434" spans="2:2" x14ac:dyDescent="0.2">
      <c r="B434" s="264"/>
    </row>
    <row r="435" spans="2:2" x14ac:dyDescent="0.2">
      <c r="B435" s="264"/>
    </row>
    <row r="436" spans="2:2" x14ac:dyDescent="0.2">
      <c r="B436" s="264"/>
    </row>
    <row r="437" spans="2:2" x14ac:dyDescent="0.2">
      <c r="B437" s="264"/>
    </row>
    <row r="438" spans="2:2" x14ac:dyDescent="0.2">
      <c r="B438" s="264"/>
    </row>
    <row r="439" spans="2:2" x14ac:dyDescent="0.2">
      <c r="B439" s="264"/>
    </row>
    <row r="440" spans="2:2" x14ac:dyDescent="0.2">
      <c r="B440" s="264"/>
    </row>
    <row r="441" spans="2:2" x14ac:dyDescent="0.2">
      <c r="B441" s="264"/>
    </row>
    <row r="442" spans="2:2" x14ac:dyDescent="0.2">
      <c r="B442" s="264"/>
    </row>
    <row r="443" spans="2:2" x14ac:dyDescent="0.2">
      <c r="B443" s="264"/>
    </row>
    <row r="444" spans="2:2" x14ac:dyDescent="0.2">
      <c r="B444" s="264"/>
    </row>
    <row r="445" spans="2:2" x14ac:dyDescent="0.2">
      <c r="B445" s="264"/>
    </row>
    <row r="446" spans="2:2" x14ac:dyDescent="0.2">
      <c r="B446" s="264"/>
    </row>
    <row r="447" spans="2:2" x14ac:dyDescent="0.2">
      <c r="B447" s="264"/>
    </row>
    <row r="448" spans="2:2" x14ac:dyDescent="0.2">
      <c r="B448" s="264"/>
    </row>
    <row r="449" spans="2:2" x14ac:dyDescent="0.2">
      <c r="B449" s="264"/>
    </row>
    <row r="450" spans="2:2" x14ac:dyDescent="0.2">
      <c r="B450" s="264"/>
    </row>
    <row r="451" spans="2:2" x14ac:dyDescent="0.2">
      <c r="B451" s="264"/>
    </row>
    <row r="452" spans="2:2" x14ac:dyDescent="0.2">
      <c r="B452" s="264"/>
    </row>
    <row r="453" spans="2:2" x14ac:dyDescent="0.2">
      <c r="B453" s="264"/>
    </row>
    <row r="454" spans="2:2" x14ac:dyDescent="0.2">
      <c r="B454" s="264"/>
    </row>
    <row r="455" spans="2:2" x14ac:dyDescent="0.2">
      <c r="B455" s="264"/>
    </row>
    <row r="456" spans="2:2" x14ac:dyDescent="0.2">
      <c r="B456" s="264"/>
    </row>
    <row r="457" spans="2:2" x14ac:dyDescent="0.2">
      <c r="B457" s="264"/>
    </row>
    <row r="458" spans="2:2" x14ac:dyDescent="0.2">
      <c r="B458" s="264"/>
    </row>
    <row r="459" spans="2:2" x14ac:dyDescent="0.2">
      <c r="B459" s="264"/>
    </row>
    <row r="460" spans="2:2" x14ac:dyDescent="0.2">
      <c r="B460" s="264"/>
    </row>
    <row r="461" spans="2:2" x14ac:dyDescent="0.2">
      <c r="B461" s="264"/>
    </row>
    <row r="462" spans="2:2" x14ac:dyDescent="0.2">
      <c r="B462" s="264"/>
    </row>
    <row r="463" spans="2:2" x14ac:dyDescent="0.2">
      <c r="B463" s="264"/>
    </row>
    <row r="464" spans="2:2" x14ac:dyDescent="0.2">
      <c r="B464" s="264"/>
    </row>
    <row r="465" spans="2:2" x14ac:dyDescent="0.2">
      <c r="B465" s="264"/>
    </row>
    <row r="466" spans="2:2" x14ac:dyDescent="0.2">
      <c r="B466" s="264"/>
    </row>
    <row r="467" spans="2:2" x14ac:dyDescent="0.2">
      <c r="B467" s="264"/>
    </row>
    <row r="468" spans="2:2" x14ac:dyDescent="0.2">
      <c r="B468" s="264"/>
    </row>
    <row r="469" spans="2:2" x14ac:dyDescent="0.2">
      <c r="B469" s="264"/>
    </row>
    <row r="470" spans="2:2" x14ac:dyDescent="0.2">
      <c r="B470" s="264"/>
    </row>
    <row r="471" spans="2:2" x14ac:dyDescent="0.2">
      <c r="B471" s="264"/>
    </row>
    <row r="472" spans="2:2" x14ac:dyDescent="0.2">
      <c r="B472" s="264"/>
    </row>
    <row r="473" spans="2:2" x14ac:dyDescent="0.2">
      <c r="B473" s="264"/>
    </row>
    <row r="474" spans="2:2" x14ac:dyDescent="0.2">
      <c r="B474" s="264"/>
    </row>
    <row r="475" spans="2:2" x14ac:dyDescent="0.2">
      <c r="B475" s="264"/>
    </row>
    <row r="476" spans="2:2" x14ac:dyDescent="0.2">
      <c r="B476" s="264"/>
    </row>
    <row r="477" spans="2:2" x14ac:dyDescent="0.2">
      <c r="B477" s="264"/>
    </row>
    <row r="478" spans="2:2" x14ac:dyDescent="0.2">
      <c r="B478" s="264"/>
    </row>
    <row r="479" spans="2:2" x14ac:dyDescent="0.2">
      <c r="B479" s="264"/>
    </row>
    <row r="480" spans="2:2" x14ac:dyDescent="0.2">
      <c r="B480" s="264"/>
    </row>
    <row r="481" spans="2:2" x14ac:dyDescent="0.2">
      <c r="B481" s="264"/>
    </row>
    <row r="482" spans="2:2" x14ac:dyDescent="0.2">
      <c r="B482" s="264"/>
    </row>
    <row r="483" spans="2:2" x14ac:dyDescent="0.2">
      <c r="B483" s="264"/>
    </row>
    <row r="484" spans="2:2" x14ac:dyDescent="0.2">
      <c r="B484" s="264"/>
    </row>
    <row r="485" spans="2:2" x14ac:dyDescent="0.2">
      <c r="B485" s="264"/>
    </row>
    <row r="486" spans="2:2" x14ac:dyDescent="0.2">
      <c r="B486" s="264"/>
    </row>
    <row r="487" spans="2:2" x14ac:dyDescent="0.2">
      <c r="B487" s="264"/>
    </row>
    <row r="488" spans="2:2" x14ac:dyDescent="0.2">
      <c r="B488" s="264"/>
    </row>
    <row r="489" spans="2:2" x14ac:dyDescent="0.2">
      <c r="B489" s="264"/>
    </row>
    <row r="490" spans="2:2" x14ac:dyDescent="0.2">
      <c r="B490" s="264"/>
    </row>
    <row r="975" ht="12.95" customHeight="1" x14ac:dyDescent="0.2"/>
    <row r="976" ht="12.95" customHeight="1" x14ac:dyDescent="0.2"/>
    <row r="977" ht="12.95" customHeight="1" x14ac:dyDescent="0.2"/>
    <row r="978" ht="12.95" customHeight="1" x14ac:dyDescent="0.2"/>
    <row r="979" ht="12.95" customHeight="1" x14ac:dyDescent="0.2"/>
    <row r="980" ht="12.95" customHeight="1" x14ac:dyDescent="0.2"/>
    <row r="981" ht="12.95" customHeight="1" x14ac:dyDescent="0.2"/>
    <row r="982" ht="12.95" customHeight="1" x14ac:dyDescent="0.2"/>
    <row r="983" ht="12.95" customHeight="1" x14ac:dyDescent="0.2"/>
    <row r="984" ht="12.95" customHeight="1" x14ac:dyDescent="0.2"/>
    <row r="985" ht="12.95" customHeight="1" x14ac:dyDescent="0.2"/>
    <row r="986" ht="12.95" customHeight="1" x14ac:dyDescent="0.2"/>
    <row r="987" ht="12.95" customHeight="1" x14ac:dyDescent="0.2"/>
    <row r="988" ht="12.95" customHeight="1" x14ac:dyDescent="0.2"/>
    <row r="989" ht="12.95" customHeight="1" x14ac:dyDescent="0.2"/>
    <row r="990" ht="12.95" customHeight="1" x14ac:dyDescent="0.2"/>
    <row r="991" ht="12.95" customHeight="1" x14ac:dyDescent="0.2"/>
    <row r="992" ht="12.95" customHeight="1" x14ac:dyDescent="0.2"/>
    <row r="993" ht="12.95" customHeight="1" x14ac:dyDescent="0.2"/>
    <row r="994" ht="12.95" customHeight="1" x14ac:dyDescent="0.2"/>
    <row r="995" ht="12.95" customHeight="1" x14ac:dyDescent="0.2"/>
    <row r="996" ht="12.95" customHeight="1" x14ac:dyDescent="0.2"/>
    <row r="997" ht="12.95" customHeight="1" x14ac:dyDescent="0.2"/>
    <row r="998" ht="12.95" customHeight="1" x14ac:dyDescent="0.2"/>
    <row r="999" ht="12.95" customHeight="1" x14ac:dyDescent="0.2"/>
    <row r="1000" ht="12.95" customHeight="1" x14ac:dyDescent="0.2"/>
    <row r="1001" ht="12.95" customHeight="1" x14ac:dyDescent="0.2"/>
    <row r="1002" ht="12.95" customHeight="1" x14ac:dyDescent="0.2"/>
    <row r="1003" ht="12.95" customHeight="1" x14ac:dyDescent="0.2"/>
    <row r="1004" ht="12.95" customHeight="1" x14ac:dyDescent="0.2"/>
    <row r="1005" ht="12.95" customHeight="1" x14ac:dyDescent="0.2"/>
    <row r="1006" ht="12.95" customHeight="1" x14ac:dyDescent="0.2"/>
    <row r="1007" ht="12.95" customHeight="1" x14ac:dyDescent="0.2"/>
    <row r="1008" ht="12.95" customHeight="1" x14ac:dyDescent="0.2"/>
    <row r="1009" ht="12.95" customHeight="1" x14ac:dyDescent="0.2"/>
    <row r="1010" ht="12.95" customHeight="1" x14ac:dyDescent="0.2"/>
    <row r="1011" ht="12.95" customHeight="1" x14ac:dyDescent="0.2"/>
    <row r="1012" ht="12.95" customHeight="1" x14ac:dyDescent="0.2"/>
    <row r="1013" ht="12.95" customHeight="1" x14ac:dyDescent="0.2"/>
    <row r="1014" ht="12.95" customHeight="1" x14ac:dyDescent="0.2"/>
    <row r="1015" ht="12.95" customHeight="1" x14ac:dyDescent="0.2"/>
    <row r="1016" ht="12.95" customHeight="1" x14ac:dyDescent="0.2"/>
    <row r="1017" ht="12.95" customHeight="1" x14ac:dyDescent="0.2"/>
    <row r="1018" ht="12.95" customHeight="1" x14ac:dyDescent="0.2"/>
    <row r="1019" ht="12.95" customHeight="1" x14ac:dyDescent="0.2"/>
    <row r="1020" ht="12.95" customHeight="1" x14ac:dyDescent="0.2"/>
    <row r="1021" ht="12.95" customHeight="1" x14ac:dyDescent="0.2"/>
    <row r="1022" ht="12.95" customHeight="1" x14ac:dyDescent="0.2"/>
    <row r="1023" ht="12.95" customHeight="1" x14ac:dyDescent="0.2"/>
    <row r="1024" ht="12.95" customHeight="1" x14ac:dyDescent="0.2"/>
    <row r="1025" ht="12.95" customHeight="1" x14ac:dyDescent="0.2"/>
    <row r="1026" ht="12.95" customHeight="1" x14ac:dyDescent="0.2"/>
    <row r="1027" ht="12.95" customHeight="1" x14ac:dyDescent="0.2"/>
    <row r="1028" ht="12.95" customHeight="1" x14ac:dyDescent="0.2"/>
    <row r="1029" ht="12.95" customHeight="1" x14ac:dyDescent="0.2"/>
    <row r="1030" ht="12.95" customHeight="1" x14ac:dyDescent="0.2"/>
    <row r="1031" ht="12.95" customHeight="1" x14ac:dyDescent="0.2"/>
    <row r="1032" ht="12.95" customHeight="1" x14ac:dyDescent="0.2"/>
    <row r="1033" ht="12.95" customHeight="1" x14ac:dyDescent="0.2"/>
    <row r="1034" ht="12.95" customHeight="1" x14ac:dyDescent="0.2"/>
    <row r="1035" ht="12.95" customHeight="1" x14ac:dyDescent="0.2"/>
    <row r="1036" ht="12.95" customHeight="1" x14ac:dyDescent="0.2"/>
    <row r="1037" ht="12.95" customHeight="1" x14ac:dyDescent="0.2"/>
    <row r="1038" ht="12.95" customHeight="1" x14ac:dyDescent="0.2"/>
    <row r="1039" ht="12.95" customHeight="1" x14ac:dyDescent="0.2"/>
    <row r="1040" ht="12.95" customHeight="1" x14ac:dyDescent="0.2"/>
    <row r="1041" ht="12.95" customHeight="1" x14ac:dyDescent="0.2"/>
    <row r="1042" ht="12.95" customHeight="1" x14ac:dyDescent="0.2"/>
    <row r="1043" ht="12.95" customHeight="1" x14ac:dyDescent="0.2"/>
    <row r="1044" ht="12.95" customHeight="1" x14ac:dyDescent="0.2"/>
    <row r="1045" ht="12.95" customHeight="1" x14ac:dyDescent="0.2"/>
    <row r="1046" ht="12.95" customHeight="1" x14ac:dyDescent="0.2"/>
    <row r="1047" ht="12.95" customHeight="1" x14ac:dyDescent="0.2"/>
    <row r="1048" ht="12.95" customHeight="1" x14ac:dyDescent="0.2"/>
    <row r="1049" ht="12.95" customHeight="1" x14ac:dyDescent="0.2"/>
    <row r="1050" ht="12.95" customHeight="1" x14ac:dyDescent="0.2"/>
    <row r="1051" ht="12.95" customHeight="1" x14ac:dyDescent="0.2"/>
    <row r="1052" ht="12.95" customHeight="1" x14ac:dyDescent="0.2"/>
    <row r="1053" ht="12.95" customHeight="1" x14ac:dyDescent="0.2"/>
    <row r="1054" ht="12.95" customHeight="1" x14ac:dyDescent="0.2"/>
    <row r="1055" ht="12.95" customHeight="1" x14ac:dyDescent="0.2"/>
    <row r="1056" ht="12.95" customHeight="1" x14ac:dyDescent="0.2"/>
    <row r="1057" ht="12.95" customHeight="1" x14ac:dyDescent="0.2"/>
    <row r="1058" ht="12.95" customHeight="1" x14ac:dyDescent="0.2"/>
    <row r="1059" ht="12.95" customHeight="1" x14ac:dyDescent="0.2"/>
    <row r="1060" ht="12.95" customHeight="1" x14ac:dyDescent="0.2"/>
    <row r="1061" ht="12.95" customHeight="1" x14ac:dyDescent="0.2"/>
    <row r="1062" ht="12.95" customHeight="1" x14ac:dyDescent="0.2"/>
    <row r="1063" ht="12.95" customHeight="1" x14ac:dyDescent="0.2"/>
    <row r="1064" ht="12.95" customHeight="1" x14ac:dyDescent="0.2"/>
    <row r="1065" ht="12.95" customHeight="1" x14ac:dyDescent="0.2"/>
    <row r="1066" ht="12.95" customHeight="1" x14ac:dyDescent="0.2"/>
    <row r="1067" ht="12.95" customHeight="1" x14ac:dyDescent="0.2"/>
    <row r="1068" ht="12.95" customHeight="1" x14ac:dyDescent="0.2"/>
    <row r="1069" ht="12.95" customHeight="1" x14ac:dyDescent="0.2"/>
    <row r="1070" ht="12.95" customHeight="1" x14ac:dyDescent="0.2"/>
    <row r="1071" ht="12.95" customHeight="1" x14ac:dyDescent="0.2"/>
    <row r="1072" ht="12.95" customHeight="1" x14ac:dyDescent="0.2"/>
    <row r="1073" ht="12.95" customHeight="1" x14ac:dyDescent="0.2"/>
    <row r="1074" ht="12.95" customHeight="1" x14ac:dyDescent="0.2"/>
    <row r="1075" ht="12.95" customHeight="1" x14ac:dyDescent="0.2"/>
    <row r="1076" ht="12.95" customHeight="1" x14ac:dyDescent="0.2"/>
    <row r="1077" ht="12.95" customHeight="1" x14ac:dyDescent="0.2"/>
    <row r="1078" ht="12.95" customHeight="1" x14ac:dyDescent="0.2"/>
    <row r="1079" ht="12.95" customHeight="1" x14ac:dyDescent="0.2"/>
    <row r="1080" ht="12.95" customHeight="1" x14ac:dyDescent="0.2"/>
    <row r="1081" ht="12.95" customHeight="1" x14ac:dyDescent="0.2"/>
    <row r="1082" ht="12.95" customHeight="1" x14ac:dyDescent="0.2"/>
    <row r="1083" ht="12.95" customHeight="1" x14ac:dyDescent="0.2"/>
    <row r="1084" ht="12.95" customHeight="1" x14ac:dyDescent="0.2"/>
    <row r="1085" ht="12.95" customHeight="1" x14ac:dyDescent="0.2"/>
    <row r="1086" ht="12.95" customHeight="1" x14ac:dyDescent="0.2"/>
    <row r="1087" ht="12.95" customHeight="1" x14ac:dyDescent="0.2"/>
    <row r="1088" ht="12.95" customHeight="1" x14ac:dyDescent="0.2"/>
    <row r="1089" ht="12.95" customHeight="1" x14ac:dyDescent="0.2"/>
    <row r="1090" ht="12.95" customHeight="1" x14ac:dyDescent="0.2"/>
    <row r="1091" ht="12.95" customHeight="1" x14ac:dyDescent="0.2"/>
    <row r="1092" ht="12.95" customHeight="1" x14ac:dyDescent="0.2"/>
    <row r="1093" ht="12.95" customHeight="1" x14ac:dyDescent="0.2"/>
    <row r="1094" ht="12.95" customHeight="1" x14ac:dyDescent="0.2"/>
    <row r="1095" ht="12.95" customHeight="1" x14ac:dyDescent="0.2"/>
    <row r="1096" ht="12.95" customHeight="1" x14ac:dyDescent="0.2"/>
    <row r="1097" ht="12.95" customHeight="1" x14ac:dyDescent="0.2"/>
    <row r="1098" ht="12.95" customHeight="1" x14ac:dyDescent="0.2"/>
    <row r="1099" ht="12.95" customHeight="1" x14ac:dyDescent="0.2"/>
    <row r="1100" ht="12.95" customHeight="1" x14ac:dyDescent="0.2"/>
    <row r="1101" ht="12.95" customHeight="1" x14ac:dyDescent="0.2"/>
    <row r="1102" ht="12.95" customHeight="1" x14ac:dyDescent="0.2"/>
    <row r="1103" ht="12.95" customHeight="1" x14ac:dyDescent="0.2"/>
    <row r="1104" ht="12.95" customHeight="1" x14ac:dyDescent="0.2"/>
    <row r="1105" ht="12.95" customHeight="1" x14ac:dyDescent="0.2"/>
    <row r="1106" ht="12.95" customHeight="1" x14ac:dyDescent="0.2"/>
    <row r="1107" ht="12.95" customHeight="1" x14ac:dyDescent="0.2"/>
    <row r="1108" ht="12.95" customHeight="1" x14ac:dyDescent="0.2"/>
    <row r="1109" ht="12.95" customHeight="1" x14ac:dyDescent="0.2"/>
    <row r="1110" ht="12.95" customHeight="1" x14ac:dyDescent="0.2"/>
    <row r="1111" ht="12.95" customHeight="1" x14ac:dyDescent="0.2"/>
    <row r="1112" ht="12.95" customHeight="1" x14ac:dyDescent="0.2"/>
    <row r="1113" ht="12.95" customHeight="1" x14ac:dyDescent="0.2"/>
    <row r="1114" ht="12.95" customHeight="1" x14ac:dyDescent="0.2"/>
    <row r="1115" ht="12.95" customHeight="1" x14ac:dyDescent="0.2"/>
    <row r="1116" ht="12.95" customHeight="1" x14ac:dyDescent="0.2"/>
    <row r="1117" ht="12.95" customHeight="1" x14ac:dyDescent="0.2"/>
    <row r="1118" ht="12.95" customHeight="1" x14ac:dyDescent="0.2"/>
    <row r="1119" ht="12.95" customHeight="1" x14ac:dyDescent="0.2"/>
    <row r="1120" ht="12.95" customHeight="1" x14ac:dyDescent="0.2"/>
    <row r="1121" ht="12.95" customHeight="1" x14ac:dyDescent="0.2"/>
    <row r="1122" ht="12.95" customHeight="1" x14ac:dyDescent="0.2"/>
    <row r="1123" ht="12.95" customHeight="1" x14ac:dyDescent="0.2"/>
    <row r="1124" ht="12.95" customHeight="1" x14ac:dyDescent="0.2"/>
    <row r="1125" ht="12.95" customHeight="1" x14ac:dyDescent="0.2"/>
    <row r="1126" ht="12.95" customHeight="1" x14ac:dyDescent="0.2"/>
    <row r="1127" ht="12.95" customHeight="1" x14ac:dyDescent="0.2"/>
    <row r="1128" ht="12.95" customHeight="1" x14ac:dyDescent="0.2"/>
    <row r="1129" ht="12.95" customHeight="1" x14ac:dyDescent="0.2"/>
    <row r="1130" ht="12.95" customHeight="1" x14ac:dyDescent="0.2"/>
    <row r="1131" ht="12.95" customHeight="1" x14ac:dyDescent="0.2"/>
    <row r="1132" ht="12.95" customHeight="1" x14ac:dyDescent="0.2"/>
    <row r="1133" ht="12.95" customHeight="1" x14ac:dyDescent="0.2"/>
    <row r="1134" ht="12.95" customHeight="1" x14ac:dyDescent="0.2"/>
    <row r="1135" ht="12.95" customHeight="1" x14ac:dyDescent="0.2"/>
    <row r="1136" ht="12.95" customHeight="1" x14ac:dyDescent="0.2"/>
    <row r="1137" ht="12.95" customHeight="1" x14ac:dyDescent="0.2"/>
    <row r="1138" ht="12.95" customHeight="1" x14ac:dyDescent="0.2"/>
    <row r="1139" ht="12.95" customHeight="1" x14ac:dyDescent="0.2"/>
    <row r="1140" ht="12.95" customHeight="1" x14ac:dyDescent="0.2"/>
    <row r="1141" ht="12.95" customHeight="1" x14ac:dyDescent="0.2"/>
    <row r="1142" ht="12.95" customHeight="1" x14ac:dyDescent="0.2"/>
    <row r="1143" ht="12.95" customHeight="1" x14ac:dyDescent="0.2"/>
    <row r="1144" ht="12.95" customHeight="1" x14ac:dyDescent="0.2"/>
    <row r="1145" ht="12.95" customHeight="1" x14ac:dyDescent="0.2"/>
    <row r="1146" ht="12.95" customHeight="1" x14ac:dyDescent="0.2"/>
    <row r="1147" ht="12.95" customHeight="1" x14ac:dyDescent="0.2"/>
    <row r="1148" ht="12.95" customHeight="1" x14ac:dyDescent="0.2"/>
    <row r="1149" ht="12.95" customHeight="1" x14ac:dyDescent="0.2"/>
    <row r="1150" ht="12.95" customHeight="1" x14ac:dyDescent="0.2"/>
    <row r="1151" ht="12.95" customHeight="1" x14ac:dyDescent="0.2"/>
    <row r="1152" ht="12.95" customHeight="1" x14ac:dyDescent="0.2"/>
    <row r="1153" ht="12.95" customHeight="1" x14ac:dyDescent="0.2"/>
    <row r="1154" ht="12.95" customHeight="1" x14ac:dyDescent="0.2"/>
    <row r="1155" ht="12.95" customHeight="1" x14ac:dyDescent="0.2"/>
    <row r="1156" ht="12.95" customHeight="1" x14ac:dyDescent="0.2"/>
    <row r="1157" ht="12.95" customHeight="1" x14ac:dyDescent="0.2"/>
    <row r="1158" ht="12.95" customHeight="1" x14ac:dyDescent="0.2"/>
    <row r="1159" ht="12.95" customHeight="1" x14ac:dyDescent="0.2"/>
    <row r="1160" ht="12.95" customHeight="1" x14ac:dyDescent="0.2"/>
    <row r="1161" ht="12.95" customHeight="1" x14ac:dyDescent="0.2"/>
    <row r="1162" ht="12.95" customHeight="1" x14ac:dyDescent="0.2"/>
    <row r="1163" ht="12.95" customHeight="1" x14ac:dyDescent="0.2"/>
    <row r="1164" ht="12.95" customHeight="1" x14ac:dyDescent="0.2"/>
    <row r="1165" ht="12.95" customHeight="1" x14ac:dyDescent="0.2"/>
    <row r="1166" ht="12.95" customHeight="1" x14ac:dyDescent="0.2"/>
    <row r="1167" ht="12.95" customHeight="1" x14ac:dyDescent="0.2"/>
    <row r="1168" ht="12.95" customHeight="1" x14ac:dyDescent="0.2"/>
    <row r="1169" ht="12.95" customHeight="1" x14ac:dyDescent="0.2"/>
    <row r="1170" ht="12.95" customHeight="1" x14ac:dyDescent="0.2"/>
    <row r="1171" ht="12.95" customHeight="1" x14ac:dyDescent="0.2"/>
    <row r="1172" ht="12.95" customHeight="1" x14ac:dyDescent="0.2"/>
    <row r="1173" ht="12.95" customHeight="1" x14ac:dyDescent="0.2"/>
    <row r="1174" ht="12.95" customHeight="1" x14ac:dyDescent="0.2"/>
    <row r="1175" ht="12.95" customHeight="1" x14ac:dyDescent="0.2"/>
    <row r="1176" ht="12.95" customHeight="1" x14ac:dyDescent="0.2"/>
    <row r="1177" ht="12.95" customHeight="1" x14ac:dyDescent="0.2"/>
    <row r="1178" ht="12.95" customHeight="1" x14ac:dyDescent="0.2"/>
    <row r="1179" ht="12.95" customHeight="1" x14ac:dyDescent="0.2"/>
    <row r="1180" ht="12.95" customHeight="1" x14ac:dyDescent="0.2"/>
    <row r="1181" ht="12.95" customHeight="1" x14ac:dyDescent="0.2"/>
    <row r="1182" ht="12.95" customHeight="1" x14ac:dyDescent="0.2"/>
    <row r="1183" ht="12.95" customHeight="1" x14ac:dyDescent="0.2"/>
    <row r="1184" ht="12.95" customHeight="1" x14ac:dyDescent="0.2"/>
    <row r="1185" ht="12.95" customHeight="1" x14ac:dyDescent="0.2"/>
    <row r="1186" ht="12.95" customHeight="1" x14ac:dyDescent="0.2"/>
    <row r="1187" ht="12.95" customHeight="1" x14ac:dyDescent="0.2"/>
    <row r="1188" ht="12.95" customHeight="1" x14ac:dyDescent="0.2"/>
    <row r="1189" ht="12.95" customHeight="1" x14ac:dyDescent="0.2"/>
    <row r="1190" ht="12.95" customHeight="1" x14ac:dyDescent="0.2"/>
    <row r="1191" ht="12.95" customHeight="1" x14ac:dyDescent="0.2"/>
    <row r="1192" ht="12.95" customHeight="1" x14ac:dyDescent="0.2"/>
    <row r="1193" ht="12.95" customHeight="1" x14ac:dyDescent="0.2"/>
    <row r="1194" ht="12.95" customHeight="1" x14ac:dyDescent="0.2"/>
    <row r="1195" ht="12.95" customHeight="1" x14ac:dyDescent="0.2"/>
    <row r="1196" ht="12.95" customHeight="1" x14ac:dyDescent="0.2"/>
    <row r="1197" ht="12.95" customHeight="1" x14ac:dyDescent="0.2"/>
    <row r="1198" ht="12.95" customHeight="1" x14ac:dyDescent="0.2"/>
    <row r="1199" ht="12.95" customHeight="1" x14ac:dyDescent="0.2"/>
    <row r="1200" ht="12.95" customHeight="1" x14ac:dyDescent="0.2"/>
    <row r="1201" ht="12.95" customHeight="1" x14ac:dyDescent="0.2"/>
    <row r="1202" ht="12.95" customHeight="1" x14ac:dyDescent="0.2"/>
    <row r="1203" ht="12.95" customHeight="1" x14ac:dyDescent="0.2"/>
    <row r="1204" ht="12.95" customHeight="1" x14ac:dyDescent="0.2"/>
    <row r="1205" ht="12.95" customHeight="1" x14ac:dyDescent="0.2"/>
    <row r="1206" ht="12.95" customHeight="1" x14ac:dyDescent="0.2"/>
    <row r="1207" ht="12.95" customHeight="1" x14ac:dyDescent="0.2"/>
    <row r="1208" ht="12.95" customHeight="1" x14ac:dyDescent="0.2"/>
    <row r="1209" ht="12.95" customHeight="1" x14ac:dyDescent="0.2"/>
    <row r="1210" ht="12.95" customHeight="1" x14ac:dyDescent="0.2"/>
    <row r="1211" ht="12.95" customHeight="1" x14ac:dyDescent="0.2"/>
    <row r="1212" ht="12.95" customHeight="1" x14ac:dyDescent="0.2"/>
    <row r="1213" ht="12.95" customHeight="1" x14ac:dyDescent="0.2"/>
    <row r="1214" ht="12.95" customHeight="1" x14ac:dyDescent="0.2"/>
    <row r="1215" ht="12.95" customHeight="1" x14ac:dyDescent="0.2"/>
    <row r="1216" ht="12.95" customHeight="1" x14ac:dyDescent="0.2"/>
    <row r="1217" ht="12.95" customHeight="1" x14ac:dyDescent="0.2"/>
    <row r="1218" ht="12.95" customHeight="1" x14ac:dyDescent="0.2"/>
    <row r="1219" ht="12.95" customHeight="1" x14ac:dyDescent="0.2"/>
    <row r="1220" ht="12.95" customHeight="1" x14ac:dyDescent="0.2"/>
    <row r="1221" ht="12.95" customHeight="1" x14ac:dyDescent="0.2"/>
    <row r="1222" ht="12.95" customHeight="1" x14ac:dyDescent="0.2"/>
    <row r="1223" ht="12.95" customHeight="1" x14ac:dyDescent="0.2"/>
    <row r="1224" ht="12.95" customHeight="1" x14ac:dyDescent="0.2"/>
    <row r="1225" ht="12.95" customHeight="1" x14ac:dyDescent="0.2"/>
    <row r="1226" ht="12.95" customHeight="1" x14ac:dyDescent="0.2"/>
    <row r="1227" ht="12.95" customHeight="1" x14ac:dyDescent="0.2"/>
    <row r="1228" ht="12.95" customHeight="1" x14ac:dyDescent="0.2"/>
    <row r="1229" ht="12.95" customHeight="1" x14ac:dyDescent="0.2"/>
    <row r="1230" ht="12.95" customHeight="1" x14ac:dyDescent="0.2"/>
    <row r="1231" ht="12.95" customHeight="1" x14ac:dyDescent="0.2"/>
    <row r="1232" ht="12.95" customHeight="1" x14ac:dyDescent="0.2"/>
    <row r="1233" ht="12.95" customHeight="1" x14ac:dyDescent="0.2"/>
    <row r="1234" ht="12.95" customHeight="1" x14ac:dyDescent="0.2"/>
    <row r="1235" ht="12.95" customHeight="1" x14ac:dyDescent="0.2"/>
    <row r="1236" ht="12.95" customHeight="1" x14ac:dyDescent="0.2"/>
    <row r="1237" ht="12.95" customHeight="1" x14ac:dyDescent="0.2"/>
    <row r="1238" ht="12.95" customHeight="1" x14ac:dyDescent="0.2"/>
    <row r="1239" ht="12.95" customHeight="1" x14ac:dyDescent="0.2"/>
    <row r="1240" ht="12.95" customHeight="1" x14ac:dyDescent="0.2"/>
    <row r="1241" ht="12.95" customHeight="1" x14ac:dyDescent="0.2"/>
    <row r="1242" ht="12.95" customHeight="1" x14ac:dyDescent="0.2"/>
    <row r="1243" ht="12.95" customHeight="1" x14ac:dyDescent="0.2"/>
    <row r="1244" ht="12.95" customHeight="1" x14ac:dyDescent="0.2"/>
    <row r="1245" ht="12.95" customHeight="1" x14ac:dyDescent="0.2"/>
    <row r="1246" ht="12.95" customHeight="1" x14ac:dyDescent="0.2"/>
    <row r="1247" ht="12.95" customHeight="1" x14ac:dyDescent="0.2"/>
    <row r="1248" ht="12.95" customHeight="1" x14ac:dyDescent="0.2"/>
    <row r="1249" ht="12.95" customHeight="1" x14ac:dyDescent="0.2"/>
    <row r="1250" ht="12.95" customHeight="1" x14ac:dyDescent="0.2"/>
    <row r="1251" ht="12.95" customHeight="1" x14ac:dyDescent="0.2"/>
    <row r="1252" ht="12.95" customHeight="1" x14ac:dyDescent="0.2"/>
    <row r="1253" ht="12.95" customHeight="1" x14ac:dyDescent="0.2"/>
    <row r="1254" ht="12.95" customHeight="1" x14ac:dyDescent="0.2"/>
    <row r="1255" ht="12.95" customHeight="1" x14ac:dyDescent="0.2"/>
    <row r="1256" ht="12.95" customHeight="1" x14ac:dyDescent="0.2"/>
    <row r="1257" ht="12.95" customHeight="1" x14ac:dyDescent="0.2"/>
    <row r="1258" ht="12.95" customHeight="1" x14ac:dyDescent="0.2"/>
    <row r="1259" ht="12.95" customHeight="1" x14ac:dyDescent="0.2"/>
    <row r="1260" ht="12.95" customHeight="1" x14ac:dyDescent="0.2"/>
    <row r="1261" ht="12.95" customHeight="1" x14ac:dyDescent="0.2"/>
    <row r="1262" ht="12.95" customHeight="1" x14ac:dyDescent="0.2"/>
    <row r="1263" ht="12.95" customHeight="1" x14ac:dyDescent="0.2"/>
    <row r="1264" ht="12.95" customHeight="1" x14ac:dyDescent="0.2"/>
    <row r="1265" ht="12.95" customHeight="1" x14ac:dyDescent="0.2"/>
    <row r="1266" ht="12.95" customHeight="1" x14ac:dyDescent="0.2"/>
    <row r="1267" ht="12.95" customHeight="1" x14ac:dyDescent="0.2"/>
    <row r="1268" ht="12.95" customHeight="1" x14ac:dyDescent="0.2"/>
    <row r="1269" ht="12.95" customHeight="1" x14ac:dyDescent="0.2"/>
    <row r="1270" ht="12.95" customHeight="1" x14ac:dyDescent="0.2"/>
    <row r="1271" ht="12.95" customHeight="1" x14ac:dyDescent="0.2"/>
    <row r="1272" ht="12.95" customHeight="1" x14ac:dyDescent="0.2"/>
    <row r="1273" ht="12.95" customHeight="1" x14ac:dyDescent="0.2"/>
    <row r="1274" ht="12.95" customHeight="1" x14ac:dyDescent="0.2"/>
    <row r="1275" ht="12.95" customHeight="1" x14ac:dyDescent="0.2"/>
    <row r="1276" ht="12.95" customHeight="1" x14ac:dyDescent="0.2"/>
    <row r="1277" ht="12.95" customHeight="1" x14ac:dyDescent="0.2"/>
    <row r="1278" ht="12.95" customHeight="1" x14ac:dyDescent="0.2"/>
    <row r="1279" ht="12.95" customHeight="1" x14ac:dyDescent="0.2"/>
    <row r="1280" ht="12.95" customHeight="1" x14ac:dyDescent="0.2"/>
    <row r="1281" ht="12.95" customHeight="1" x14ac:dyDescent="0.2"/>
    <row r="1282" ht="12.95" customHeight="1" x14ac:dyDescent="0.2"/>
    <row r="1283" ht="12.95" customHeight="1" x14ac:dyDescent="0.2"/>
    <row r="1284" ht="12.95" customHeight="1" x14ac:dyDescent="0.2"/>
    <row r="1285" ht="12.95" customHeight="1" x14ac:dyDescent="0.2"/>
    <row r="1286" ht="12.95" customHeight="1" x14ac:dyDescent="0.2"/>
    <row r="1287" ht="12.95" customHeight="1" x14ac:dyDescent="0.2"/>
    <row r="1288" ht="12.95" customHeight="1" x14ac:dyDescent="0.2"/>
    <row r="1289" ht="12.95" customHeight="1" x14ac:dyDescent="0.2"/>
    <row r="1290" ht="12.95" customHeight="1" x14ac:dyDescent="0.2"/>
    <row r="1291" ht="12.95" customHeight="1" x14ac:dyDescent="0.2"/>
    <row r="1292" ht="12.95" customHeight="1" x14ac:dyDescent="0.2"/>
    <row r="1293" ht="12.95" customHeight="1" x14ac:dyDescent="0.2"/>
    <row r="1294" ht="12.95" customHeight="1" x14ac:dyDescent="0.2"/>
    <row r="1295" ht="12.95" customHeight="1" x14ac:dyDescent="0.2"/>
    <row r="1296" ht="12.95" customHeight="1" x14ac:dyDescent="0.2"/>
    <row r="1297" ht="12.95" customHeight="1" x14ac:dyDescent="0.2"/>
    <row r="1298" ht="12.95" customHeight="1" x14ac:dyDescent="0.2"/>
    <row r="1299" ht="12.95" customHeight="1" x14ac:dyDescent="0.2"/>
    <row r="1300" ht="12.95" customHeight="1" x14ac:dyDescent="0.2"/>
    <row r="1301" ht="12.95" customHeight="1" x14ac:dyDescent="0.2"/>
    <row r="1302" ht="12.95" customHeight="1" x14ac:dyDescent="0.2"/>
    <row r="1303" ht="12.95" customHeight="1" x14ac:dyDescent="0.2"/>
    <row r="1304" ht="12.95" customHeight="1" x14ac:dyDescent="0.2"/>
    <row r="1305" ht="12.95" customHeight="1" x14ac:dyDescent="0.2"/>
    <row r="1306" ht="12.95" customHeight="1" x14ac:dyDescent="0.2"/>
    <row r="1307" ht="12.95" customHeight="1" x14ac:dyDescent="0.2"/>
    <row r="1308" ht="12.95" customHeight="1" x14ac:dyDescent="0.2"/>
    <row r="1309" ht="12.95" customHeight="1" x14ac:dyDescent="0.2"/>
    <row r="1310" ht="12.95" customHeight="1" x14ac:dyDescent="0.2"/>
    <row r="1311" ht="12.95" customHeight="1" x14ac:dyDescent="0.2"/>
    <row r="1312" ht="12.95" customHeight="1" x14ac:dyDescent="0.2"/>
    <row r="1313" ht="12.95" customHeight="1" x14ac:dyDescent="0.2"/>
    <row r="1314" ht="12.95" customHeight="1" x14ac:dyDescent="0.2"/>
    <row r="1315" ht="12.95" customHeight="1" x14ac:dyDescent="0.2"/>
    <row r="1316" ht="12.95" customHeight="1" x14ac:dyDescent="0.2"/>
    <row r="1317" ht="12.95" customHeight="1" x14ac:dyDescent="0.2"/>
    <row r="1318" ht="12.95" customHeight="1" x14ac:dyDescent="0.2"/>
    <row r="1319" ht="12.95" customHeight="1" x14ac:dyDescent="0.2"/>
    <row r="1320" ht="12.95" customHeight="1" x14ac:dyDescent="0.2"/>
    <row r="1321" ht="12.95" customHeight="1" x14ac:dyDescent="0.2"/>
    <row r="1322" ht="12.95" customHeight="1" x14ac:dyDescent="0.2"/>
    <row r="1323" ht="12.95" customHeight="1" x14ac:dyDescent="0.2"/>
    <row r="1324" ht="12.95" customHeight="1" x14ac:dyDescent="0.2"/>
    <row r="1325" ht="12.95" customHeight="1" x14ac:dyDescent="0.2"/>
    <row r="1326" ht="12.95" customHeight="1" x14ac:dyDescent="0.2"/>
    <row r="1327" ht="12.95" customHeight="1" x14ac:dyDescent="0.2"/>
    <row r="1328" ht="12.95" customHeight="1" x14ac:dyDescent="0.2"/>
    <row r="1329" ht="12.95" customHeight="1" x14ac:dyDescent="0.2"/>
    <row r="1330" ht="12.95" customHeight="1" x14ac:dyDescent="0.2"/>
    <row r="1331" ht="12.95" customHeight="1" x14ac:dyDescent="0.2"/>
    <row r="1332" ht="12.95" customHeight="1" x14ac:dyDescent="0.2"/>
    <row r="1333" ht="12.95" customHeight="1" x14ac:dyDescent="0.2"/>
    <row r="1334" ht="12.95" customHeight="1" x14ac:dyDescent="0.2"/>
    <row r="1335" ht="12.95" customHeight="1" x14ac:dyDescent="0.2"/>
    <row r="1336" ht="12.95" customHeight="1" x14ac:dyDescent="0.2"/>
    <row r="1337" ht="12.95" customHeight="1" x14ac:dyDescent="0.2"/>
    <row r="1338" ht="12.95" customHeight="1" x14ac:dyDescent="0.2"/>
    <row r="1339" ht="12.95" customHeight="1" x14ac:dyDescent="0.2"/>
    <row r="1340" ht="12.95" customHeight="1" x14ac:dyDescent="0.2"/>
    <row r="1341" ht="12.95" customHeight="1" x14ac:dyDescent="0.2"/>
    <row r="1342" ht="12.95" customHeight="1" x14ac:dyDescent="0.2"/>
    <row r="1343" ht="12.95" customHeight="1" x14ac:dyDescent="0.2"/>
    <row r="1344" ht="12.95" customHeight="1" x14ac:dyDescent="0.2"/>
    <row r="1345" ht="12.95" customHeight="1" x14ac:dyDescent="0.2"/>
    <row r="1346" ht="12.95" customHeight="1" x14ac:dyDescent="0.2"/>
    <row r="1347" ht="12.95" customHeight="1" x14ac:dyDescent="0.2"/>
    <row r="1348" ht="12.95" customHeight="1" x14ac:dyDescent="0.2"/>
    <row r="1349" ht="12.95" customHeight="1" x14ac:dyDescent="0.2"/>
    <row r="1350" ht="12.95" customHeight="1" x14ac:dyDescent="0.2"/>
    <row r="1351" ht="12.95" customHeight="1" x14ac:dyDescent="0.2"/>
    <row r="1352" ht="12.95" customHeight="1" x14ac:dyDescent="0.2"/>
    <row r="1353" ht="12.95" customHeight="1" x14ac:dyDescent="0.2"/>
    <row r="1354" ht="12.95" customHeight="1" x14ac:dyDescent="0.2"/>
    <row r="1355" ht="12.95" customHeight="1" x14ac:dyDescent="0.2"/>
    <row r="1356" ht="12.95" customHeight="1" x14ac:dyDescent="0.2"/>
    <row r="1357" ht="12.95" customHeight="1" x14ac:dyDescent="0.2"/>
    <row r="1358" ht="12.95" customHeight="1" x14ac:dyDescent="0.2"/>
    <row r="1359" ht="12.95" customHeight="1" x14ac:dyDescent="0.2"/>
    <row r="1360" ht="12.95" customHeight="1" x14ac:dyDescent="0.2"/>
    <row r="1361" ht="12.95" customHeight="1" x14ac:dyDescent="0.2"/>
    <row r="1362" ht="12.95" customHeight="1" x14ac:dyDescent="0.2"/>
    <row r="1363" ht="12.95" customHeight="1" x14ac:dyDescent="0.2"/>
    <row r="1364" ht="12.95" customHeight="1" x14ac:dyDescent="0.2"/>
    <row r="1365" ht="12.95" customHeight="1" x14ac:dyDescent="0.2"/>
    <row r="1366" ht="12.95" customHeight="1" x14ac:dyDescent="0.2"/>
    <row r="1367" ht="12.95" customHeight="1" x14ac:dyDescent="0.2"/>
    <row r="1368" ht="12.95" customHeight="1" x14ac:dyDescent="0.2"/>
    <row r="1369" ht="12.95" customHeight="1" x14ac:dyDescent="0.2"/>
    <row r="1370" ht="12.95" customHeight="1" x14ac:dyDescent="0.2"/>
    <row r="1371" ht="12.95" customHeight="1" x14ac:dyDescent="0.2"/>
    <row r="1372" ht="12.95" customHeight="1" x14ac:dyDescent="0.2"/>
    <row r="1373" ht="12.95" customHeight="1" x14ac:dyDescent="0.2"/>
    <row r="1374" ht="12.95" customHeight="1" x14ac:dyDescent="0.2"/>
    <row r="1375" ht="12.95" customHeight="1" x14ac:dyDescent="0.2"/>
    <row r="1376" ht="12.95" customHeight="1" x14ac:dyDescent="0.2"/>
    <row r="1377" ht="12.95" customHeight="1" x14ac:dyDescent="0.2"/>
    <row r="1378" ht="12.95" customHeight="1" x14ac:dyDescent="0.2"/>
    <row r="1379" ht="12.95" customHeight="1" x14ac:dyDescent="0.2"/>
    <row r="1380" ht="12.95" customHeight="1" x14ac:dyDescent="0.2"/>
    <row r="1381" ht="12.95" customHeight="1" x14ac:dyDescent="0.2"/>
    <row r="1382" ht="12.95" customHeight="1" x14ac:dyDescent="0.2"/>
    <row r="1383" ht="12.95" customHeight="1" x14ac:dyDescent="0.2"/>
    <row r="1384" ht="12.95" customHeight="1" x14ac:dyDescent="0.2"/>
    <row r="1385" ht="12.95" customHeight="1" x14ac:dyDescent="0.2"/>
    <row r="1386" ht="12.95" customHeight="1" x14ac:dyDescent="0.2"/>
    <row r="1387" ht="12.95" customHeight="1" x14ac:dyDescent="0.2"/>
    <row r="1388" ht="12.95" customHeight="1" x14ac:dyDescent="0.2"/>
    <row r="1389" ht="12.95" customHeight="1" x14ac:dyDescent="0.2"/>
    <row r="1390" ht="12.95" customHeight="1" x14ac:dyDescent="0.2"/>
    <row r="1391" ht="12.95" customHeight="1" x14ac:dyDescent="0.2"/>
    <row r="1392" ht="12.95" customHeight="1" x14ac:dyDescent="0.2"/>
    <row r="1393" ht="12.95" customHeight="1" x14ac:dyDescent="0.2"/>
    <row r="1394" ht="12.95" customHeight="1" x14ac:dyDescent="0.2"/>
    <row r="1395" ht="12.95" customHeight="1" x14ac:dyDescent="0.2"/>
    <row r="1396" ht="12.95" customHeight="1" x14ac:dyDescent="0.2"/>
    <row r="1397" ht="12.95" customHeight="1" x14ac:dyDescent="0.2"/>
    <row r="1398" ht="12.95" customHeight="1" x14ac:dyDescent="0.2"/>
    <row r="1399" ht="12.95" customHeight="1" x14ac:dyDescent="0.2"/>
    <row r="1400" ht="12.95" customHeight="1" x14ac:dyDescent="0.2"/>
    <row r="1401" ht="12.95" customHeight="1" x14ac:dyDescent="0.2"/>
    <row r="1402" ht="12.95" customHeight="1" x14ac:dyDescent="0.2"/>
    <row r="1403" ht="12.95" customHeight="1" x14ac:dyDescent="0.2"/>
    <row r="1404" ht="12.95" customHeight="1" x14ac:dyDescent="0.2"/>
    <row r="1405" ht="12.95" customHeight="1" x14ac:dyDescent="0.2"/>
    <row r="1406" ht="12.95" customHeight="1" x14ac:dyDescent="0.2"/>
    <row r="1407" ht="12.95" customHeight="1" x14ac:dyDescent="0.2"/>
    <row r="1408" ht="12.95" customHeight="1" x14ac:dyDescent="0.2"/>
    <row r="1409" ht="12.95" customHeight="1" x14ac:dyDescent="0.2"/>
    <row r="1410" ht="12.95" customHeight="1" x14ac:dyDescent="0.2"/>
    <row r="1411" ht="12.95" customHeight="1" x14ac:dyDescent="0.2"/>
    <row r="1412" ht="12.95" customHeight="1" x14ac:dyDescent="0.2"/>
    <row r="1413" ht="12.95" customHeight="1" x14ac:dyDescent="0.2"/>
    <row r="1414" ht="12.95" customHeight="1" x14ac:dyDescent="0.2"/>
    <row r="1415" ht="12.95" customHeight="1" x14ac:dyDescent="0.2"/>
    <row r="1416" ht="12.95" customHeight="1" x14ac:dyDescent="0.2"/>
    <row r="1417" ht="12.95" customHeight="1" x14ac:dyDescent="0.2"/>
    <row r="1418" ht="12.95" customHeight="1" x14ac:dyDescent="0.2"/>
    <row r="1419" ht="12.95" customHeight="1" x14ac:dyDescent="0.2"/>
    <row r="1420" ht="12.95" customHeight="1" x14ac:dyDescent="0.2"/>
    <row r="1421" ht="12.95" customHeight="1" x14ac:dyDescent="0.2"/>
    <row r="1422" ht="12.95" customHeight="1" x14ac:dyDescent="0.2"/>
    <row r="1423" ht="12.95" customHeight="1" x14ac:dyDescent="0.2"/>
    <row r="1424" ht="12.95" customHeight="1" x14ac:dyDescent="0.2"/>
    <row r="1425" ht="12.95" customHeight="1" x14ac:dyDescent="0.2"/>
    <row r="1426" ht="12.95" customHeight="1" x14ac:dyDescent="0.2"/>
    <row r="1427" ht="12.95" customHeight="1" x14ac:dyDescent="0.2"/>
    <row r="1428" ht="12.95" customHeight="1" x14ac:dyDescent="0.2"/>
    <row r="1429" ht="12.95" customHeight="1" x14ac:dyDescent="0.2"/>
    <row r="1430" ht="12.95" customHeight="1" x14ac:dyDescent="0.2"/>
    <row r="1431" ht="12.95" customHeight="1" x14ac:dyDescent="0.2"/>
    <row r="1432" ht="12.95" customHeight="1" x14ac:dyDescent="0.2"/>
    <row r="1433" ht="12.95" customHeight="1" x14ac:dyDescent="0.2"/>
    <row r="1434" ht="12.95" customHeight="1" x14ac:dyDescent="0.2"/>
    <row r="1435" ht="12.95" customHeight="1" x14ac:dyDescent="0.2"/>
    <row r="1436" ht="12.95" customHeight="1" x14ac:dyDescent="0.2"/>
    <row r="1437" ht="12.95" customHeight="1" x14ac:dyDescent="0.2"/>
    <row r="1438" ht="12.95" customHeight="1" x14ac:dyDescent="0.2"/>
    <row r="1439" ht="12.95" customHeight="1" x14ac:dyDescent="0.2"/>
    <row r="1440" ht="12.95" customHeight="1" x14ac:dyDescent="0.2"/>
    <row r="1441" ht="12.95" customHeight="1" x14ac:dyDescent="0.2"/>
    <row r="1442" ht="12.95" customHeight="1" x14ac:dyDescent="0.2"/>
    <row r="1443" ht="12.95" customHeight="1" x14ac:dyDescent="0.2"/>
    <row r="1444" ht="12.95" customHeight="1" x14ac:dyDescent="0.2"/>
    <row r="1445" ht="12.95" customHeight="1" x14ac:dyDescent="0.2"/>
    <row r="1446" ht="12.95" customHeight="1" x14ac:dyDescent="0.2"/>
    <row r="1447" ht="12.95" customHeight="1" x14ac:dyDescent="0.2"/>
    <row r="1448" ht="12.95" customHeight="1" x14ac:dyDescent="0.2"/>
    <row r="1449" ht="12.95" customHeight="1" x14ac:dyDescent="0.2"/>
    <row r="1450" ht="12.95" customHeight="1" x14ac:dyDescent="0.2"/>
    <row r="1451" ht="12.95" customHeight="1" x14ac:dyDescent="0.2"/>
    <row r="1452" ht="12.95" customHeight="1" x14ac:dyDescent="0.2"/>
    <row r="1453" ht="12.95" customHeight="1" x14ac:dyDescent="0.2"/>
    <row r="1454" ht="12.95" customHeight="1" x14ac:dyDescent="0.2"/>
    <row r="1455" ht="12.95" customHeight="1" x14ac:dyDescent="0.2"/>
    <row r="1456" ht="12.95" customHeight="1" x14ac:dyDescent="0.2"/>
    <row r="1457" ht="12.95" customHeight="1" x14ac:dyDescent="0.2"/>
    <row r="1458" ht="12.95" customHeight="1" x14ac:dyDescent="0.2"/>
    <row r="1459" ht="12.95" customHeight="1" x14ac:dyDescent="0.2"/>
    <row r="1460" ht="12.95" customHeight="1" x14ac:dyDescent="0.2"/>
    <row r="1461" ht="12.95" customHeight="1" x14ac:dyDescent="0.2"/>
    <row r="1462" ht="12.95" customHeight="1" x14ac:dyDescent="0.2"/>
    <row r="1463" ht="12.95" customHeight="1" x14ac:dyDescent="0.2"/>
    <row r="1464" ht="12.95" customHeight="1" x14ac:dyDescent="0.2"/>
    <row r="1465" ht="12.95" customHeight="1" x14ac:dyDescent="0.2"/>
    <row r="1466" ht="12.95" customHeight="1" x14ac:dyDescent="0.2"/>
    <row r="1467" ht="12.95" customHeight="1" x14ac:dyDescent="0.2"/>
    <row r="1468" ht="12.95" customHeight="1" x14ac:dyDescent="0.2"/>
    <row r="1469" ht="12.95" customHeight="1" x14ac:dyDescent="0.2"/>
    <row r="1470" ht="12.95" customHeight="1" x14ac:dyDescent="0.2"/>
    <row r="1471" ht="12.95" customHeight="1" x14ac:dyDescent="0.2"/>
    <row r="1472" ht="12.95" customHeight="1" x14ac:dyDescent="0.2"/>
    <row r="1473" ht="12.95" customHeight="1" x14ac:dyDescent="0.2"/>
    <row r="1474" ht="12.95" customHeight="1" x14ac:dyDescent="0.2"/>
    <row r="1475" ht="12.95" customHeight="1" x14ac:dyDescent="0.2"/>
    <row r="1476" ht="12.95" customHeight="1" x14ac:dyDescent="0.2"/>
    <row r="1477" ht="12.95" customHeight="1" x14ac:dyDescent="0.2"/>
    <row r="1478" ht="12.95" customHeight="1" x14ac:dyDescent="0.2"/>
    <row r="1479" ht="12.95" customHeight="1" x14ac:dyDescent="0.2"/>
    <row r="1480" ht="12.95" customHeight="1" x14ac:dyDescent="0.2"/>
    <row r="1481" ht="12.95" customHeight="1" x14ac:dyDescent="0.2"/>
    <row r="1482" ht="12.95" customHeight="1" x14ac:dyDescent="0.2"/>
    <row r="1483" ht="12.95" customHeight="1" x14ac:dyDescent="0.2"/>
    <row r="1484" ht="12.95" customHeight="1" x14ac:dyDescent="0.2"/>
    <row r="1485" ht="12.95" customHeight="1" x14ac:dyDescent="0.2"/>
    <row r="1486" ht="12.95" customHeight="1" x14ac:dyDescent="0.2"/>
    <row r="1487" ht="12.95" customHeight="1" x14ac:dyDescent="0.2"/>
    <row r="1488" ht="12.95" customHeight="1" x14ac:dyDescent="0.2"/>
    <row r="1489" ht="12.95" customHeight="1" x14ac:dyDescent="0.2"/>
    <row r="1490" ht="12.95" customHeight="1" x14ac:dyDescent="0.2"/>
    <row r="1491" ht="12.95" customHeight="1" x14ac:dyDescent="0.2"/>
    <row r="1492" ht="12.95" customHeight="1" x14ac:dyDescent="0.2"/>
    <row r="1493" ht="12.95" customHeight="1" x14ac:dyDescent="0.2"/>
    <row r="1494" ht="12.95" customHeight="1" x14ac:dyDescent="0.2"/>
    <row r="1495" ht="12.95" customHeight="1" x14ac:dyDescent="0.2"/>
    <row r="1496" ht="12.95" customHeight="1" x14ac:dyDescent="0.2"/>
    <row r="1497" ht="12.95" customHeight="1" x14ac:dyDescent="0.2"/>
    <row r="1498" ht="12.95" customHeight="1" x14ac:dyDescent="0.2"/>
    <row r="1499" ht="12.95" customHeight="1" x14ac:dyDescent="0.2"/>
    <row r="1500" ht="12.95" customHeight="1" x14ac:dyDescent="0.2"/>
    <row r="1501" ht="12.95" customHeight="1" x14ac:dyDescent="0.2"/>
    <row r="1502" ht="12.95" customHeight="1" x14ac:dyDescent="0.2"/>
    <row r="1503" ht="12.95" customHeight="1" x14ac:dyDescent="0.2"/>
    <row r="1504" ht="12.95" customHeight="1" x14ac:dyDescent="0.2"/>
    <row r="1505" ht="12.95" customHeight="1" x14ac:dyDescent="0.2"/>
    <row r="1506" ht="12.95" customHeight="1" x14ac:dyDescent="0.2"/>
    <row r="1507" ht="12.95" customHeight="1" x14ac:dyDescent="0.2"/>
    <row r="1508" ht="12.95" customHeight="1" x14ac:dyDescent="0.2"/>
    <row r="1509" ht="12.95" customHeight="1" x14ac:dyDescent="0.2"/>
    <row r="1510" ht="12.95" customHeight="1" x14ac:dyDescent="0.2"/>
    <row r="1511" ht="12.95" customHeight="1" x14ac:dyDescent="0.2"/>
    <row r="1512" ht="12.95" customHeight="1" x14ac:dyDescent="0.2"/>
    <row r="1513" ht="12.95" customHeight="1" x14ac:dyDescent="0.2"/>
    <row r="1514" ht="12.95" customHeight="1" x14ac:dyDescent="0.2"/>
    <row r="1515" ht="12.95" customHeight="1" x14ac:dyDescent="0.2"/>
    <row r="1516" ht="12.95" customHeight="1" x14ac:dyDescent="0.2"/>
    <row r="1517" ht="12.95" customHeight="1" x14ac:dyDescent="0.2"/>
    <row r="1518" ht="12.95" customHeight="1" x14ac:dyDescent="0.2"/>
    <row r="1519" ht="12.95" customHeight="1" x14ac:dyDescent="0.2"/>
    <row r="1520" ht="12.95" customHeight="1" x14ac:dyDescent="0.2"/>
    <row r="1521" ht="12.95" customHeight="1" x14ac:dyDescent="0.2"/>
    <row r="1522" ht="12.95" customHeight="1" x14ac:dyDescent="0.2"/>
    <row r="1523" ht="12.95" customHeight="1" x14ac:dyDescent="0.2"/>
    <row r="1524" ht="12.95" customHeight="1" x14ac:dyDescent="0.2"/>
    <row r="1525" ht="12.95" customHeight="1" x14ac:dyDescent="0.2"/>
    <row r="1526" ht="12.95" customHeight="1" x14ac:dyDescent="0.2"/>
    <row r="1527" ht="12.95" customHeight="1" x14ac:dyDescent="0.2"/>
    <row r="1528" ht="12.95" customHeight="1" x14ac:dyDescent="0.2"/>
    <row r="1529" ht="12.95" customHeight="1" x14ac:dyDescent="0.2"/>
    <row r="1530" ht="12.95" customHeight="1" x14ac:dyDescent="0.2"/>
    <row r="1531" ht="12.95" customHeight="1" x14ac:dyDescent="0.2"/>
    <row r="1532" ht="12.95" customHeight="1" x14ac:dyDescent="0.2"/>
    <row r="1533" ht="12.95" customHeight="1" x14ac:dyDescent="0.2"/>
    <row r="1534" ht="12.95" customHeight="1" x14ac:dyDescent="0.2"/>
    <row r="1535" ht="12.95" customHeight="1" x14ac:dyDescent="0.2"/>
    <row r="1536" ht="12.95" customHeight="1" x14ac:dyDescent="0.2"/>
    <row r="1537" ht="12.95" customHeight="1" x14ac:dyDescent="0.2"/>
    <row r="1538" ht="12.95" customHeight="1" x14ac:dyDescent="0.2"/>
    <row r="1539" ht="12.95" customHeight="1" x14ac:dyDescent="0.2"/>
    <row r="1540" ht="12.95" customHeight="1" x14ac:dyDescent="0.2"/>
    <row r="1541" ht="12.95" customHeight="1" x14ac:dyDescent="0.2"/>
    <row r="1542" ht="12.95" customHeight="1" x14ac:dyDescent="0.2"/>
    <row r="1543" ht="12.95" customHeight="1" x14ac:dyDescent="0.2"/>
    <row r="1544" ht="12.95" customHeight="1" x14ac:dyDescent="0.2"/>
    <row r="1545" ht="12.95" customHeight="1" x14ac:dyDescent="0.2"/>
    <row r="1546" ht="12.95" customHeight="1" x14ac:dyDescent="0.2"/>
    <row r="1547" ht="12.95" customHeight="1" x14ac:dyDescent="0.2"/>
    <row r="1548" ht="12.95" customHeight="1" x14ac:dyDescent="0.2"/>
    <row r="1549" ht="12.95" customHeight="1" x14ac:dyDescent="0.2"/>
    <row r="1550" ht="12.95" customHeight="1" x14ac:dyDescent="0.2"/>
    <row r="1551" ht="12.95" customHeight="1" x14ac:dyDescent="0.2"/>
    <row r="1552" ht="12.95" customHeight="1" x14ac:dyDescent="0.2"/>
    <row r="1553" ht="12.95" customHeight="1" x14ac:dyDescent="0.2"/>
    <row r="1554" ht="12.95" customHeight="1" x14ac:dyDescent="0.2"/>
    <row r="1555" ht="12.95" customHeight="1" x14ac:dyDescent="0.2"/>
    <row r="1556" ht="12.95" customHeight="1" x14ac:dyDescent="0.2"/>
    <row r="1557" ht="12.95" customHeight="1" x14ac:dyDescent="0.2"/>
    <row r="1558" ht="12.95" customHeight="1" x14ac:dyDescent="0.2"/>
    <row r="1559" ht="12.95" customHeight="1" x14ac:dyDescent="0.2"/>
    <row r="1560" ht="12.95" customHeight="1" x14ac:dyDescent="0.2"/>
    <row r="1561" ht="12.95" customHeight="1" x14ac:dyDescent="0.2"/>
    <row r="1562" ht="12.95" customHeight="1" x14ac:dyDescent="0.2"/>
    <row r="1563" ht="12.95" customHeight="1" x14ac:dyDescent="0.2"/>
    <row r="1564" ht="12.95" customHeight="1" x14ac:dyDescent="0.2"/>
    <row r="1565" ht="12.95" customHeight="1" x14ac:dyDescent="0.2"/>
    <row r="1566" ht="12.95" customHeight="1" x14ac:dyDescent="0.2"/>
    <row r="1567" ht="12.95" customHeight="1" x14ac:dyDescent="0.2"/>
    <row r="1568" ht="12.95" customHeight="1" x14ac:dyDescent="0.2"/>
    <row r="1569" ht="12.95" customHeight="1" x14ac:dyDescent="0.2"/>
    <row r="1570" ht="12.95" customHeight="1" x14ac:dyDescent="0.2"/>
    <row r="1571" ht="12.95" customHeight="1" x14ac:dyDescent="0.2"/>
    <row r="1572" ht="12.95" customHeight="1" x14ac:dyDescent="0.2"/>
    <row r="1573" ht="12.95" customHeight="1" x14ac:dyDescent="0.2"/>
    <row r="1574" ht="12.95" customHeight="1" x14ac:dyDescent="0.2"/>
    <row r="1575" ht="12.95" customHeight="1" x14ac:dyDescent="0.2"/>
    <row r="1576" ht="12.95" customHeight="1" x14ac:dyDescent="0.2"/>
    <row r="1577" ht="12.95" customHeight="1" x14ac:dyDescent="0.2"/>
    <row r="1578" ht="12.95" customHeight="1" x14ac:dyDescent="0.2"/>
    <row r="1579" ht="12.95" customHeight="1" x14ac:dyDescent="0.2"/>
    <row r="1580" ht="12.95" customHeight="1" x14ac:dyDescent="0.2"/>
    <row r="1581" ht="12.95" customHeight="1" x14ac:dyDescent="0.2"/>
    <row r="1582" ht="12.95" customHeight="1" x14ac:dyDescent="0.2"/>
    <row r="1583" ht="12.95" customHeight="1" x14ac:dyDescent="0.2"/>
    <row r="1584" ht="12.95" customHeight="1" x14ac:dyDescent="0.2"/>
    <row r="1585" ht="12.95" customHeight="1" x14ac:dyDescent="0.2"/>
    <row r="1586" ht="12.95" customHeight="1" x14ac:dyDescent="0.2"/>
    <row r="1587" ht="12.95" customHeight="1" x14ac:dyDescent="0.2"/>
    <row r="1588" ht="12.95" customHeight="1" x14ac:dyDescent="0.2"/>
    <row r="1589" ht="12.95" customHeight="1" x14ac:dyDescent="0.2"/>
    <row r="1590" ht="12.95" customHeight="1" x14ac:dyDescent="0.2"/>
    <row r="1591" ht="12.95" customHeight="1" x14ac:dyDescent="0.2"/>
    <row r="1592" ht="12.95" customHeight="1" x14ac:dyDescent="0.2"/>
    <row r="1593" ht="12.95" customHeight="1" x14ac:dyDescent="0.2"/>
    <row r="1594" ht="12.95" customHeight="1" x14ac:dyDescent="0.2"/>
    <row r="1595" ht="12.95" customHeight="1" x14ac:dyDescent="0.2"/>
    <row r="1596" ht="12.95" customHeight="1" x14ac:dyDescent="0.2"/>
    <row r="1597" ht="12.95" customHeight="1" x14ac:dyDescent="0.2"/>
    <row r="1598" ht="12.95" customHeight="1" x14ac:dyDescent="0.2"/>
    <row r="1599" ht="12.95" customHeight="1" x14ac:dyDescent="0.2"/>
    <row r="1600" ht="12.95" customHeight="1" x14ac:dyDescent="0.2"/>
    <row r="1601" ht="12.95" customHeight="1" x14ac:dyDescent="0.2"/>
    <row r="1602" ht="12.95" customHeight="1" x14ac:dyDescent="0.2"/>
    <row r="1603" ht="12.95" customHeight="1" x14ac:dyDescent="0.2"/>
    <row r="1604" ht="12.95" customHeight="1" x14ac:dyDescent="0.2"/>
    <row r="1605" ht="12.95" customHeight="1" x14ac:dyDescent="0.2"/>
    <row r="1606" ht="12.95" customHeight="1" x14ac:dyDescent="0.2"/>
    <row r="1607" ht="12.95" customHeight="1" x14ac:dyDescent="0.2"/>
    <row r="1608" ht="12.95" customHeight="1" x14ac:dyDescent="0.2"/>
    <row r="1609" ht="12.95" customHeight="1" x14ac:dyDescent="0.2"/>
    <row r="1610" ht="12.95" customHeight="1" x14ac:dyDescent="0.2"/>
    <row r="1611" ht="12.95" customHeight="1" x14ac:dyDescent="0.2"/>
    <row r="1612" ht="12.95" customHeight="1" x14ac:dyDescent="0.2"/>
    <row r="1613" ht="12.95" customHeight="1" x14ac:dyDescent="0.2"/>
    <row r="1614" ht="12.95" customHeight="1" x14ac:dyDescent="0.2"/>
    <row r="1615" ht="12.95" customHeight="1" x14ac:dyDescent="0.2"/>
    <row r="1616" ht="12.95" customHeight="1" x14ac:dyDescent="0.2"/>
    <row r="1617" ht="12.95" customHeight="1" x14ac:dyDescent="0.2"/>
    <row r="1618" ht="12.95" customHeight="1" x14ac:dyDescent="0.2"/>
    <row r="1619" ht="12.95" customHeight="1" x14ac:dyDescent="0.2"/>
    <row r="1620" ht="12.95" customHeight="1" x14ac:dyDescent="0.2"/>
    <row r="1621" ht="12.95" customHeight="1" x14ac:dyDescent="0.2"/>
    <row r="1622" ht="12.95" customHeight="1" x14ac:dyDescent="0.2"/>
    <row r="1623" ht="12.95" customHeight="1" x14ac:dyDescent="0.2"/>
    <row r="1624" ht="12.95" customHeight="1" x14ac:dyDescent="0.2"/>
    <row r="1625" ht="12.95" customHeight="1" x14ac:dyDescent="0.2"/>
    <row r="1626" ht="12.95" customHeight="1" x14ac:dyDescent="0.2"/>
    <row r="1627" ht="12.95" customHeight="1" x14ac:dyDescent="0.2"/>
    <row r="1628" ht="12.95" customHeight="1" x14ac:dyDescent="0.2"/>
    <row r="1629" ht="12.95" customHeight="1" x14ac:dyDescent="0.2"/>
    <row r="1630" ht="12.95" customHeight="1" x14ac:dyDescent="0.2"/>
    <row r="1631" ht="12.95" customHeight="1" x14ac:dyDescent="0.2"/>
    <row r="1632" ht="12.95" customHeight="1" x14ac:dyDescent="0.2"/>
    <row r="1633" ht="12.95" customHeight="1" x14ac:dyDescent="0.2"/>
    <row r="1634" ht="12.95" customHeight="1" x14ac:dyDescent="0.2"/>
    <row r="1635" ht="12.95" customHeight="1" x14ac:dyDescent="0.2"/>
    <row r="1636" ht="12.95" customHeight="1" x14ac:dyDescent="0.2"/>
    <row r="1637" ht="12.95" customHeight="1" x14ac:dyDescent="0.2"/>
    <row r="1638" ht="12.95" customHeight="1" x14ac:dyDescent="0.2"/>
    <row r="1639" ht="12.95" customHeight="1" x14ac:dyDescent="0.2"/>
    <row r="1640" ht="12.95" customHeight="1" x14ac:dyDescent="0.2"/>
    <row r="1641" ht="12.95" customHeight="1" x14ac:dyDescent="0.2"/>
    <row r="1642" ht="12.95" customHeight="1" x14ac:dyDescent="0.2"/>
    <row r="1643" ht="12.95" customHeight="1" x14ac:dyDescent="0.2"/>
    <row r="1644" ht="12.95" customHeight="1" x14ac:dyDescent="0.2"/>
    <row r="1645" ht="12.95" customHeight="1" x14ac:dyDescent="0.2"/>
    <row r="1646" ht="12.95" customHeight="1" x14ac:dyDescent="0.2"/>
    <row r="1647" ht="12.95" customHeight="1" x14ac:dyDescent="0.2"/>
    <row r="1648" ht="12.95" customHeight="1" x14ac:dyDescent="0.2"/>
    <row r="1649" ht="12.95" customHeight="1" x14ac:dyDescent="0.2"/>
    <row r="1650" ht="12.95" customHeight="1" x14ac:dyDescent="0.2"/>
    <row r="1651" ht="12.95" customHeight="1" x14ac:dyDescent="0.2"/>
    <row r="1652" ht="12.95" customHeight="1" x14ac:dyDescent="0.2"/>
    <row r="1653" ht="12.95" customHeight="1" x14ac:dyDescent="0.2"/>
    <row r="1654" ht="12.95" customHeight="1" x14ac:dyDescent="0.2"/>
    <row r="1655" ht="12.95" customHeight="1" x14ac:dyDescent="0.2"/>
    <row r="1656" ht="12.95" customHeight="1" x14ac:dyDescent="0.2"/>
    <row r="1657" ht="12.95" customHeight="1" x14ac:dyDescent="0.2"/>
    <row r="1658" ht="12.95" customHeight="1" x14ac:dyDescent="0.2"/>
    <row r="1659" ht="12.95" customHeight="1" x14ac:dyDescent="0.2"/>
    <row r="1660" ht="12.95" customHeight="1" x14ac:dyDescent="0.2"/>
    <row r="1661" ht="12.95" customHeight="1" x14ac:dyDescent="0.2"/>
    <row r="1662" ht="12.95" customHeight="1" x14ac:dyDescent="0.2"/>
    <row r="1663" ht="12.95" customHeight="1" x14ac:dyDescent="0.2"/>
    <row r="1664" ht="12.95" customHeight="1" x14ac:dyDescent="0.2"/>
    <row r="1665" ht="12.95" customHeight="1" x14ac:dyDescent="0.2"/>
    <row r="1666" ht="12.95" customHeight="1" x14ac:dyDescent="0.2"/>
    <row r="1667" ht="12.95" customHeight="1" x14ac:dyDescent="0.2"/>
    <row r="1668" ht="12.95" customHeight="1" x14ac:dyDescent="0.2"/>
    <row r="1669" ht="12.95" customHeight="1" x14ac:dyDescent="0.2"/>
    <row r="1670" ht="12.95" customHeight="1" x14ac:dyDescent="0.2"/>
    <row r="1671" ht="12.95" customHeight="1" x14ac:dyDescent="0.2"/>
    <row r="1672" ht="12.95" customHeight="1" x14ac:dyDescent="0.2"/>
    <row r="1673" ht="12.95" customHeight="1" x14ac:dyDescent="0.2"/>
    <row r="1674" ht="12.95" customHeight="1" x14ac:dyDescent="0.2"/>
    <row r="1675" ht="12.95" customHeight="1" x14ac:dyDescent="0.2"/>
    <row r="1676" ht="12.95" customHeight="1" x14ac:dyDescent="0.2"/>
    <row r="1677" ht="12.95" customHeight="1" x14ac:dyDescent="0.2"/>
    <row r="1678" ht="12.95" customHeight="1" x14ac:dyDescent="0.2"/>
    <row r="1679" ht="12.95" customHeight="1" x14ac:dyDescent="0.2"/>
    <row r="1680" ht="12.95" customHeight="1" x14ac:dyDescent="0.2"/>
    <row r="1681" ht="12.95" customHeight="1" x14ac:dyDescent="0.2"/>
    <row r="1682" ht="12.95" customHeight="1" x14ac:dyDescent="0.2"/>
    <row r="1683" ht="12.95" customHeight="1" x14ac:dyDescent="0.2"/>
    <row r="1684" ht="12.95" customHeight="1" x14ac:dyDescent="0.2"/>
    <row r="1685" ht="12.95" customHeight="1" x14ac:dyDescent="0.2"/>
    <row r="1686" ht="12.95" customHeight="1" x14ac:dyDescent="0.2"/>
    <row r="1687" ht="12.95" customHeight="1" x14ac:dyDescent="0.2"/>
    <row r="1688" ht="12.95" customHeight="1" x14ac:dyDescent="0.2"/>
    <row r="1689" ht="12.95" customHeight="1" x14ac:dyDescent="0.2"/>
    <row r="1690" ht="12.95" customHeight="1" x14ac:dyDescent="0.2"/>
    <row r="1691" ht="12.95" customHeight="1" x14ac:dyDescent="0.2"/>
    <row r="1692" ht="12.95" customHeight="1" x14ac:dyDescent="0.2"/>
    <row r="1693" ht="12.95" customHeight="1" x14ac:dyDescent="0.2"/>
    <row r="1694" ht="12.95" customHeight="1" x14ac:dyDescent="0.2"/>
    <row r="1695" ht="12.95" customHeight="1" x14ac:dyDescent="0.2"/>
    <row r="1696" ht="12.95" customHeight="1" x14ac:dyDescent="0.2"/>
    <row r="1697" ht="12.95" customHeight="1" x14ac:dyDescent="0.2"/>
    <row r="1698" ht="12.95" customHeight="1" x14ac:dyDescent="0.2"/>
    <row r="1699" ht="12.95" customHeight="1" x14ac:dyDescent="0.2"/>
    <row r="1700" ht="12.95" customHeight="1" x14ac:dyDescent="0.2"/>
    <row r="1701" ht="12.95" customHeight="1" x14ac:dyDescent="0.2"/>
    <row r="1702" ht="12.95" customHeight="1" x14ac:dyDescent="0.2"/>
    <row r="1703" ht="12.95" customHeight="1" x14ac:dyDescent="0.2"/>
    <row r="1704" ht="12.95" customHeight="1" x14ac:dyDescent="0.2"/>
    <row r="1705" ht="12.95" customHeight="1" x14ac:dyDescent="0.2"/>
    <row r="1706" ht="12.95" customHeight="1" x14ac:dyDescent="0.2"/>
    <row r="1707" ht="12.95" customHeight="1" x14ac:dyDescent="0.2"/>
    <row r="1708" ht="12.95" customHeight="1" x14ac:dyDescent="0.2"/>
    <row r="1709" ht="12.95" customHeight="1" x14ac:dyDescent="0.2"/>
    <row r="1710" ht="12.95" customHeight="1" x14ac:dyDescent="0.2"/>
    <row r="1711" ht="12.95" customHeight="1" x14ac:dyDescent="0.2"/>
    <row r="1712" ht="12.95" customHeight="1" x14ac:dyDescent="0.2"/>
    <row r="1713" ht="12.95" customHeight="1" x14ac:dyDescent="0.2"/>
    <row r="1714" ht="12.95" customHeight="1" x14ac:dyDescent="0.2"/>
    <row r="1715" ht="12.95" customHeight="1" x14ac:dyDescent="0.2"/>
    <row r="1716" ht="12.95" customHeight="1" x14ac:dyDescent="0.2"/>
    <row r="1717" ht="12.95" customHeight="1" x14ac:dyDescent="0.2"/>
    <row r="1718" ht="12.95" customHeight="1" x14ac:dyDescent="0.2"/>
    <row r="1719" ht="12.95" customHeight="1" x14ac:dyDescent="0.2"/>
    <row r="1720" ht="12.95" customHeight="1" x14ac:dyDescent="0.2"/>
    <row r="1721" ht="12.95" customHeight="1" x14ac:dyDescent="0.2"/>
    <row r="1722" ht="12.95" customHeight="1" x14ac:dyDescent="0.2"/>
    <row r="1723" ht="12.95" customHeight="1" x14ac:dyDescent="0.2"/>
    <row r="1724" ht="12.95" customHeight="1" x14ac:dyDescent="0.2"/>
    <row r="1725" ht="12.95" customHeight="1" x14ac:dyDescent="0.2"/>
    <row r="1726" ht="12.95" customHeight="1" x14ac:dyDescent="0.2"/>
    <row r="1727" ht="12.95" customHeight="1" x14ac:dyDescent="0.2"/>
    <row r="1728" ht="12.95" customHeight="1" x14ac:dyDescent="0.2"/>
    <row r="1729" ht="12.95" customHeight="1" x14ac:dyDescent="0.2"/>
    <row r="1730" ht="12.95" customHeight="1" x14ac:dyDescent="0.2"/>
    <row r="1731" ht="12.95" customHeight="1" x14ac:dyDescent="0.2"/>
    <row r="1732" ht="12.95" customHeight="1" x14ac:dyDescent="0.2"/>
    <row r="1733" ht="12.95" customHeight="1" x14ac:dyDescent="0.2"/>
    <row r="1734" ht="12.95" customHeight="1" x14ac:dyDescent="0.2"/>
    <row r="1735" ht="12.95" customHeight="1" x14ac:dyDescent="0.2"/>
    <row r="1736" ht="12.95" customHeight="1" x14ac:dyDescent="0.2"/>
    <row r="1737" ht="12.95" customHeight="1" x14ac:dyDescent="0.2"/>
    <row r="1738" ht="12.95" customHeight="1" x14ac:dyDescent="0.2"/>
    <row r="1739" ht="12.95" customHeight="1" x14ac:dyDescent="0.2"/>
    <row r="1740" ht="12.95" customHeight="1" x14ac:dyDescent="0.2"/>
    <row r="1741" ht="12.95" customHeight="1" x14ac:dyDescent="0.2"/>
    <row r="1742" ht="12.95" customHeight="1" x14ac:dyDescent="0.2"/>
    <row r="1743" ht="12.95" customHeight="1" x14ac:dyDescent="0.2"/>
    <row r="1744" ht="12.95" customHeight="1" x14ac:dyDescent="0.2"/>
    <row r="1745" ht="12.95" customHeight="1" x14ac:dyDescent="0.2"/>
    <row r="1746" ht="12.95" customHeight="1" x14ac:dyDescent="0.2"/>
    <row r="1747" ht="12.95" customHeight="1" x14ac:dyDescent="0.2"/>
    <row r="1748" ht="12.95" customHeight="1" x14ac:dyDescent="0.2"/>
    <row r="1749" ht="12.95" customHeight="1" x14ac:dyDescent="0.2"/>
    <row r="1750" ht="12.95" customHeight="1" x14ac:dyDescent="0.2"/>
    <row r="1751" ht="12.95" customHeight="1" x14ac:dyDescent="0.2"/>
    <row r="1752" ht="12.95" customHeight="1" x14ac:dyDescent="0.2"/>
    <row r="1753" ht="12.95" customHeight="1" x14ac:dyDescent="0.2"/>
    <row r="1754" ht="12.95" customHeight="1" x14ac:dyDescent="0.2"/>
    <row r="1755" ht="12.95" customHeight="1" x14ac:dyDescent="0.2"/>
    <row r="1756" ht="12.95" customHeight="1" x14ac:dyDescent="0.2"/>
    <row r="1757" ht="12.95" customHeight="1" x14ac:dyDescent="0.2"/>
    <row r="1758" ht="12.95" customHeight="1" x14ac:dyDescent="0.2"/>
    <row r="1759" ht="12.95" customHeight="1" x14ac:dyDescent="0.2"/>
    <row r="1760" ht="12.95" customHeight="1" x14ac:dyDescent="0.2"/>
    <row r="1761" ht="12.95" customHeight="1" x14ac:dyDescent="0.2"/>
    <row r="1762" ht="12.95" customHeight="1" x14ac:dyDescent="0.2"/>
    <row r="1763" ht="12.95" customHeight="1" x14ac:dyDescent="0.2"/>
    <row r="1764" ht="12.95" customHeight="1" x14ac:dyDescent="0.2"/>
    <row r="1765" ht="12.95" customHeight="1" x14ac:dyDescent="0.2"/>
    <row r="1766" ht="12.95" customHeight="1" x14ac:dyDescent="0.2"/>
    <row r="1767" ht="12.95" customHeight="1" x14ac:dyDescent="0.2"/>
    <row r="1768" ht="12.95" customHeight="1" x14ac:dyDescent="0.2"/>
    <row r="1769" ht="12.95" customHeight="1" x14ac:dyDescent="0.2"/>
    <row r="1770" ht="12.95" customHeight="1" x14ac:dyDescent="0.2"/>
    <row r="1771" ht="12.95" customHeight="1" x14ac:dyDescent="0.2"/>
    <row r="1772" ht="12.95" customHeight="1" x14ac:dyDescent="0.2"/>
    <row r="1773" ht="12.95" customHeight="1" x14ac:dyDescent="0.2"/>
    <row r="1774" ht="12.95" customHeight="1" x14ac:dyDescent="0.2"/>
    <row r="1775" ht="12.95" customHeight="1" x14ac:dyDescent="0.2"/>
    <row r="1776" ht="12.95" customHeight="1" x14ac:dyDescent="0.2"/>
    <row r="1777" ht="12.95" customHeight="1" x14ac:dyDescent="0.2"/>
    <row r="1778" ht="12.95" customHeight="1" x14ac:dyDescent="0.2"/>
    <row r="1779" ht="12.95" customHeight="1" x14ac:dyDescent="0.2"/>
    <row r="1780" ht="12.95" customHeight="1" x14ac:dyDescent="0.2"/>
    <row r="1781" ht="12.95" customHeight="1" x14ac:dyDescent="0.2"/>
    <row r="1782" ht="12.95" customHeight="1" x14ac:dyDescent="0.2"/>
    <row r="1783" ht="12.95" customHeight="1" x14ac:dyDescent="0.2"/>
    <row r="1784" ht="12.95" customHeight="1" x14ac:dyDescent="0.2"/>
    <row r="1785" ht="12.95" customHeight="1" x14ac:dyDescent="0.2"/>
    <row r="1786" ht="12.95" customHeight="1" x14ac:dyDescent="0.2"/>
    <row r="1787" ht="12.95" customHeight="1" x14ac:dyDescent="0.2"/>
    <row r="1788" ht="12.95" customHeight="1" x14ac:dyDescent="0.2"/>
    <row r="1789" ht="12.95" customHeight="1" x14ac:dyDescent="0.2"/>
    <row r="1790" ht="12.95" customHeight="1" x14ac:dyDescent="0.2"/>
    <row r="1791" ht="12.95" customHeight="1" x14ac:dyDescent="0.2"/>
    <row r="1792" ht="12.95" customHeight="1" x14ac:dyDescent="0.2"/>
    <row r="1793" ht="12.95" customHeight="1" x14ac:dyDescent="0.2"/>
    <row r="1794" ht="12.95" customHeight="1" x14ac:dyDescent="0.2"/>
    <row r="1795" ht="12.95" customHeight="1" x14ac:dyDescent="0.2"/>
    <row r="1796" ht="12.95" customHeight="1" x14ac:dyDescent="0.2"/>
    <row r="1797" ht="12.95" customHeight="1" x14ac:dyDescent="0.2"/>
    <row r="1798" ht="12.95" customHeight="1" x14ac:dyDescent="0.2"/>
    <row r="1799" ht="12.95" customHeight="1" x14ac:dyDescent="0.2"/>
    <row r="1800" ht="12.95" customHeight="1" x14ac:dyDescent="0.2"/>
    <row r="1801" ht="12.95" customHeight="1" x14ac:dyDescent="0.2"/>
    <row r="1802" ht="12.95" customHeight="1" x14ac:dyDescent="0.2"/>
    <row r="1803" ht="12.95" customHeight="1" x14ac:dyDescent="0.2"/>
    <row r="1804" ht="12.95" customHeight="1" x14ac:dyDescent="0.2"/>
    <row r="1805" ht="12.95" customHeight="1" x14ac:dyDescent="0.2"/>
    <row r="1806" ht="12.95" customHeight="1" x14ac:dyDescent="0.2"/>
    <row r="1807" ht="12.95" customHeight="1" x14ac:dyDescent="0.2"/>
    <row r="1808" ht="12.95" customHeight="1" x14ac:dyDescent="0.2"/>
    <row r="1809" ht="12.95" customHeight="1" x14ac:dyDescent="0.2"/>
    <row r="1810" ht="12.95" customHeight="1" x14ac:dyDescent="0.2"/>
    <row r="1811" ht="12.95" customHeight="1" x14ac:dyDescent="0.2"/>
    <row r="1812" ht="12.95" customHeight="1" x14ac:dyDescent="0.2"/>
    <row r="1813" ht="12.95" customHeight="1" x14ac:dyDescent="0.2"/>
    <row r="1814" ht="12.95" customHeight="1" x14ac:dyDescent="0.2"/>
    <row r="1815" ht="12.95" customHeight="1" x14ac:dyDescent="0.2"/>
    <row r="1816" ht="12.95" customHeight="1" x14ac:dyDescent="0.2"/>
    <row r="1817" ht="12.95" customHeight="1" x14ac:dyDescent="0.2"/>
    <row r="1818" ht="12.95" customHeight="1" x14ac:dyDescent="0.2"/>
    <row r="1819" ht="12.95" customHeight="1" x14ac:dyDescent="0.2"/>
    <row r="1820" ht="12.95" customHeight="1" x14ac:dyDescent="0.2"/>
    <row r="1821" ht="12.95" customHeight="1" x14ac:dyDescent="0.2"/>
    <row r="1822" ht="12.95" customHeight="1" x14ac:dyDescent="0.2"/>
    <row r="1823" ht="12.95" customHeight="1" x14ac:dyDescent="0.2"/>
    <row r="1824" ht="12.95" customHeight="1" x14ac:dyDescent="0.2"/>
    <row r="1825" ht="12.95" customHeight="1" x14ac:dyDescent="0.2"/>
    <row r="1826" ht="12.95" customHeight="1" x14ac:dyDescent="0.2"/>
    <row r="1827" ht="12.95" customHeight="1" x14ac:dyDescent="0.2"/>
    <row r="1828" ht="12.95" customHeight="1" x14ac:dyDescent="0.2"/>
    <row r="1829" ht="12.95" customHeight="1" x14ac:dyDescent="0.2"/>
    <row r="1830" ht="12.95" customHeight="1" x14ac:dyDescent="0.2"/>
    <row r="1831" ht="12.95" customHeight="1" x14ac:dyDescent="0.2"/>
    <row r="1832" ht="12.95" customHeight="1" x14ac:dyDescent="0.2"/>
    <row r="1833" ht="12.95" customHeight="1" x14ac:dyDescent="0.2"/>
    <row r="1834" ht="12.95" customHeight="1" x14ac:dyDescent="0.2"/>
    <row r="1835" ht="12.95" customHeight="1" x14ac:dyDescent="0.2"/>
    <row r="1836" ht="12.95" customHeight="1" x14ac:dyDescent="0.2"/>
    <row r="1837" ht="12.95" customHeight="1" x14ac:dyDescent="0.2"/>
    <row r="1838" ht="12.95" customHeight="1" x14ac:dyDescent="0.2"/>
    <row r="1839" ht="12.95" customHeight="1" x14ac:dyDescent="0.2"/>
    <row r="1840" ht="12.95" customHeight="1" x14ac:dyDescent="0.2"/>
    <row r="1841" ht="12.95" customHeight="1" x14ac:dyDescent="0.2"/>
    <row r="1842" ht="12.95" customHeight="1" x14ac:dyDescent="0.2"/>
    <row r="1843" ht="12.95" customHeight="1" x14ac:dyDescent="0.2"/>
    <row r="1844" ht="12.95" customHeight="1" x14ac:dyDescent="0.2"/>
    <row r="1845" ht="12.95" customHeight="1" x14ac:dyDescent="0.2"/>
    <row r="1846" ht="12.95" customHeight="1" x14ac:dyDescent="0.2"/>
    <row r="1847" ht="12.95" customHeight="1" x14ac:dyDescent="0.2"/>
    <row r="1848" ht="12.95" customHeight="1" x14ac:dyDescent="0.2"/>
    <row r="1849" ht="12.95" customHeight="1" x14ac:dyDescent="0.2"/>
    <row r="1850" ht="12.95" customHeight="1" x14ac:dyDescent="0.2"/>
    <row r="1851" ht="12.95" customHeight="1" x14ac:dyDescent="0.2"/>
    <row r="1852" ht="12.95" customHeight="1" x14ac:dyDescent="0.2"/>
    <row r="1853" ht="12.95" customHeight="1" x14ac:dyDescent="0.2"/>
    <row r="1854" ht="12.95" customHeight="1" x14ac:dyDescent="0.2"/>
    <row r="1855" ht="12.95" customHeight="1" x14ac:dyDescent="0.2"/>
    <row r="1856" ht="12.95" customHeight="1" x14ac:dyDescent="0.2"/>
    <row r="1857" ht="12.95" customHeight="1" x14ac:dyDescent="0.2"/>
    <row r="1858" ht="12.95" customHeight="1" x14ac:dyDescent="0.2"/>
    <row r="1859" ht="12.95" customHeight="1" x14ac:dyDescent="0.2"/>
    <row r="1860" ht="12.95" customHeight="1" x14ac:dyDescent="0.2"/>
    <row r="1861" ht="12.95" customHeight="1" x14ac:dyDescent="0.2"/>
    <row r="1862" ht="12.95" customHeight="1" x14ac:dyDescent="0.2"/>
    <row r="1863" ht="12.95" customHeight="1" x14ac:dyDescent="0.2"/>
    <row r="1864" ht="12.95" customHeight="1" x14ac:dyDescent="0.2"/>
    <row r="1865" ht="12.95" customHeight="1" x14ac:dyDescent="0.2"/>
    <row r="1866" ht="12.95" customHeight="1" x14ac:dyDescent="0.2"/>
    <row r="1867" ht="12.95" customHeight="1" x14ac:dyDescent="0.2"/>
    <row r="1868" ht="12.95" customHeight="1" x14ac:dyDescent="0.2"/>
    <row r="1869" ht="12.95" customHeight="1" x14ac:dyDescent="0.2"/>
    <row r="1870" ht="12.95" customHeight="1" x14ac:dyDescent="0.2"/>
    <row r="1871" ht="12.95" customHeight="1" x14ac:dyDescent="0.2"/>
    <row r="1872" ht="12.95" customHeight="1" x14ac:dyDescent="0.2"/>
    <row r="1873" ht="12.95" customHeight="1" x14ac:dyDescent="0.2"/>
    <row r="1874" ht="12.95" customHeight="1" x14ac:dyDescent="0.2"/>
    <row r="1875" ht="12.95" customHeight="1" x14ac:dyDescent="0.2"/>
  </sheetData>
  <sheetProtection algorithmName="SHA-512" hashValue="9u2a3ymn4QeulM/bfzlVBJV+7cBV04CTi8L3OaGhDF1e1N1oNIwc44zJiqbMTm8jSnH++DgGpNGF4akz34WJ3w==" saltValue="e/X1ECrsxH9ByWT6+H82xg==" spinCount="100000" sheet="1" objects="1" scenarios="1"/>
  <mergeCells count="14">
    <mergeCell ref="C171:C172"/>
    <mergeCell ref="D171:D172"/>
    <mergeCell ref="E171:E172"/>
    <mergeCell ref="F171:F172"/>
    <mergeCell ref="C210:C211"/>
    <mergeCell ref="D210:D211"/>
    <mergeCell ref="E210:E211"/>
    <mergeCell ref="F210:F211"/>
    <mergeCell ref="A210:A211"/>
    <mergeCell ref="C214:C215"/>
    <mergeCell ref="D214:D215"/>
    <mergeCell ref="E214:E215"/>
    <mergeCell ref="F214:F215"/>
    <mergeCell ref="A214:A215"/>
  </mergeCells>
  <phoneticPr fontId="5" type="noConversion"/>
  <conditionalFormatting sqref="E30">
    <cfRule type="expression" dxfId="240" priority="1" stopIfTrue="1">
      <formula>TRUE</formula>
    </cfRule>
  </conditionalFormatting>
  <conditionalFormatting sqref="E31">
    <cfRule type="expression" dxfId="239" priority="2" stopIfTrue="1">
      <formula>TRUE</formula>
    </cfRule>
  </conditionalFormatting>
  <conditionalFormatting sqref="E33">
    <cfRule type="expression" dxfId="238" priority="3" stopIfTrue="1">
      <formula>TRUE</formula>
    </cfRule>
  </conditionalFormatting>
  <conditionalFormatting sqref="E35">
    <cfRule type="expression" dxfId="237" priority="4" stopIfTrue="1">
      <formula>TRUE</formula>
    </cfRule>
  </conditionalFormatting>
  <conditionalFormatting sqref="E37">
    <cfRule type="expression" dxfId="236" priority="5" stopIfTrue="1">
      <formula>TRUE</formula>
    </cfRule>
  </conditionalFormatting>
  <conditionalFormatting sqref="E39">
    <cfRule type="expression" dxfId="235" priority="6" stopIfTrue="1">
      <formula>TRUE</formula>
    </cfRule>
  </conditionalFormatting>
  <conditionalFormatting sqref="E41">
    <cfRule type="expression" dxfId="234" priority="7" stopIfTrue="1">
      <formula>TRUE</formula>
    </cfRule>
  </conditionalFormatting>
  <conditionalFormatting sqref="E43">
    <cfRule type="expression" dxfId="233" priority="8" stopIfTrue="1">
      <formula>TRUE</formula>
    </cfRule>
  </conditionalFormatting>
  <conditionalFormatting sqref="E45">
    <cfRule type="expression" dxfId="232" priority="9" stopIfTrue="1">
      <formula>TRUE</formula>
    </cfRule>
  </conditionalFormatting>
  <conditionalFormatting sqref="E47">
    <cfRule type="expression" dxfId="231" priority="10" stopIfTrue="1">
      <formula>TRUE</formula>
    </cfRule>
  </conditionalFormatting>
  <conditionalFormatting sqref="E49">
    <cfRule type="expression" dxfId="230" priority="11" stopIfTrue="1">
      <formula>TRUE</formula>
    </cfRule>
  </conditionalFormatting>
  <conditionalFormatting sqref="E51">
    <cfRule type="expression" dxfId="229" priority="12" stopIfTrue="1">
      <formula>TRUE</formula>
    </cfRule>
  </conditionalFormatting>
  <conditionalFormatting sqref="E53">
    <cfRule type="expression" dxfId="228" priority="13" stopIfTrue="1">
      <formula>TRUE</formula>
    </cfRule>
  </conditionalFormatting>
  <conditionalFormatting sqref="E55">
    <cfRule type="expression" dxfId="227" priority="14" stopIfTrue="1">
      <formula>TRUE</formula>
    </cfRule>
  </conditionalFormatting>
  <conditionalFormatting sqref="E57">
    <cfRule type="expression" dxfId="226" priority="15" stopIfTrue="1">
      <formula>TRUE</formula>
    </cfRule>
  </conditionalFormatting>
  <conditionalFormatting sqref="E59">
    <cfRule type="expression" dxfId="225" priority="16" stopIfTrue="1">
      <formula>TRUE</formula>
    </cfRule>
  </conditionalFormatting>
  <conditionalFormatting sqref="E61">
    <cfRule type="expression" dxfId="224" priority="17" stopIfTrue="1">
      <formula>TRUE</formula>
    </cfRule>
  </conditionalFormatting>
  <conditionalFormatting sqref="E63">
    <cfRule type="expression" dxfId="223" priority="18" stopIfTrue="1">
      <formula>TRUE</formula>
    </cfRule>
  </conditionalFormatting>
  <conditionalFormatting sqref="E65">
    <cfRule type="expression" dxfId="222" priority="19" stopIfTrue="1">
      <formula>TRUE</formula>
    </cfRule>
  </conditionalFormatting>
  <conditionalFormatting sqref="E67">
    <cfRule type="expression" dxfId="221" priority="20" stopIfTrue="1">
      <formula>TRUE</formula>
    </cfRule>
  </conditionalFormatting>
  <conditionalFormatting sqref="E69">
    <cfRule type="expression" dxfId="220" priority="21" stopIfTrue="1">
      <formula>TRUE</formula>
    </cfRule>
  </conditionalFormatting>
  <conditionalFormatting sqref="E71">
    <cfRule type="expression" dxfId="219" priority="22" stopIfTrue="1">
      <formula>TRUE</formula>
    </cfRule>
  </conditionalFormatting>
  <conditionalFormatting sqref="E73">
    <cfRule type="expression" dxfId="218" priority="23" stopIfTrue="1">
      <formula>TRUE</formula>
    </cfRule>
  </conditionalFormatting>
  <conditionalFormatting sqref="E75">
    <cfRule type="expression" dxfId="217" priority="24" stopIfTrue="1">
      <formula>TRUE</formula>
    </cfRule>
  </conditionalFormatting>
  <conditionalFormatting sqref="E77">
    <cfRule type="expression" dxfId="216" priority="25" stopIfTrue="1">
      <formula>TRUE</formula>
    </cfRule>
  </conditionalFormatting>
  <conditionalFormatting sqref="E80">
    <cfRule type="expression" dxfId="215" priority="26" stopIfTrue="1">
      <formula>TRUE</formula>
    </cfRule>
  </conditionalFormatting>
  <conditionalFormatting sqref="E82">
    <cfRule type="expression" dxfId="214" priority="27" stopIfTrue="1">
      <formula>TRUE</formula>
    </cfRule>
  </conditionalFormatting>
  <conditionalFormatting sqref="E84">
    <cfRule type="expression" dxfId="213" priority="28" stopIfTrue="1">
      <formula>TRUE</formula>
    </cfRule>
  </conditionalFormatting>
  <conditionalFormatting sqref="E86">
    <cfRule type="expression" dxfId="212" priority="29" stopIfTrue="1">
      <formula>TRUE</formula>
    </cfRule>
  </conditionalFormatting>
  <conditionalFormatting sqref="E88">
    <cfRule type="expression" dxfId="211" priority="30" stopIfTrue="1">
      <formula>TRUE</formula>
    </cfRule>
  </conditionalFormatting>
  <conditionalFormatting sqref="E90">
    <cfRule type="expression" dxfId="210" priority="31" stopIfTrue="1">
      <formula>TRUE</formula>
    </cfRule>
  </conditionalFormatting>
  <conditionalFormatting sqref="E92">
    <cfRule type="expression" dxfId="209" priority="32" stopIfTrue="1">
      <formula>TRUE</formula>
    </cfRule>
  </conditionalFormatting>
  <conditionalFormatting sqref="E94">
    <cfRule type="expression" dxfId="208" priority="33" stopIfTrue="1">
      <formula>TRUE</formula>
    </cfRule>
  </conditionalFormatting>
  <conditionalFormatting sqref="E96">
    <cfRule type="expression" dxfId="207" priority="34" stopIfTrue="1">
      <formula>TRUE</formula>
    </cfRule>
  </conditionalFormatting>
  <conditionalFormatting sqref="E98">
    <cfRule type="expression" dxfId="206" priority="35" stopIfTrue="1">
      <formula>TRUE</formula>
    </cfRule>
  </conditionalFormatting>
  <conditionalFormatting sqref="E100">
    <cfRule type="expression" dxfId="205" priority="36" stopIfTrue="1">
      <formula>TRUE</formula>
    </cfRule>
  </conditionalFormatting>
  <conditionalFormatting sqref="E102">
    <cfRule type="expression" dxfId="204" priority="37" stopIfTrue="1">
      <formula>TRUE</formula>
    </cfRule>
  </conditionalFormatting>
  <conditionalFormatting sqref="E104">
    <cfRule type="expression" dxfId="203" priority="38" stopIfTrue="1">
      <formula>TRUE</formula>
    </cfRule>
  </conditionalFormatting>
  <conditionalFormatting sqref="E107">
    <cfRule type="expression" dxfId="202" priority="39" stopIfTrue="1">
      <formula>TRUE</formula>
    </cfRule>
  </conditionalFormatting>
  <conditionalFormatting sqref="E108">
    <cfRule type="expression" dxfId="201" priority="40" stopIfTrue="1">
      <formula>TRUE</formula>
    </cfRule>
  </conditionalFormatting>
  <conditionalFormatting sqref="E110">
    <cfRule type="expression" dxfId="200" priority="41" stopIfTrue="1">
      <formula>TRUE</formula>
    </cfRule>
  </conditionalFormatting>
  <conditionalFormatting sqref="E112">
    <cfRule type="expression" dxfId="199" priority="42" stopIfTrue="1">
      <formula>TRUE</formula>
    </cfRule>
  </conditionalFormatting>
  <conditionalFormatting sqref="E114">
    <cfRule type="expression" dxfId="198" priority="43" stopIfTrue="1">
      <formula>TRUE</formula>
    </cfRule>
  </conditionalFormatting>
  <conditionalFormatting sqref="E116">
    <cfRule type="expression" dxfId="197" priority="44" stopIfTrue="1">
      <formula>TRUE</formula>
    </cfRule>
  </conditionalFormatting>
  <conditionalFormatting sqref="E118">
    <cfRule type="expression" dxfId="196" priority="45" stopIfTrue="1">
      <formula>TRUE</formula>
    </cfRule>
  </conditionalFormatting>
  <conditionalFormatting sqref="E120">
    <cfRule type="expression" dxfId="195" priority="46" stopIfTrue="1">
      <formula>TRUE</formula>
    </cfRule>
  </conditionalFormatting>
  <conditionalFormatting sqref="E124">
    <cfRule type="expression" dxfId="194" priority="47" stopIfTrue="1">
      <formula>TRUE</formula>
    </cfRule>
  </conditionalFormatting>
  <conditionalFormatting sqref="E125">
    <cfRule type="expression" dxfId="193" priority="48" stopIfTrue="1">
      <formula>TRUE</formula>
    </cfRule>
  </conditionalFormatting>
  <conditionalFormatting sqref="E127">
    <cfRule type="expression" dxfId="192" priority="49" stopIfTrue="1">
      <formula>TRUE</formula>
    </cfRule>
  </conditionalFormatting>
  <conditionalFormatting sqref="E129">
    <cfRule type="expression" dxfId="191" priority="50" stopIfTrue="1">
      <formula>TRUE</formula>
    </cfRule>
  </conditionalFormatting>
  <conditionalFormatting sqref="E131">
    <cfRule type="expression" dxfId="190" priority="51" stopIfTrue="1">
      <formula>TRUE</formula>
    </cfRule>
  </conditionalFormatting>
  <conditionalFormatting sqref="E133">
    <cfRule type="expression" dxfId="189" priority="52" stopIfTrue="1">
      <formula>TRUE</formula>
    </cfRule>
  </conditionalFormatting>
  <conditionalFormatting sqref="E135">
    <cfRule type="expression" dxfId="188" priority="53" stopIfTrue="1">
      <formula>TRUE</formula>
    </cfRule>
  </conditionalFormatting>
  <conditionalFormatting sqref="E137">
    <cfRule type="expression" dxfId="187" priority="54" stopIfTrue="1">
      <formula>TRUE</formula>
    </cfRule>
  </conditionalFormatting>
  <conditionalFormatting sqref="E139">
    <cfRule type="expression" dxfId="186" priority="55" stopIfTrue="1">
      <formula>TRUE</formula>
    </cfRule>
  </conditionalFormatting>
  <conditionalFormatting sqref="E141">
    <cfRule type="expression" dxfId="185" priority="56" stopIfTrue="1">
      <formula>TRUE</formula>
    </cfRule>
  </conditionalFormatting>
  <conditionalFormatting sqref="E143">
    <cfRule type="expression" dxfId="184" priority="57" stopIfTrue="1">
      <formula>TRUE</formula>
    </cfRule>
  </conditionalFormatting>
  <conditionalFormatting sqref="E145">
    <cfRule type="expression" dxfId="183" priority="58" stopIfTrue="1">
      <formula>TRUE</formula>
    </cfRule>
  </conditionalFormatting>
  <conditionalFormatting sqref="E147">
    <cfRule type="expression" dxfId="182" priority="59" stopIfTrue="1">
      <formula>TRUE</formula>
    </cfRule>
  </conditionalFormatting>
  <conditionalFormatting sqref="E149">
    <cfRule type="expression" dxfId="181" priority="60" stopIfTrue="1">
      <formula>TRUE</formula>
    </cfRule>
  </conditionalFormatting>
  <conditionalFormatting sqref="E151">
    <cfRule type="expression" dxfId="180" priority="61" stopIfTrue="1">
      <formula>TRUE</formula>
    </cfRule>
  </conditionalFormatting>
  <conditionalFormatting sqref="E153">
    <cfRule type="expression" dxfId="179" priority="62" stopIfTrue="1">
      <formula>TRUE</formula>
    </cfRule>
  </conditionalFormatting>
  <conditionalFormatting sqref="E155">
    <cfRule type="expression" dxfId="178" priority="63" stopIfTrue="1">
      <formula>TRUE</formula>
    </cfRule>
  </conditionalFormatting>
  <conditionalFormatting sqref="E157">
    <cfRule type="expression" dxfId="177" priority="64" stopIfTrue="1">
      <formula>TRUE</formula>
    </cfRule>
  </conditionalFormatting>
  <conditionalFormatting sqref="E159">
    <cfRule type="expression" dxfId="176" priority="65" stopIfTrue="1">
      <formula>TRUE</formula>
    </cfRule>
  </conditionalFormatting>
  <conditionalFormatting sqref="E161">
    <cfRule type="expression" dxfId="175" priority="66" stopIfTrue="1">
      <formula>TRUE</formula>
    </cfRule>
  </conditionalFormatting>
  <conditionalFormatting sqref="E163">
    <cfRule type="expression" dxfId="174" priority="67" stopIfTrue="1">
      <formula>TRUE</formula>
    </cfRule>
  </conditionalFormatting>
  <conditionalFormatting sqref="E165">
    <cfRule type="expression" dxfId="173" priority="68" stopIfTrue="1">
      <formula>TRUE</formula>
    </cfRule>
  </conditionalFormatting>
  <conditionalFormatting sqref="E167">
    <cfRule type="expression" dxfId="172" priority="69" stopIfTrue="1">
      <formula>TRUE</formula>
    </cfRule>
  </conditionalFormatting>
  <conditionalFormatting sqref="E168">
    <cfRule type="expression" dxfId="171" priority="70" stopIfTrue="1">
      <formula>TRUE</formula>
    </cfRule>
  </conditionalFormatting>
  <conditionalFormatting sqref="E169">
    <cfRule type="expression" dxfId="170" priority="71" stopIfTrue="1">
      <formula>TRUE</formula>
    </cfRule>
  </conditionalFormatting>
  <conditionalFormatting sqref="E171">
    <cfRule type="expression" dxfId="169" priority="72" stopIfTrue="1">
      <formula>TRUE</formula>
    </cfRule>
  </conditionalFormatting>
  <conditionalFormatting sqref="E174">
    <cfRule type="expression" dxfId="168" priority="73" stopIfTrue="1">
      <formula>TRUE</formula>
    </cfRule>
  </conditionalFormatting>
  <conditionalFormatting sqref="E176">
    <cfRule type="expression" dxfId="167" priority="74" stopIfTrue="1">
      <formula>TRUE</formula>
    </cfRule>
  </conditionalFormatting>
  <conditionalFormatting sqref="E178">
    <cfRule type="expression" dxfId="166" priority="75" stopIfTrue="1">
      <formula>TRUE</formula>
    </cfRule>
  </conditionalFormatting>
  <conditionalFormatting sqref="E182">
    <cfRule type="expression" dxfId="165" priority="76" stopIfTrue="1">
      <formula>TRUE</formula>
    </cfRule>
  </conditionalFormatting>
  <conditionalFormatting sqref="E183">
    <cfRule type="expression" dxfId="164" priority="77" stopIfTrue="1">
      <formula>TRUE</formula>
    </cfRule>
  </conditionalFormatting>
  <conditionalFormatting sqref="E185">
    <cfRule type="expression" dxfId="163" priority="78" stopIfTrue="1">
      <formula>TRUE</formula>
    </cfRule>
  </conditionalFormatting>
  <conditionalFormatting sqref="E187">
    <cfRule type="expression" dxfId="162" priority="79" stopIfTrue="1">
      <formula>TRUE</formula>
    </cfRule>
  </conditionalFormatting>
  <conditionalFormatting sqref="E189">
    <cfRule type="expression" dxfId="161" priority="80" stopIfTrue="1">
      <formula>TRUE</formula>
    </cfRule>
  </conditionalFormatting>
  <conditionalFormatting sqref="E191">
    <cfRule type="expression" dxfId="160" priority="81" stopIfTrue="1">
      <formula>TRUE</formula>
    </cfRule>
  </conditionalFormatting>
  <conditionalFormatting sqref="E193">
    <cfRule type="expression" dxfId="159" priority="82" stopIfTrue="1">
      <formula>TRUE</formula>
    </cfRule>
  </conditionalFormatting>
  <conditionalFormatting sqref="E195">
    <cfRule type="expression" dxfId="158" priority="83" stopIfTrue="1">
      <formula>TRUE</formula>
    </cfRule>
  </conditionalFormatting>
  <conditionalFormatting sqref="E197">
    <cfRule type="expression" dxfId="157" priority="84" stopIfTrue="1">
      <formula>TRUE</formula>
    </cfRule>
  </conditionalFormatting>
  <conditionalFormatting sqref="E199">
    <cfRule type="expression" dxfId="156" priority="85" stopIfTrue="1">
      <formula>TRUE</formula>
    </cfRule>
  </conditionalFormatting>
  <conditionalFormatting sqref="E201">
    <cfRule type="expression" dxfId="155" priority="86" stopIfTrue="1">
      <formula>TRUE</formula>
    </cfRule>
  </conditionalFormatting>
  <conditionalFormatting sqref="E203">
    <cfRule type="expression" dxfId="154" priority="87" stopIfTrue="1">
      <formula>TRUE</formula>
    </cfRule>
  </conditionalFormatting>
  <conditionalFormatting sqref="E205">
    <cfRule type="expression" dxfId="153" priority="88" stopIfTrue="1">
      <formula>TRUE</formula>
    </cfRule>
  </conditionalFormatting>
  <conditionalFormatting sqref="E207">
    <cfRule type="expression" dxfId="152" priority="89" stopIfTrue="1">
      <formula>TRUE</formula>
    </cfRule>
  </conditionalFormatting>
  <conditionalFormatting sqref="E210">
    <cfRule type="expression" dxfId="151" priority="90" stopIfTrue="1">
      <formula>TRUE</formula>
    </cfRule>
  </conditionalFormatting>
  <conditionalFormatting sqref="E214">
    <cfRule type="expression" dxfId="150" priority="91" stopIfTrue="1">
      <formula>TRUE</formula>
    </cfRule>
  </conditionalFormatting>
  <conditionalFormatting sqref="E217">
    <cfRule type="expression" dxfId="149" priority="92" stopIfTrue="1">
      <formula>TRUE</formula>
    </cfRule>
  </conditionalFormatting>
  <conditionalFormatting sqref="E219">
    <cfRule type="expression" dxfId="148" priority="93" stopIfTrue="1">
      <formula>TRUE</formula>
    </cfRule>
  </conditionalFormatting>
  <conditionalFormatting sqref="E221">
    <cfRule type="expression" dxfId="147" priority="94" stopIfTrue="1">
      <formula>TRUE</formula>
    </cfRule>
  </conditionalFormatting>
  <conditionalFormatting sqref="E225">
    <cfRule type="expression" dxfId="146" priority="95" stopIfTrue="1">
      <formula>TRUE</formula>
    </cfRule>
  </conditionalFormatting>
  <conditionalFormatting sqref="E226">
    <cfRule type="expression" dxfId="145" priority="96" stopIfTrue="1">
      <formula>TRUE</formula>
    </cfRule>
  </conditionalFormatting>
  <conditionalFormatting sqref="E228">
    <cfRule type="expression" dxfId="144" priority="97" stopIfTrue="1">
      <formula>TRUE</formula>
    </cfRule>
  </conditionalFormatting>
  <conditionalFormatting sqref="E230">
    <cfRule type="expression" dxfId="143" priority="98" stopIfTrue="1">
      <formula>TRUE</formula>
    </cfRule>
  </conditionalFormatting>
  <conditionalFormatting sqref="E232">
    <cfRule type="expression" dxfId="142" priority="99" stopIfTrue="1">
      <formula>TRUE</formula>
    </cfRule>
  </conditionalFormatting>
  <conditionalFormatting sqref="E234">
    <cfRule type="expression" dxfId="141" priority="100" stopIfTrue="1">
      <formula>TRUE</formula>
    </cfRule>
  </conditionalFormatting>
  <conditionalFormatting sqref="E236">
    <cfRule type="expression" dxfId="140" priority="101" stopIfTrue="1">
      <formula>TRUE</formula>
    </cfRule>
  </conditionalFormatting>
  <conditionalFormatting sqref="E238">
    <cfRule type="expression" dxfId="139" priority="102" stopIfTrue="1">
      <formula>TRUE</formula>
    </cfRule>
  </conditionalFormatting>
  <conditionalFormatting sqref="E240">
    <cfRule type="expression" dxfId="138" priority="103" stopIfTrue="1">
      <formula>TRUE</formula>
    </cfRule>
  </conditionalFormatting>
  <conditionalFormatting sqref="E242">
    <cfRule type="expression" dxfId="137" priority="104" stopIfTrue="1">
      <formula>TRUE</formula>
    </cfRule>
  </conditionalFormatting>
  <conditionalFormatting sqref="E244">
    <cfRule type="expression" dxfId="136" priority="105" stopIfTrue="1">
      <formula>TRUE</formula>
    </cfRule>
  </conditionalFormatting>
  <conditionalFormatting sqref="E246">
    <cfRule type="expression" dxfId="135" priority="106" stopIfTrue="1">
      <formula>TRUE</formula>
    </cfRule>
  </conditionalFormatting>
  <conditionalFormatting sqref="E248">
    <cfRule type="expression" dxfId="134" priority="107" stopIfTrue="1">
      <formula>TRUE</formula>
    </cfRule>
  </conditionalFormatting>
  <conditionalFormatting sqref="E250">
    <cfRule type="expression" dxfId="133" priority="108" stopIfTrue="1">
      <formula>TRUE</formula>
    </cfRule>
  </conditionalFormatting>
  <conditionalFormatting sqref="E252">
    <cfRule type="expression" dxfId="132" priority="109" stopIfTrue="1">
      <formula>TRUE</formula>
    </cfRule>
  </conditionalFormatting>
  <conditionalFormatting sqref="E254">
    <cfRule type="expression" dxfId="131" priority="110" stopIfTrue="1">
      <formula>TRUE</formula>
    </cfRule>
  </conditionalFormatting>
  <conditionalFormatting sqref="E256">
    <cfRule type="expression" dxfId="130" priority="111"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SKUPNA KOMUNALNA INFRASTRUKTURA&amp;R&amp;"Trebuchet MS,Navadno"&amp;8Id. št.: JULFSF-6G1303
Datum: junij 2025</oddFooter>
  </headerFooter>
  <rowBreaks count="3" manualBreakCount="3">
    <brk id="16" max="5" man="1"/>
    <brk id="50" max="5" man="1"/>
    <brk id="61" max="5"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B268D2188AB2B4FB43B0BB71D4F4F56" ma:contentTypeVersion="18" ma:contentTypeDescription="Ustvari nov dokument." ma:contentTypeScope="" ma:versionID="0036a7e564eb1febaf542f60af848a44">
  <xsd:schema xmlns:xsd="http://www.w3.org/2001/XMLSchema" xmlns:xs="http://www.w3.org/2001/XMLSchema" xmlns:p="http://schemas.microsoft.com/office/2006/metadata/properties" xmlns:ns2="be99461a-5c7f-4cc6-9f40-43b231d8871d" xmlns:ns3="4ca42cb2-56f3-4b51-bd77-eb38ca70bb9a" targetNamespace="http://schemas.microsoft.com/office/2006/metadata/properties" ma:root="true" ma:fieldsID="d40a22c60c9abc46f2d1e5f79db5a0f1" ns2:_="" ns3:_="">
    <xsd:import namespace="be99461a-5c7f-4cc6-9f40-43b231d8871d"/>
    <xsd:import namespace="4ca42cb2-56f3-4b51-bd77-eb38ca70bb9a"/>
    <xsd:element name="properties">
      <xsd:complexType>
        <xsd:sequence>
          <xsd:element name="documentManagement">
            <xsd:complexType>
              <xsd:all>
                <xsd:element ref="ns2:SharedWithUsers" minOccurs="0"/>
                <xsd:element ref="ns2:SharedWithDetails" minOccurs="0"/>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99461a-5c7f-4cc6-9f40-43b231d8871d" elementFormDefault="qualified">
    <xsd:import namespace="http://schemas.microsoft.com/office/2006/documentManagement/types"/>
    <xsd:import namespace="http://schemas.microsoft.com/office/infopath/2007/PartnerControls"/>
    <xsd:element name="SharedWithUsers" ma:index="8" nillable="true" ma:displayName="V skupni rabi z" ma:list="UserInfo" ma:SearchPeopleOnly="false" ma:internalName="SharedWithUsers"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V skupni rabi s podrobnostmi" ma:internalName="SharedWithDetails" ma:readOnly="false">
      <xsd:simpleType>
        <xsd:restriction base="dms:Note">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Oznake slike" ma:readOnly="false" ma:fieldId="{5cf76f15-5ced-4ddc-b409-7134ff3c332f}" ma:taxonomyMulti="true" ma:sspId="b5c7bf33-a257-4e00-9403-56193474511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ca42cb2-56f3-4b51-bd77-eb38ca70bb9a"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27996b33-6adf-40f7-9454-f8eb04f913d8}" ma:internalName="TaxCatchAll" ma:showField="CatchAllData" ma:web="4ca42cb2-56f3-4b51-bd77-eb38ca70bb9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e99461a-5c7f-4cc6-9f40-43b231d8871d">
      <Terms xmlns="http://schemas.microsoft.com/office/infopath/2007/PartnerControls"/>
    </lcf76f155ced4ddcb4097134ff3c332f>
    <TaxCatchAll xmlns="4ca42cb2-56f3-4b51-bd77-eb38ca70bb9a" xsi:nil="true"/>
    <SharedWithUsers xmlns="be99461a-5c7f-4cc6-9f40-43b231d8871d">
      <UserInfo>
        <DisplayName/>
        <AccountId xsi:nil="true"/>
        <AccountType/>
      </UserInfo>
    </SharedWithUsers>
    <SharedWithDetails xmlns="be99461a-5c7f-4cc6-9f40-43b231d8871d" xsi:nil="true"/>
  </documentManagement>
</p:properties>
</file>

<file path=customXml/itemProps1.xml><?xml version="1.0" encoding="utf-8"?>
<ds:datastoreItem xmlns:ds="http://schemas.openxmlformats.org/officeDocument/2006/customXml" ds:itemID="{CEA83F27-9C53-4B37-A416-10EE6A9117F7}"/>
</file>

<file path=customXml/itemProps2.xml><?xml version="1.0" encoding="utf-8"?>
<ds:datastoreItem xmlns:ds="http://schemas.openxmlformats.org/officeDocument/2006/customXml" ds:itemID="{24DDE85E-3069-4C06-A24A-BF6996CD9F33}"/>
</file>

<file path=customXml/itemProps3.xml><?xml version="1.0" encoding="utf-8"?>
<ds:datastoreItem xmlns:ds="http://schemas.openxmlformats.org/officeDocument/2006/customXml" ds:itemID="{CC8E26A4-9899-4878-A8A3-A5C15A786C0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11</vt:i4>
      </vt:variant>
      <vt:variant>
        <vt:lpstr>Imenovani obsegi</vt:lpstr>
      </vt:variant>
      <vt:variant>
        <vt:i4>18</vt:i4>
      </vt:variant>
    </vt:vector>
  </HeadingPairs>
  <TitlesOfParts>
    <vt:vector size="29" baseType="lpstr">
      <vt:lpstr>0_Naslovnica</vt:lpstr>
      <vt:lpstr>0_Osebe</vt:lpstr>
      <vt:lpstr>0.1_Uvod-STP</vt:lpstr>
      <vt:lpstr>0.2_Uvod-DGNB</vt:lpstr>
      <vt:lpstr>0_Rekapitulacija</vt:lpstr>
      <vt:lpstr>1_Rekapitulacija gradbena dela</vt:lpstr>
      <vt:lpstr>1.1_Rušitvena dela</vt:lpstr>
      <vt:lpstr>1.2_Fekalna kanalizacija</vt:lpstr>
      <vt:lpstr>1.3_Meteorna kanalizacija</vt:lpstr>
      <vt:lpstr>1.4_Zadrževalniki</vt:lpstr>
      <vt:lpstr>1.5_NN, TK in razsvetljava</vt:lpstr>
      <vt:lpstr>'0.1_Uvod-STP'!Področje_tiskanja</vt:lpstr>
      <vt:lpstr>'0.2_Uvod-DGNB'!Področje_tiskanja</vt:lpstr>
      <vt:lpstr>'0_Naslovnica'!Področje_tiskanja</vt:lpstr>
      <vt:lpstr>'0_Osebe'!Področje_tiskanja</vt:lpstr>
      <vt:lpstr>'0_Rekapitulacija'!Področje_tiskanja</vt:lpstr>
      <vt:lpstr>'1.1_Rušitvena dela'!Področje_tiskanja</vt:lpstr>
      <vt:lpstr>'1.2_Fekalna kanalizacija'!Področje_tiskanja</vt:lpstr>
      <vt:lpstr>'1.3_Meteorna kanalizacija'!Področje_tiskanja</vt:lpstr>
      <vt:lpstr>'1.4_Zadrževalniki'!Področje_tiskanja</vt:lpstr>
      <vt:lpstr>'1.5_NN, TK in razsvetljava'!Področje_tiskanja</vt:lpstr>
      <vt:lpstr>'1_Rekapitulacija gradbena dela'!Področje_tiskanja</vt:lpstr>
      <vt:lpstr>'0.1_Uvod-STP'!Tiskanje_naslovov</vt:lpstr>
      <vt:lpstr>'0.2_Uvod-DGNB'!Tiskanje_naslovov</vt:lpstr>
      <vt:lpstr>'1.1_Rušitvena dela'!Tiskanje_naslovov</vt:lpstr>
      <vt:lpstr>'1.2_Fekalna kanalizacija'!Tiskanje_naslovov</vt:lpstr>
      <vt:lpstr>'1.3_Meteorna kanalizacija'!Tiskanje_naslovov</vt:lpstr>
      <vt:lpstr>'1.4_Zadrževalniki'!Tiskanje_naslovov</vt:lpstr>
      <vt:lpstr>'1.5_NN, TK in razsvetljava'!Tiskanje_naslovov</vt:lpstr>
    </vt:vector>
  </TitlesOfParts>
  <Company>IBE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Martina PLEHO</dc:creator>
  <cp:lastModifiedBy>Elvis Štemberger</cp:lastModifiedBy>
  <cp:lastPrinted>2025-07-16T10:15:30Z</cp:lastPrinted>
  <dcterms:created xsi:type="dcterms:W3CDTF">2002-09-04T10:55:04Z</dcterms:created>
  <dcterms:modified xsi:type="dcterms:W3CDTF">2025-07-16T10:56:03Z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0x010100CB268D2188AB2B4FB43B0BB71D4F4F56</vt:lpwstr>
  </property>
</Properties>
</file>