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a_delovni_zvezek" defaultThemeVersion="124226"/>
  <mc:AlternateContent xmlns:mc="http://schemas.openxmlformats.org/markup-compatibility/2006">
    <mc:Choice Requires="x15">
      <x15ac:absPath xmlns:x15ac="http://schemas.microsoft.com/office/spreadsheetml/2010/11/ac" url="P:\Projekti\JPS\JPS-RIS\UL_FS_FFA\JULFSF-D549-095_UL FS in FFA_ZU\01_DELOVNO\50_DZR\02_KONČNO\04_IZVIRNE_DATOTEKE\"/>
    </mc:Choice>
  </mc:AlternateContent>
  <xr:revisionPtr revIDLastSave="0" documentId="13_ncr:1_{EEE38CE9-D997-481D-9756-7E42BF3EC318}" xr6:coauthVersionLast="47" xr6:coauthVersionMax="47" xr10:uidLastSave="{00000000-0000-0000-0000-000000000000}"/>
  <workbookProtection workbookAlgorithmName="SHA-512" workbookHashValue="elBeil9pxHb34FmFsNdzpkq0+/ASFYsVf/3ftazLn19dMhOplvkFqA2523Qm4ZV9VXcZkIjfIf0PFDKHOAox8Q==" workbookSaltValue="6N/Dfcg+2GVwZZtsQ7441w==" workbookSpinCount="100000" lockStructure="1"/>
  <bookViews>
    <workbookView xWindow="27825" yWindow="1440" windowWidth="24945" windowHeight="20835" tabRatio="837" xr2:uid="{00000000-000D-0000-FFFF-FFFF00000000}"/>
  </bookViews>
  <sheets>
    <sheet name="0_Naslovnica" sheetId="57" r:id="rId1"/>
    <sheet name="0_Osebe" sheetId="53" r:id="rId2"/>
    <sheet name="0.1_Uvod-STP" sheetId="54" r:id="rId3"/>
    <sheet name="0.2_Uvod-DGNB" sheetId="55" r:id="rId4"/>
    <sheet name="0_Rekapitulacija" sheetId="49" r:id="rId5"/>
    <sheet name="1_Rekapitulacija gradbena dela" sheetId="13" r:id="rId6"/>
    <sheet name="1.1_Rušitvena dela" sheetId="38" r:id="rId7"/>
    <sheet name="1.2_Zemeljska dela" sheetId="40" r:id="rId8"/>
    <sheet name="1.3_Ustroji" sheetId="8" r:id="rId9"/>
    <sheet name="1.4_Kanalete" sheetId="17" r:id="rId10"/>
    <sheet name="1.5_Betonski elementi" sheetId="9" r:id="rId11"/>
    <sheet name="1.6_Tribune" sheetId="42" r:id="rId12"/>
    <sheet name="2_Rekapitulacija zaključna dela" sheetId="14" r:id="rId13"/>
    <sheet name="2.1_Ograja polj BF" sheetId="33" r:id="rId14"/>
  </sheets>
  <definedNames>
    <definedName name="_____dol2" localSheetId="2">#REF!</definedName>
    <definedName name="_____dol2" localSheetId="3">#REF!</definedName>
    <definedName name="_____dol2" localSheetId="6">#REF!</definedName>
    <definedName name="_____dol2">#REF!</definedName>
    <definedName name="____dol2" localSheetId="6">#REF!</definedName>
    <definedName name="____dol2">#REF!</definedName>
    <definedName name="___dol2" localSheetId="6">#REF!</definedName>
    <definedName name="___dol2">#REF!</definedName>
    <definedName name="__dol2">#REF!</definedName>
    <definedName name="_dol2">#REF!</definedName>
    <definedName name="A" localSheetId="3">#REF!</definedName>
    <definedName name="A" localSheetId="0">#REF!</definedName>
    <definedName name="A" localSheetId="1">#REF!</definedName>
    <definedName name="A">#REF!</definedName>
    <definedName name="aa" localSheetId="3">#REF!</definedName>
    <definedName name="aa" localSheetId="0">#REF!</definedName>
    <definedName name="aa" localSheetId="1">#REF!</definedName>
    <definedName name="aa">#REF!</definedName>
    <definedName name="CAD" localSheetId="3">#REF!</definedName>
    <definedName name="CAD" localSheetId="0">#REF!</definedName>
    <definedName name="CAD" localSheetId="1">#REF!</definedName>
    <definedName name="CAD">#REF!</definedName>
    <definedName name="CAD_3" localSheetId="3">#REF!</definedName>
    <definedName name="CAD_3" localSheetId="0">#REF!</definedName>
    <definedName name="CAD_3" localSheetId="1">#REF!</definedName>
    <definedName name="CAD_3">#REF!</definedName>
    <definedName name="CAD_4" localSheetId="3">#REF!</definedName>
    <definedName name="CAD_4" localSheetId="0">#REF!</definedName>
    <definedName name="CAD_4" localSheetId="1">#REF!</definedName>
    <definedName name="CAD_4">#REF!</definedName>
    <definedName name="cc" localSheetId="3">#REF!</definedName>
    <definedName name="cc" localSheetId="0">#REF!</definedName>
    <definedName name="cc" localSheetId="1">#REF!</definedName>
    <definedName name="cc">#REF!</definedName>
    <definedName name="CEVICU" localSheetId="3">#REF!</definedName>
    <definedName name="CEVICU" localSheetId="0">#REF!</definedName>
    <definedName name="CEVICU" localSheetId="1">#REF!</definedName>
    <definedName name="CEVICU">#REF!</definedName>
    <definedName name="CEVIJE" localSheetId="3">#REF!</definedName>
    <definedName name="CEVIJE" localSheetId="0">#REF!</definedName>
    <definedName name="CEVIJE" localSheetId="1">#REF!</definedName>
    <definedName name="CEVIJE">#REF!</definedName>
    <definedName name="CEVINIRO">#REF!</definedName>
    <definedName name="DO">#REF!</definedName>
    <definedName name="DODATEK">#REF!</definedName>
    <definedName name="DOL">#REF!</definedName>
    <definedName name="DOL_1">#REF!</definedName>
    <definedName name="DOL_10">#REF!</definedName>
    <definedName name="DOL_11">#REF!</definedName>
    <definedName name="DOL_12">#REF!</definedName>
    <definedName name="DOL_13">#REF!</definedName>
    <definedName name="DOL_14">#REF!</definedName>
    <definedName name="DOL_15">#REF!</definedName>
    <definedName name="DOL_16">#REF!</definedName>
    <definedName name="DOL_17">#REF!</definedName>
    <definedName name="DOL_18">#REF!</definedName>
    <definedName name="DOL_19">#REF!</definedName>
    <definedName name="DOL_2">#REF!</definedName>
    <definedName name="DOL_20">#REF!</definedName>
    <definedName name="DOL_3">#REF!</definedName>
    <definedName name="DOL_4">#REF!</definedName>
    <definedName name="DOL_5">#REF!</definedName>
    <definedName name="DOL_6">#REF!</definedName>
    <definedName name="DOL_7">#REF!</definedName>
    <definedName name="DOL_8">#REF!</definedName>
    <definedName name="DOL_9">#REF!</definedName>
    <definedName name="DOO">#REF!</definedName>
    <definedName name="e" localSheetId="6">#REF!</definedName>
    <definedName name="e">#REF!</definedName>
    <definedName name="ENTALPIJA" localSheetId="3">#REF!</definedName>
    <definedName name="ENTALPIJA" localSheetId="0">#REF!</definedName>
    <definedName name="ENTALPIJA" localSheetId="1">#REF!</definedName>
    <definedName name="ENTALPIJA" localSheetId="6">#REF!</definedName>
    <definedName name="ENTALPIJA">#REF!</definedName>
    <definedName name="ENTALPIJA_1" localSheetId="6">#REF!</definedName>
    <definedName name="ENTALPIJA_1">#REF!</definedName>
    <definedName name="ENTALPIJA_2" localSheetId="6">#REF!</definedName>
    <definedName name="ENTALPIJA_2">#REF!</definedName>
    <definedName name="ENTALPIJA_3">#REF!</definedName>
    <definedName name="ENTALPIJA_4">#REF!</definedName>
    <definedName name="ENTALPIJA_5">#REF!</definedName>
    <definedName name="ENTALPIJA_6">#REF!</definedName>
    <definedName name="ENTALPIJA_7">#REF!</definedName>
    <definedName name="ENTALPIJA_8">#REF!</definedName>
    <definedName name="ENTALPIJA_9">#REF!</definedName>
    <definedName name="EQS_IzvozVExcel" localSheetId="0">#REF!</definedName>
    <definedName name="EQS_IzvozVExcel" localSheetId="1">#REF!</definedName>
    <definedName name="EQS_IzvozVExcel">#REF!</definedName>
    <definedName name="EUR">#REF!</definedName>
    <definedName name="EUR_3">#REF!</definedName>
    <definedName name="EUR_4">#REF!</definedName>
    <definedName name="EUR_5">#REF!</definedName>
    <definedName name="EUR_6">#REF!</definedName>
    <definedName name="eur_7">#REF!</definedName>
    <definedName name="External_walls">#REF!</definedName>
    <definedName name="Floors_and_ceilings">#REF!</definedName>
    <definedName name="Foundations">#REF!</definedName>
    <definedName name="HX" localSheetId="3">#REF!</definedName>
    <definedName name="HX" localSheetId="0">#REF!</definedName>
    <definedName name="HX" localSheetId="1">#REF!</definedName>
    <definedName name="HX">#REF!</definedName>
    <definedName name="INTERNAL_WALLS">#REF!</definedName>
    <definedName name="KANALI" localSheetId="3">#REF!</definedName>
    <definedName name="KANALI" localSheetId="0">#REF!</definedName>
    <definedName name="KANALI" localSheetId="1">#REF!</definedName>
    <definedName name="KANALI">#REF!</definedName>
    <definedName name="KG_320_Gründung" localSheetId="3">#REF!</definedName>
    <definedName name="KG_320_Gründung" localSheetId="0">#REF!</definedName>
    <definedName name="KG_320_Gründung" localSheetId="1">#REF!</definedName>
    <definedName name="KG_320_Gründung">#REF!</definedName>
    <definedName name="konice">#REF!</definedName>
    <definedName name="KVSV5328A">#REF!</definedName>
    <definedName name="KVSV5329A">#REF!</definedName>
    <definedName name="Load_bearing_structures">#REF!</definedName>
    <definedName name="NAP" localSheetId="3">#REF!</definedName>
    <definedName name="NAP" localSheetId="0">#REF!</definedName>
    <definedName name="NAP" localSheetId="1">#REF!</definedName>
    <definedName name="NAP">#REF!</definedName>
    <definedName name="NIRO" localSheetId="3">#REF!</definedName>
    <definedName name="NIRO" localSheetId="0">#REF!</definedName>
    <definedName name="NIRO" localSheetId="1">#REF!</definedName>
    <definedName name="NIRO">#REF!</definedName>
    <definedName name="PODATKI" localSheetId="6">#REF!</definedName>
    <definedName name="PODATKI">#REF!</definedName>
    <definedName name="PODATKI_1" localSheetId="6">#REF!</definedName>
    <definedName name="PODATKI_1">#REF!</definedName>
    <definedName name="PODATKI_2">#REF!</definedName>
    <definedName name="PODATKI_3">#REF!</definedName>
    <definedName name="PODATKI_4">#REF!</definedName>
    <definedName name="PODATKI_5">#REF!</definedName>
    <definedName name="PODATKI_6">#REF!</definedName>
    <definedName name="PODATKI_7">#REF!</definedName>
    <definedName name="PODATKI_8">#REF!</definedName>
    <definedName name="PODATKI_9">#REF!</definedName>
    <definedName name="PodPoglavje_1.1" localSheetId="0">#REF!</definedName>
    <definedName name="PodPoglavje_1.1" localSheetId="1">#REF!</definedName>
    <definedName name="PodPoglavje_1.1">#REF!</definedName>
    <definedName name="PodPoglavje_1.2" localSheetId="0">#REF!</definedName>
    <definedName name="PodPoglavje_1.2" localSheetId="1">#REF!</definedName>
    <definedName name="PodPoglavje_1.2">#REF!</definedName>
    <definedName name="PodPoglavje_1.3" localSheetId="0">#REF!</definedName>
    <definedName name="PodPoglavje_1.3" localSheetId="1">#REF!</definedName>
    <definedName name="PodPoglavje_1.3">#REF!</definedName>
    <definedName name="PodPoglavje_2.1" localSheetId="0">#REF!</definedName>
    <definedName name="PodPoglavje_2.1" localSheetId="1">#REF!</definedName>
    <definedName name="PodPoglavje_2.1">#REF!</definedName>
    <definedName name="PodPoglavje_2.2" localSheetId="0">#REF!</definedName>
    <definedName name="PodPoglavje_2.2" localSheetId="1">#REF!</definedName>
    <definedName name="PodPoglavje_2.2">#REF!</definedName>
    <definedName name="PodPoglavje_3.1" localSheetId="0">#REF!</definedName>
    <definedName name="PodPoglavje_3.1" localSheetId="1">#REF!</definedName>
    <definedName name="PodPoglavje_3.1">#REF!</definedName>
    <definedName name="PodPoglavje_3.2" localSheetId="0">#REF!</definedName>
    <definedName name="PodPoglavje_3.2" localSheetId="1">#REF!</definedName>
    <definedName name="PodPoglavje_3.2">#REF!</definedName>
    <definedName name="PodPoglavje_3.3" localSheetId="0">#REF!</definedName>
    <definedName name="PodPoglavje_3.3" localSheetId="1">#REF!</definedName>
    <definedName name="PodPoglavje_3.3">#REF!</definedName>
    <definedName name="PodPoglavje_3.4" localSheetId="0">#REF!</definedName>
    <definedName name="PodPoglavje_3.4" localSheetId="1">#REF!</definedName>
    <definedName name="PodPoglavje_3.4">#REF!</definedName>
    <definedName name="PodPoglavje_3.5" localSheetId="0">#REF!</definedName>
    <definedName name="PodPoglavje_3.5" localSheetId="1">#REF!</definedName>
    <definedName name="PodPoglavje_3.5">#REF!</definedName>
    <definedName name="PodPoglavje_3.6" localSheetId="0">#REF!</definedName>
    <definedName name="PodPoglavje_3.6" localSheetId="1">#REF!</definedName>
    <definedName name="PodPoglavje_3.6">#REF!</definedName>
    <definedName name="PodPoglavje_4.1" localSheetId="0">#REF!</definedName>
    <definedName name="PodPoglavje_4.1" localSheetId="1">#REF!</definedName>
    <definedName name="PodPoglavje_4.1">#REF!</definedName>
    <definedName name="PodPoglavje_4.2" localSheetId="0">#REF!</definedName>
    <definedName name="PodPoglavje_4.2" localSheetId="1">#REF!</definedName>
    <definedName name="PodPoglavje_4.2">#REF!</definedName>
    <definedName name="PodPoglavje_4.3" localSheetId="0">#REF!</definedName>
    <definedName name="PodPoglavje_4.3" localSheetId="1">#REF!</definedName>
    <definedName name="PodPoglavje_4.3">#REF!</definedName>
    <definedName name="PodPoglavje_5.1" localSheetId="0">#REF!</definedName>
    <definedName name="PodPoglavje_5.1" localSheetId="1">#REF!</definedName>
    <definedName name="PodPoglavje_5.1">#REF!</definedName>
    <definedName name="PodPoglavje_5.2" localSheetId="0">#REF!</definedName>
    <definedName name="PodPoglavje_5.2" localSheetId="1">#REF!</definedName>
    <definedName name="PodPoglavje_5.2">#REF!</definedName>
    <definedName name="PodPoglavje_5.3" localSheetId="0">#REF!</definedName>
    <definedName name="PodPoglavje_5.3" localSheetId="1">#REF!</definedName>
    <definedName name="PodPoglavje_5.3">#REF!</definedName>
    <definedName name="PodPoglavje_5.4" localSheetId="0">#REF!</definedName>
    <definedName name="PodPoglavje_5.4" localSheetId="1">#REF!</definedName>
    <definedName name="PodPoglavje_5.4">#REF!</definedName>
    <definedName name="PodPoglavje_5.5" localSheetId="0">#REF!</definedName>
    <definedName name="PodPoglavje_5.5" localSheetId="1">#REF!</definedName>
    <definedName name="PodPoglavje_5.5">#REF!</definedName>
    <definedName name="PodPoglavje_5.6" localSheetId="0">#REF!</definedName>
    <definedName name="PodPoglavje_5.6" localSheetId="1">#REF!</definedName>
    <definedName name="PodPoglavje_5.6">#REF!</definedName>
    <definedName name="PodPoglavje_5.7" localSheetId="0">#REF!</definedName>
    <definedName name="PodPoglavje_5.7" localSheetId="1">#REF!</definedName>
    <definedName name="PodPoglavje_5.7">#REF!</definedName>
    <definedName name="PodPoglavje_6.1" localSheetId="0">#REF!</definedName>
    <definedName name="PodPoglavje_6.1" localSheetId="1">#REF!</definedName>
    <definedName name="PodPoglavje_6.1">#REF!</definedName>
    <definedName name="_xlnm.Print_Area" localSheetId="2">'0.1_Uvod-STP'!$A:$B</definedName>
    <definedName name="_xlnm.Print_Area" localSheetId="3">'0.2_Uvod-DGNB'!$A:$B</definedName>
    <definedName name="_xlnm.Print_Area" localSheetId="0">'0_Naslovnica'!$A$1:$J$17</definedName>
    <definedName name="_xlnm.Print_Area" localSheetId="1">'0_Osebe'!$A$1:$C$21</definedName>
    <definedName name="_xlnm.Print_Area" localSheetId="4">'0_Rekapitulacija'!$A:$C</definedName>
    <definedName name="_xlnm.Print_Area" localSheetId="6">'1.1_Rušitvena dela'!$A$1:$F$80</definedName>
    <definedName name="_xlnm.Print_Area" localSheetId="7">'1.2_Zemeljska dela'!$A$1:$F$44</definedName>
    <definedName name="_xlnm.Print_Area" localSheetId="8">'1.3_Ustroji'!$A$1:$F$104</definedName>
    <definedName name="_xlnm.Print_Area" localSheetId="9">'1.4_Kanalete'!$A$1:$F$78</definedName>
    <definedName name="_xlnm.Print_Area" localSheetId="10">'1.5_Betonski elementi'!$A$1:$F$165</definedName>
    <definedName name="_xlnm.Print_Area" localSheetId="11">'1.6_Tribune'!$A$1:$F$125</definedName>
    <definedName name="_xlnm.Print_Area" localSheetId="5">'1_Rekapitulacija gradbena dela'!$A$1:$C$28</definedName>
    <definedName name="_xlnm.Print_Area" localSheetId="13">'2.1_Ograja polj BF'!$A$1:$F$34</definedName>
    <definedName name="_xlnm.Print_Area" localSheetId="12">'2_Rekapitulacija zaključna dela'!$A:$C</definedName>
    <definedName name="Poglavje_1" localSheetId="0">#REF!</definedName>
    <definedName name="Poglavje_1" localSheetId="1">#REF!</definedName>
    <definedName name="Poglavje_1">#REF!</definedName>
    <definedName name="Poglavje_2" localSheetId="0">#REF!</definedName>
    <definedName name="Poglavje_2" localSheetId="1">#REF!</definedName>
    <definedName name="Poglavje_2">#REF!</definedName>
    <definedName name="Poglavje_3" localSheetId="0">#REF!</definedName>
    <definedName name="Poglavje_3" localSheetId="1">#REF!</definedName>
    <definedName name="Poglavje_3">#REF!</definedName>
    <definedName name="Poglavje_4" localSheetId="0">#REF!</definedName>
    <definedName name="Poglavje_4" localSheetId="1">#REF!</definedName>
    <definedName name="Poglavje_4">#REF!</definedName>
    <definedName name="Poglavje_5" localSheetId="0">#REF!</definedName>
    <definedName name="Poglavje_5" localSheetId="1">#REF!</definedName>
    <definedName name="Poglavje_5">#REF!</definedName>
    <definedName name="Poglavje_6" localSheetId="0">#REF!</definedName>
    <definedName name="Poglavje_6" localSheetId="1">#REF!</definedName>
    <definedName name="Poglavje_6">#REF!</definedName>
    <definedName name="POR" localSheetId="3">#REF!</definedName>
    <definedName name="POR" localSheetId="0">#REF!</definedName>
    <definedName name="POR" localSheetId="1">#REF!</definedName>
    <definedName name="POR" localSheetId="6">#REF!</definedName>
    <definedName name="POR">#REF!</definedName>
    <definedName name="PORT" localSheetId="6">#REF!</definedName>
    <definedName name="PORT">#REF!</definedName>
    <definedName name="PPENT" localSheetId="6">#REF!</definedName>
    <definedName name="PPENT">#REF!</definedName>
    <definedName name="PPVOL" localSheetId="6">#REF!</definedName>
    <definedName name="PPVOL">#REF!</definedName>
    <definedName name="Print_Area_MI" localSheetId="6">#REF!</definedName>
    <definedName name="Print_Area_MI">#REF!</definedName>
    <definedName name="Print_Area_MI_10">#REF!</definedName>
    <definedName name="Print_Area_MI_11">#REF!</definedName>
    <definedName name="Print_Area_MI_12">#REF!</definedName>
    <definedName name="Print_Area_MI_13">#REF!</definedName>
    <definedName name="Print_Area_MI_14">#REF!</definedName>
    <definedName name="Print_Area_MI_15">#REF!</definedName>
    <definedName name="Print_Area_MI_16">#REF!</definedName>
    <definedName name="Print_Area_MI_17">#REF!</definedName>
    <definedName name="Print_Area_MI_18">#REF!</definedName>
    <definedName name="Print_Area_MI_19">#REF!</definedName>
    <definedName name="Print_Area_MI_20">#REF!</definedName>
    <definedName name="Print_Area_MI2">#REF!</definedName>
    <definedName name="qq" localSheetId="0">#REF!</definedName>
    <definedName name="qq" localSheetId="1">#REF!</definedName>
    <definedName name="qq">#REF!</definedName>
    <definedName name="qqqqqqqqqqqqqqqqqqq">#REF!</definedName>
    <definedName name="REK_gr_dela" localSheetId="6">#REF!</definedName>
    <definedName name="REK_gr_dela">#REF!</definedName>
    <definedName name="REK_jekl_dela" localSheetId="6">#REF!</definedName>
    <definedName name="REK_jekl_dela">#REF!</definedName>
    <definedName name="REK_jekl_mont" localSheetId="6">#REF!</definedName>
    <definedName name="REK_jekl_mont">#REF!</definedName>
    <definedName name="Roofs">#REF!</definedName>
    <definedName name="rrrr" localSheetId="3">#REF!</definedName>
    <definedName name="rrrr" localSheetId="0">#REF!</definedName>
    <definedName name="rrrr" localSheetId="1">#REF!</definedName>
    <definedName name="rrrr" localSheetId="6">#REF!</definedName>
    <definedName name="rrrr">#REF!</definedName>
    <definedName name="_xlnm.Print_Titles" localSheetId="2">'0.1_Uvod-STP'!$1:$7</definedName>
    <definedName name="_xlnm.Print_Titles" localSheetId="3">'0.2_Uvod-DGNB'!$1:$7</definedName>
    <definedName name="_xlnm.Print_Titles" localSheetId="6">'1.1_Rušitvena dela'!$12:$12</definedName>
    <definedName name="_xlnm.Print_Titles" localSheetId="7">'1.2_Zemeljska dela'!$12:$12</definedName>
    <definedName name="_xlnm.Print_Titles" localSheetId="8">'1.3_Ustroji'!$12:$13</definedName>
    <definedName name="_xlnm.Print_Titles" localSheetId="9">'1.4_Kanalete'!$12:$13</definedName>
    <definedName name="_xlnm.Print_Titles" localSheetId="10">'1.5_Betonski elementi'!$11:$13</definedName>
    <definedName name="_xlnm.Print_Titles" localSheetId="11">'1.6_Tribune'!$11:$13</definedName>
    <definedName name="_xlnm.Print_Titles" localSheetId="13">'2.1_Ograja polj BF'!$11:$13</definedName>
    <definedName name="U" localSheetId="3">#REF!</definedName>
    <definedName name="U" localSheetId="0">#REF!</definedName>
    <definedName name="U" localSheetId="1">#REF!</definedName>
    <definedName name="U" localSheetId="6">#REF!</definedName>
    <definedName name="U">#REF!</definedName>
    <definedName name="US" localSheetId="6">#REF!</definedName>
    <definedName name="US">#REF!</definedName>
    <definedName name="USD" localSheetId="6">#REF!</definedName>
    <definedName name="USD">#REF!</definedName>
    <definedName name="VISZR">#REF!</definedName>
    <definedName name="xx">#REF!</definedName>
    <definedName name="Y" localSheetId="3">#REF!</definedName>
    <definedName name="Y" localSheetId="0">#REF!</definedName>
    <definedName name="Y" localSheetId="1">#REF!</definedName>
    <definedName name="Y" localSheetId="6">#REF!</definedName>
    <definedName name="Y">#REF!</definedName>
    <definedName name="YY">#REF!</definedName>
    <definedName name="Zacetek" localSheetId="0">#REF!</definedName>
    <definedName name="Zacetek" localSheetId="1">#REF!</definedName>
    <definedName name="Zacetek">#REF!</definedName>
    <definedName name="zu" localSheetId="3">#REF!</definedName>
    <definedName name="zu" localSheetId="0">#REF!</definedName>
    <definedName name="zu" localSheetId="1">#REF!</definedName>
    <definedName name="zu" localSheetId="11">#REF!</definedName>
    <definedName name="zu">#REF!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6" i="42" l="1"/>
  <c r="B4" i="55" l="1"/>
  <c r="B3" i="55"/>
  <c r="B1" i="55"/>
  <c r="B4" i="54"/>
  <c r="B3" i="54"/>
  <c r="B1" i="54"/>
  <c r="A57" i="9" l="1"/>
  <c r="F57" i="9"/>
  <c r="F156" i="9" l="1"/>
  <c r="F158" i="9"/>
  <c r="F142" i="9"/>
  <c r="F154" i="9"/>
  <c r="F152" i="9"/>
  <c r="F150" i="9"/>
  <c r="F148" i="9"/>
  <c r="F146" i="9"/>
  <c r="F144" i="9"/>
  <c r="F140" i="9"/>
  <c r="A48" i="8"/>
  <c r="A50" i="8" s="1"/>
  <c r="F50" i="8" l="1"/>
  <c r="F48" i="8"/>
  <c r="A30" i="33" l="1"/>
  <c r="A28" i="17" l="1"/>
  <c r="B4" i="42"/>
  <c r="B3" i="42"/>
  <c r="B1" i="42"/>
  <c r="F82" i="8" l="1"/>
  <c r="F81" i="8"/>
  <c r="F60" i="8"/>
  <c r="F58" i="8"/>
  <c r="F88" i="8"/>
  <c r="F118" i="42" l="1"/>
  <c r="F117" i="42"/>
  <c r="F114" i="42"/>
  <c r="F112" i="42"/>
  <c r="F111" i="42"/>
  <c r="F91" i="42"/>
  <c r="F92" i="42"/>
  <c r="F93" i="42"/>
  <c r="F94" i="42"/>
  <c r="F95" i="42"/>
  <c r="F96" i="42"/>
  <c r="F97" i="42"/>
  <c r="F98" i="42"/>
  <c r="F99" i="42"/>
  <c r="F100" i="42"/>
  <c r="F101" i="42"/>
  <c r="F102" i="42"/>
  <c r="F108" i="42"/>
  <c r="F106" i="42"/>
  <c r="F104" i="42"/>
  <c r="F88" i="42"/>
  <c r="F84" i="42"/>
  <c r="F82" i="42"/>
  <c r="F80" i="42"/>
  <c r="F78" i="42"/>
  <c r="F76" i="42"/>
  <c r="F74" i="42"/>
  <c r="F72" i="42"/>
  <c r="F65" i="42"/>
  <c r="F67" i="42"/>
  <c r="F69" i="42"/>
  <c r="F55" i="42"/>
  <c r="F57" i="42"/>
  <c r="F59" i="42"/>
  <c r="F62" i="42"/>
  <c r="F63" i="42"/>
  <c r="F50" i="42"/>
  <c r="F51" i="42"/>
  <c r="F53" i="42"/>
  <c r="F47" i="42"/>
  <c r="F45" i="42"/>
  <c r="F43" i="42"/>
  <c r="F41" i="42"/>
  <c r="F39" i="42"/>
  <c r="F37" i="42"/>
  <c r="F35" i="42"/>
  <c r="F123" i="42" l="1"/>
  <c r="F121" i="42"/>
  <c r="F125" i="42" s="1"/>
  <c r="F163" i="9"/>
  <c r="F161" i="9"/>
  <c r="F102" i="8"/>
  <c r="F100" i="8"/>
  <c r="F38" i="40"/>
  <c r="F30" i="40"/>
  <c r="F42" i="38" l="1"/>
  <c r="F40" i="38"/>
  <c r="F38" i="38"/>
  <c r="F36" i="38" l="1"/>
  <c r="F34" i="38"/>
  <c r="F32" i="38"/>
  <c r="F30" i="38"/>
  <c r="F32" i="33" l="1"/>
  <c r="F42" i="40"/>
  <c r="F40" i="40"/>
  <c r="F36" i="40"/>
  <c r="F34" i="40"/>
  <c r="F32" i="40"/>
  <c r="F28" i="40"/>
  <c r="F75" i="9"/>
  <c r="F30" i="33" l="1"/>
  <c r="F76" i="17"/>
  <c r="F74" i="17"/>
  <c r="F70" i="38" l="1"/>
  <c r="F100" i="9" l="1"/>
  <c r="F98" i="9"/>
  <c r="F96" i="9"/>
  <c r="F94" i="9"/>
  <c r="F92" i="9"/>
  <c r="F90" i="9"/>
  <c r="F88" i="9"/>
  <c r="F86" i="9"/>
  <c r="F84" i="9"/>
  <c r="F82" i="9"/>
  <c r="F80" i="9"/>
  <c r="F78" i="9"/>
  <c r="F73" i="9"/>
  <c r="F71" i="9"/>
  <c r="F69" i="9"/>
  <c r="F67" i="9"/>
  <c r="F65" i="9"/>
  <c r="F63" i="9"/>
  <c r="F61" i="9"/>
  <c r="F60" i="9"/>
  <c r="F55" i="9"/>
  <c r="F53" i="9"/>
  <c r="F51" i="9"/>
  <c r="F49" i="9"/>
  <c r="F47" i="9"/>
  <c r="F45" i="9"/>
  <c r="F43" i="9"/>
  <c r="F41" i="9"/>
  <c r="F39" i="9"/>
  <c r="F37" i="9"/>
  <c r="F35" i="9"/>
  <c r="F64" i="8" l="1"/>
  <c r="F65" i="8"/>
  <c r="F66" i="8"/>
  <c r="F84" i="8"/>
  <c r="F78" i="8"/>
  <c r="F74" i="8" l="1"/>
  <c r="F68" i="8"/>
  <c r="F76" i="8" l="1"/>
  <c r="F72" i="8"/>
  <c r="F70" i="8"/>
  <c r="F130" i="9" l="1"/>
  <c r="F137" i="9"/>
  <c r="F135" i="9"/>
  <c r="F133" i="9"/>
  <c r="F128" i="9"/>
  <c r="F126" i="9"/>
  <c r="F122" i="9" l="1"/>
  <c r="F120" i="9" l="1"/>
  <c r="F118" i="9"/>
  <c r="F116" i="9"/>
  <c r="F114" i="9"/>
  <c r="F124" i="9"/>
  <c r="F112" i="9"/>
  <c r="F110" i="9"/>
  <c r="F107" i="9" l="1"/>
  <c r="F105" i="9"/>
  <c r="F103" i="9"/>
  <c r="F78" i="38"/>
  <c r="F76" i="38"/>
  <c r="F72" i="38" l="1"/>
  <c r="F68" i="38"/>
  <c r="F66" i="38" l="1"/>
  <c r="F64" i="38"/>
  <c r="F62" i="38"/>
  <c r="F60" i="38"/>
  <c r="F58" i="38"/>
  <c r="F56" i="38"/>
  <c r="F54" i="38"/>
  <c r="F74" i="38"/>
  <c r="F50" i="38"/>
  <c r="F48" i="38" l="1"/>
  <c r="F46" i="38"/>
  <c r="F44" i="38"/>
  <c r="F72" i="17" l="1"/>
  <c r="F70" i="17"/>
  <c r="F68" i="17"/>
  <c r="F66" i="17"/>
  <c r="F64" i="17"/>
  <c r="F62" i="17"/>
  <c r="F60" i="17"/>
  <c r="F58" i="17"/>
  <c r="F56" i="17"/>
  <c r="F54" i="17"/>
  <c r="F48" i="17" l="1"/>
  <c r="F42" i="17"/>
  <c r="F52" i="17"/>
  <c r="F50" i="17"/>
  <c r="F46" i="17"/>
  <c r="F36" i="17"/>
  <c r="F34" i="17"/>
  <c r="F26" i="38"/>
  <c r="F98" i="8" l="1"/>
  <c r="F96" i="8"/>
  <c r="F94" i="8" l="1"/>
  <c r="F92" i="8"/>
  <c r="F90" i="8"/>
  <c r="F63" i="8"/>
  <c r="F54" i="8" l="1"/>
  <c r="F86" i="8" l="1"/>
  <c r="F56" i="8"/>
  <c r="F52" i="8" l="1"/>
  <c r="F46" i="8" l="1"/>
  <c r="F40" i="8"/>
  <c r="F42" i="8"/>
  <c r="F38" i="8"/>
  <c r="F36" i="8" l="1"/>
  <c r="F34" i="8"/>
  <c r="F32" i="8"/>
  <c r="F30" i="8"/>
  <c r="F28" i="8"/>
  <c r="B4" i="33"/>
  <c r="B3" i="33"/>
  <c r="B1" i="33"/>
  <c r="B4" i="14"/>
  <c r="B3" i="14"/>
  <c r="B1" i="14"/>
  <c r="B3" i="9"/>
  <c r="B4" i="9"/>
  <c r="B1" i="9"/>
  <c r="B3" i="17"/>
  <c r="B4" i="17"/>
  <c r="B1" i="17"/>
  <c r="B3" i="8"/>
  <c r="B4" i="8"/>
  <c r="B1" i="8"/>
  <c r="B4" i="40"/>
  <c r="B3" i="40"/>
  <c r="B1" i="40"/>
  <c r="B3" i="38"/>
  <c r="B1" i="38"/>
  <c r="B4" i="38"/>
  <c r="B4" i="13"/>
  <c r="B3" i="13"/>
  <c r="B1" i="13"/>
  <c r="B4" i="49"/>
  <c r="B3" i="49"/>
  <c r="B1" i="49"/>
  <c r="F44" i="17"/>
  <c r="F40" i="17"/>
  <c r="F38" i="17"/>
  <c r="F32" i="17"/>
  <c r="F30" i="17"/>
  <c r="F28" i="17"/>
  <c r="F44" i="8"/>
  <c r="F26" i="40"/>
  <c r="F52" i="38"/>
  <c r="F28" i="38"/>
  <c r="F24" i="38"/>
  <c r="B20" i="49"/>
  <c r="A20" i="49"/>
  <c r="B17" i="49"/>
  <c r="A16" i="49"/>
  <c r="A17" i="49"/>
  <c r="A21" i="13"/>
  <c r="B21" i="13"/>
  <c r="A35" i="42"/>
  <c r="A35" i="9"/>
  <c r="A28" i="8"/>
  <c r="A26" i="40"/>
  <c r="A16" i="14"/>
  <c r="A16" i="13"/>
  <c r="A17" i="13"/>
  <c r="A18" i="13"/>
  <c r="A19" i="13"/>
  <c r="A20" i="13"/>
  <c r="A24" i="38"/>
  <c r="A28" i="40" l="1"/>
  <c r="A30" i="17"/>
  <c r="A30" i="8"/>
  <c r="A37" i="9"/>
  <c r="A39" i="9" s="1"/>
  <c r="A37" i="42"/>
  <c r="A39" i="42" s="1"/>
  <c r="A26" i="38"/>
  <c r="B20" i="13"/>
  <c r="B19" i="13"/>
  <c r="B18" i="13"/>
  <c r="B17" i="13"/>
  <c r="B16" i="13"/>
  <c r="B19" i="49"/>
  <c r="B16" i="49"/>
  <c r="B16" i="14"/>
  <c r="B34" i="33"/>
  <c r="B125" i="42"/>
  <c r="B165" i="9"/>
  <c r="B78" i="17"/>
  <c r="B104" i="8"/>
  <c r="B44" i="40"/>
  <c r="B80" i="38"/>
  <c r="A30" i="40" l="1"/>
  <c r="A32" i="17"/>
  <c r="A32" i="8"/>
  <c r="A41" i="42"/>
  <c r="A41" i="9"/>
  <c r="A28" i="38"/>
  <c r="A32" i="40" l="1"/>
  <c r="A30" i="38"/>
  <c r="A34" i="17"/>
  <c r="A36" i="17" s="1"/>
  <c r="A34" i="8"/>
  <c r="A43" i="9"/>
  <c r="A32" i="38" l="1"/>
  <c r="A34" i="38" s="1"/>
  <c r="A36" i="38" s="1"/>
  <c r="A36" i="8"/>
  <c r="A45" i="9"/>
  <c r="A43" i="42"/>
  <c r="A38" i="17"/>
  <c r="A40" i="17" s="1"/>
  <c r="A42" i="17" s="1"/>
  <c r="A38" i="38" l="1"/>
  <c r="A38" i="8"/>
  <c r="A40" i="8" s="1"/>
  <c r="A42" i="8" s="1"/>
  <c r="A44" i="8" s="1"/>
  <c r="A46" i="8" s="1"/>
  <c r="A52" i="8" s="1"/>
  <c r="A54" i="8" s="1"/>
  <c r="A56" i="8" s="1"/>
  <c r="A58" i="8" s="1"/>
  <c r="A60" i="8" s="1"/>
  <c r="A47" i="9"/>
  <c r="A49" i="9" s="1"/>
  <c r="A51" i="9" s="1"/>
  <c r="A53" i="9" s="1"/>
  <c r="A45" i="42"/>
  <c r="A44" i="17"/>
  <c r="A46" i="17" s="1"/>
  <c r="A48" i="17" s="1"/>
  <c r="A40" i="38" l="1"/>
  <c r="A42" i="38" s="1"/>
  <c r="A62" i="8"/>
  <c r="A47" i="42"/>
  <c r="A50" i="17"/>
  <c r="A52" i="17" s="1"/>
  <c r="A55" i="9"/>
  <c r="A59" i="9" s="1"/>
  <c r="A63" i="9" s="1"/>
  <c r="A44" i="38" l="1"/>
  <c r="A46" i="38" s="1"/>
  <c r="A68" i="8"/>
  <c r="A70" i="8" s="1"/>
  <c r="A72" i="8" s="1"/>
  <c r="A49" i="42"/>
  <c r="A53" i="42" s="1"/>
  <c r="A55" i="42" s="1"/>
  <c r="A65" i="9"/>
  <c r="A67" i="9" s="1"/>
  <c r="A69" i="9" s="1"/>
  <c r="A54" i="17"/>
  <c r="A56" i="17" s="1"/>
  <c r="A58" i="17" s="1"/>
  <c r="A48" i="38" l="1"/>
  <c r="A50" i="38" s="1"/>
  <c r="A74" i="8"/>
  <c r="A76" i="8" s="1"/>
  <c r="A57" i="42"/>
  <c r="A59" i="42" s="1"/>
  <c r="A61" i="42" s="1"/>
  <c r="A71" i="9"/>
  <c r="A73" i="9" s="1"/>
  <c r="A75" i="9" s="1"/>
  <c r="A60" i="17"/>
  <c r="A62" i="17" s="1"/>
  <c r="A64" i="17" s="1"/>
  <c r="A66" i="17" s="1"/>
  <c r="A52" i="38" l="1"/>
  <c r="A78" i="8"/>
  <c r="A65" i="42"/>
  <c r="A67" i="42" s="1"/>
  <c r="A69" i="42" s="1"/>
  <c r="A78" i="9"/>
  <c r="A80" i="9" s="1"/>
  <c r="A82" i="9" s="1"/>
  <c r="A68" i="17"/>
  <c r="A70" i="17" s="1"/>
  <c r="A80" i="8" l="1"/>
  <c r="A84" i="8" s="1"/>
  <c r="A54" i="38"/>
  <c r="A56" i="38" s="1"/>
  <c r="A58" i="38" s="1"/>
  <c r="A60" i="38" s="1"/>
  <c r="A62" i="38" s="1"/>
  <c r="A64" i="38" s="1"/>
  <c r="A66" i="38" s="1"/>
  <c r="A68" i="38" s="1"/>
  <c r="A84" i="9"/>
  <c r="A86" i="9" s="1"/>
  <c r="A88" i="9" s="1"/>
  <c r="A72" i="17"/>
  <c r="A86" i="8" l="1"/>
  <c r="A88" i="8" s="1"/>
  <c r="A90" i="8" s="1"/>
  <c r="A92" i="8" s="1"/>
  <c r="A72" i="42"/>
  <c r="A74" i="42" s="1"/>
  <c r="A76" i="42" s="1"/>
  <c r="A78" i="42" s="1"/>
  <c r="A80" i="42" s="1"/>
  <c r="A82" i="42" s="1"/>
  <c r="A84" i="42" s="1"/>
  <c r="A86" i="42" s="1"/>
  <c r="A88" i="42" s="1"/>
  <c r="A90" i="42" s="1"/>
  <c r="A104" i="42" s="1"/>
  <c r="A106" i="42" s="1"/>
  <c r="A108" i="42" s="1"/>
  <c r="A110" i="42" s="1"/>
  <c r="A114" i="42" s="1"/>
  <c r="A116" i="42" s="1"/>
  <c r="A121" i="42" s="1"/>
  <c r="A123" i="42" s="1"/>
  <c r="A70" i="38"/>
  <c r="A72" i="38" s="1"/>
  <c r="A74" i="38" s="1"/>
  <c r="A76" i="38" s="1"/>
  <c r="A78" i="38" s="1"/>
  <c r="A90" i="9"/>
  <c r="A74" i="17"/>
  <c r="A76" i="17" s="1"/>
  <c r="F8" i="42"/>
  <c r="C21" i="13" s="1"/>
  <c r="A94" i="8" l="1"/>
  <c r="A96" i="8" s="1"/>
  <c r="A98" i="8" s="1"/>
  <c r="A100" i="8" s="1"/>
  <c r="A102" i="8" s="1"/>
  <c r="A92" i="9"/>
  <c r="A94" i="9" s="1"/>
  <c r="A96" i="9" s="1"/>
  <c r="A98" i="9" s="1"/>
  <c r="A100" i="9" s="1"/>
  <c r="A103" i="9" l="1"/>
  <c r="A105" i="9" s="1"/>
  <c r="A107" i="9" s="1"/>
  <c r="A110" i="9" s="1"/>
  <c r="A112" i="9" s="1"/>
  <c r="A114" i="9" s="1"/>
  <c r="F44" i="40" l="1"/>
  <c r="F8" i="40" l="1"/>
  <c r="C17" i="13" s="1"/>
  <c r="F34" i="33" l="1"/>
  <c r="F80" i="38" l="1"/>
  <c r="F8" i="38" l="1"/>
  <c r="C16" i="13" s="1"/>
  <c r="F104" i="8"/>
  <c r="F8" i="8" s="1"/>
  <c r="C18" i="13" s="1"/>
  <c r="F165" i="9" l="1"/>
  <c r="F8" i="33" l="1"/>
  <c r="C16" i="14" s="1"/>
  <c r="F78" i="17" l="1"/>
  <c r="F8" i="17" l="1"/>
  <c r="C19" i="13" s="1"/>
  <c r="F8" i="9" l="1"/>
  <c r="C20" i="13" s="1"/>
  <c r="C17" i="14" l="1"/>
  <c r="C19" i="14" l="1"/>
  <c r="C20" i="49" s="1"/>
  <c r="C19" i="49"/>
  <c r="C21" i="14"/>
  <c r="C22" i="13"/>
  <c r="C24" i="13" l="1"/>
  <c r="C26" i="13" s="1"/>
  <c r="C16" i="49"/>
  <c r="C17" i="49" l="1"/>
  <c r="C22" i="49" s="1"/>
  <c r="A116" i="9" l="1"/>
  <c r="A118" i="9" l="1"/>
  <c r="A120" i="9" l="1"/>
  <c r="A122" i="9" l="1"/>
  <c r="A124" i="9" s="1"/>
  <c r="A126" i="9" l="1"/>
  <c r="A128" i="9" s="1"/>
  <c r="A130" i="9" s="1"/>
  <c r="A133" i="9" l="1"/>
  <c r="A135" i="9" s="1"/>
  <c r="A137" i="9" s="1"/>
  <c r="A34" i="40"/>
  <c r="A140" i="9" l="1"/>
  <c r="A36" i="40"/>
  <c r="A38" i="40" s="1"/>
  <c r="A40" i="40" s="1"/>
  <c r="A42" i="40" s="1"/>
  <c r="A142" i="9" l="1"/>
  <c r="A144" i="9" s="1"/>
  <c r="A146" i="9" s="1"/>
  <c r="A148" i="9" s="1"/>
  <c r="A150" i="9" s="1"/>
  <c r="A152" i="9" s="1"/>
  <c r="A154" i="9" s="1"/>
  <c r="A156" i="9" s="1"/>
  <c r="A158" i="9" s="1"/>
  <c r="A32" i="33"/>
  <c r="A161" i="9" l="1"/>
  <c r="A163" i="9" s="1"/>
</calcChain>
</file>

<file path=xl/sharedStrings.xml><?xml version="1.0" encoding="utf-8"?>
<sst xmlns="http://schemas.openxmlformats.org/spreadsheetml/2006/main" count="866" uniqueCount="450">
  <si>
    <t>m3</t>
  </si>
  <si>
    <t>2.</t>
  </si>
  <si>
    <t>kg</t>
  </si>
  <si>
    <t>m</t>
  </si>
  <si>
    <t>ur</t>
  </si>
  <si>
    <t>Poz.</t>
  </si>
  <si>
    <t>Opis</t>
  </si>
  <si>
    <t>Količina</t>
  </si>
  <si>
    <t>Cena</t>
  </si>
  <si>
    <t>1.</t>
  </si>
  <si>
    <t>m2</t>
  </si>
  <si>
    <t>kos</t>
  </si>
  <si>
    <t>GRADBENA DELA</t>
  </si>
  <si>
    <t>kpl</t>
  </si>
  <si>
    <t>a.</t>
  </si>
  <si>
    <t>b.</t>
  </si>
  <si>
    <t>ZEMELJSKA DELA</t>
  </si>
  <si>
    <t xml:space="preserve">Vsi delovni odri morajo biti upoštevani v cenah na enoto. </t>
  </si>
  <si>
    <t>1.1</t>
  </si>
  <si>
    <t>2.1</t>
  </si>
  <si>
    <t>0.2.1</t>
  </si>
  <si>
    <t>ZAKLJUČNA OBRTNIŠKA DELA</t>
  </si>
  <si>
    <t>REKAPITULACIJA STROŠKOV 
ZAKLJUČNIH OBRTNIŠKIH DEL</t>
  </si>
  <si>
    <t>REKAPITULACIJA STROŠKOV 
GRADBENO OBRTNIŠKIH DEL</t>
  </si>
  <si>
    <t>REKAPITULACIJA STROŠKOV 
GRADBENIH DEL</t>
  </si>
  <si>
    <t>Investitor:</t>
  </si>
  <si>
    <t>UNIVERZA V LJUBLJANI</t>
  </si>
  <si>
    <t>Objekt:</t>
  </si>
  <si>
    <t>Gradnja:</t>
  </si>
  <si>
    <t>Za vse večje jeklene dele se skladno s predpisi, izdelajo ustrezne ozemljitve, nevidno pritrjene in speljane na splošno ozemljitev objekta.</t>
  </si>
  <si>
    <t>Vsi kovinski elementi in konstrukcije, ki bi lahko bili izpostavljeni atmosferskim in ostalim korozijskim vplivom, morajo biti ustrezno protikorozijsko zaščiteni.</t>
  </si>
  <si>
    <t>0.2</t>
  </si>
  <si>
    <t>Izbrani materiali, elementi, naprave, sistemi in oprema morajo prispevati k večji trajnosti stavbe v smeri zagotavljanja energetske učinkovitosti, ekonomičnega in enostavnega vzdrževanja ter čiščenja, dolge življenjske dobe, uporabe okolju prijaznih materialov ipd.</t>
  </si>
  <si>
    <t>0.2.2</t>
  </si>
  <si>
    <t>0.2.3</t>
  </si>
  <si>
    <t>0.2.4</t>
  </si>
  <si>
    <t>0.2.5</t>
  </si>
  <si>
    <t>0.2.6</t>
  </si>
  <si>
    <t>0.2.7</t>
  </si>
  <si>
    <t>0.2.8</t>
  </si>
  <si>
    <t>0.2.9</t>
  </si>
  <si>
    <t>0.2.10</t>
  </si>
  <si>
    <t>0.2.11</t>
  </si>
  <si>
    <t>0.2.12</t>
  </si>
  <si>
    <t>0.2.14</t>
  </si>
  <si>
    <t>0.2.16</t>
  </si>
  <si>
    <t>0.2.17</t>
  </si>
  <si>
    <t>0.2.18</t>
  </si>
  <si>
    <t>SPLOŠNI TEHNIČNI POGOJI ZA PODROČJE DGNB CERTIFICIRANJA</t>
  </si>
  <si>
    <t>Zaželeno je, da imajo uporabljeni elementi in materiali okoljsko oznako Tip I. (kot npr. ENCODE,  BLUE ANGEL, ipd...).</t>
  </si>
  <si>
    <t>0.2.13</t>
  </si>
  <si>
    <t>0.2.15</t>
  </si>
  <si>
    <t>0.2.19</t>
  </si>
  <si>
    <t>GRADBENO OBRTNIŠKA DELA</t>
  </si>
  <si>
    <t>Cena/EM</t>
  </si>
  <si>
    <t>EM</t>
  </si>
  <si>
    <t>Pooblaščeni strokovnjak</t>
  </si>
  <si>
    <t>Strokovno področje</t>
  </si>
  <si>
    <t>1.2</t>
  </si>
  <si>
    <t>Id. št. ZAPS/IZS</t>
  </si>
  <si>
    <t>POOBLAŠČENI STROKOVNJAKI, ODGOVORNI ZA IZDELAVO PROJEKTANTSKEGA POPISA:</t>
  </si>
  <si>
    <t>SODELAVCI PRI IZDELAVI PROJEKTANTSKEGA POPISA:</t>
  </si>
  <si>
    <t>0.1</t>
  </si>
  <si>
    <t>0.1.1</t>
  </si>
  <si>
    <t>0.1.2</t>
  </si>
  <si>
    <t>0.1.3</t>
  </si>
  <si>
    <t>0.1.4</t>
  </si>
  <si>
    <t>0.1.5</t>
  </si>
  <si>
    <t>0.1.6</t>
  </si>
  <si>
    <t>0.1.7</t>
  </si>
  <si>
    <t>0.1.8</t>
  </si>
  <si>
    <t>0.1.9</t>
  </si>
  <si>
    <t>0.1.10</t>
  </si>
  <si>
    <t>0.1.11</t>
  </si>
  <si>
    <t>0.1.12</t>
  </si>
  <si>
    <t>0.1.13</t>
  </si>
  <si>
    <t>0.1.14</t>
  </si>
  <si>
    <t>0.1.15</t>
  </si>
  <si>
    <t>0.1.16</t>
  </si>
  <si>
    <t>0.1.17</t>
  </si>
  <si>
    <t>0.1.18</t>
  </si>
  <si>
    <t>0.1.19</t>
  </si>
  <si>
    <t>0.1.20</t>
  </si>
  <si>
    <t>0.1.21</t>
  </si>
  <si>
    <t>0.1.22</t>
  </si>
  <si>
    <t>0.1.23</t>
  </si>
  <si>
    <t>1.3</t>
  </si>
  <si>
    <t>Opomba: Cene so v EUR brez DDV-ja</t>
  </si>
  <si>
    <t>V kolikor izbrani materiali oz. elementi, navedeni v posameznih postavkah, ne ustrezajo vsaj kakovostni stopnji QS3 iz seznama: DGNB razredi kakovosti vgrajenih materialov, elementov in opreme (JULFS--7X9001), je  izvajalec dolžan na to opozoriti projektanta, nadzor in investitorja ter podati predlog ustreznega materiala oz. elementa.</t>
  </si>
  <si>
    <t>1.6</t>
  </si>
  <si>
    <t>1.5</t>
  </si>
  <si>
    <t>c.</t>
  </si>
  <si>
    <t>d.</t>
  </si>
  <si>
    <t>e.</t>
  </si>
  <si>
    <t>f.</t>
  </si>
  <si>
    <t>g.</t>
  </si>
  <si>
    <t>h.</t>
  </si>
  <si>
    <t>i.</t>
  </si>
  <si>
    <t>j.</t>
  </si>
  <si>
    <t>k.</t>
  </si>
  <si>
    <t>l.</t>
  </si>
  <si>
    <t>NEPREDVIDENA DELA</t>
  </si>
  <si>
    <t>SKUPAJ GRADBENA DELA</t>
  </si>
  <si>
    <t>SKUPAJ GRADBENO OBRTNIŠKA DELA</t>
  </si>
  <si>
    <t>SKUPAJ ZAKLJUČNA OBRTNIŠKA DELA</t>
  </si>
  <si>
    <t>Sprememba:</t>
  </si>
  <si>
    <t>Podpis:</t>
  </si>
  <si>
    <t>Gradnja/Objekt:</t>
  </si>
  <si>
    <t>Projektant:</t>
  </si>
  <si>
    <t>Del objekta/sistem:</t>
  </si>
  <si>
    <t>/</t>
  </si>
  <si>
    <t>Ime in priimek:</t>
  </si>
  <si>
    <t>Ident. št.:</t>
  </si>
  <si>
    <t>Vsebina risbe (dokumenta):</t>
  </si>
  <si>
    <t>Vodja projektiranja:</t>
  </si>
  <si>
    <t>Boštjan Vuga, univ. dipl. inž. arh., grad. dip. (AA)</t>
  </si>
  <si>
    <t>ZAPS 0035 PA PPN</t>
  </si>
  <si>
    <t>Izdelal:</t>
  </si>
  <si>
    <t>--</t>
  </si>
  <si>
    <t>Merilo:</t>
  </si>
  <si>
    <t>Opis spremembe:</t>
  </si>
  <si>
    <t>Pooblaščeni strokovnjak:</t>
  </si>
  <si>
    <t>Datum 
izdelave:</t>
  </si>
  <si>
    <t>Vrsta načrta:</t>
  </si>
  <si>
    <t>Klasifikac.
oznaka:</t>
  </si>
  <si>
    <t>Številka
projekta:</t>
  </si>
  <si>
    <t>Identifikac.
oznaka:</t>
  </si>
  <si>
    <t>Stran/
strani:</t>
  </si>
  <si>
    <t>Datum spr.:</t>
  </si>
  <si>
    <t>Vrsta 
dokumentacije:</t>
  </si>
  <si>
    <t>IBE, svetovanje, 
projektiranje in inženiring
Ljubljana, Slovenija</t>
  </si>
  <si>
    <r>
      <t xml:space="preserve">Univerza v </t>
    </r>
    <r>
      <rPr>
        <i/>
        <sz val="7.5"/>
        <color rgb="FF000000"/>
        <rFont val="Times New Roman"/>
        <family val="1"/>
        <charset val="238"/>
      </rPr>
      <t>Ljubljani</t>
    </r>
    <r>
      <rPr>
        <sz val="7.5"/>
        <color rgb="FF000000"/>
        <rFont val="Times New Roman"/>
        <family val="1"/>
        <charset val="238"/>
      </rPr>
      <t xml:space="preserve">
Kongresni trg 12
1000 Ljubljana, Slovenija</t>
    </r>
  </si>
  <si>
    <t>BETONSKI ELEMENTI</t>
  </si>
  <si>
    <t>Stopnice 1</t>
  </si>
  <si>
    <t>Opaž robov podložnega betona, horizontalno in v naklonu; opaženje, razopaženje in čiščenje
~ nevidna betonska površina, višina opaža 10 cm</t>
  </si>
  <si>
    <t>Opaž temeljev stopnic; opaženje, razopaženje in čiščenje
~ pravokotni temelji
~ nevidna betonska površina</t>
  </si>
  <si>
    <t>Stopnice 2</t>
  </si>
  <si>
    <t xml:space="preserve">Kompletna izvedba konstrukcijske dilatacije v zidu, z dobavo in vgradnjo ekstrudiranega polistirena, debeline 1 cm, širine 30 cm. Na opaž se v liniji vidnih dilatacij vgradi trikotne letve 1x1 cm. Po zabetoniranju zidu je potrebno izpraskati ekspandiran polistiren v globino do 2 cm na vseh vidnih stikih (obe strani in vrh zidu), očistiti in zapolniti - uporabi se pu vrvico za tesnenje stikov in zatesni s trajno elastičnim kitom odporenim na vremenske vplive in vpliv UV, kot. npr. Sikaflex PRO 3 za zunanjo uporabo. </t>
  </si>
  <si>
    <t>~ ekstrudiran polistiren</t>
  </si>
  <si>
    <t>~ tesnenje vidnih stikov</t>
  </si>
  <si>
    <t>Opaž roba temeljne plošče rampe in stopnic; opaženje, razopaženje in čiščenje
~ višine 30 cm
~ nevidna betonska površina</t>
  </si>
  <si>
    <t>Opaž zidov rampe in stopnic; opaženje, razopaženje in čiščenje
~ debeline 25 in 30 cm
~ delno vidna in delno nevidna betonska površina
~ trikotne letvice na vidnih robovih so zajete v drugi postavki</t>
  </si>
  <si>
    <t>Dobava in vstavljanje/pritrjevanje trikotnih letev na opaž, kjer so prosti robovi betonskih elementov. Trikotne letve so dimrnzije 2x2 cm; opažanje, razopažanje in čiščenje.
~vidne površine</t>
  </si>
  <si>
    <t>RUŠITVENA DELA</t>
  </si>
  <si>
    <t>USTROJI</t>
  </si>
  <si>
    <t>Dobava in vgradnja ločilnega robnika iz nerjavečega ploščatega železa PL 6x200 mm, položenega pokončno v višinie tlaka zunanje ureditve, kompletno s pripravo podlage z betonom C12/15, obbetoniranjem in vsemi pomožnimi deli in materialom.</t>
  </si>
  <si>
    <t>Dobava in vgrajevanje betonskih litih lamelnih vrtnih robnikov dimenzij 8 x 25 x 100 cm, položenih pokončno 5 cm nad višino vozne površine tlaka zunanje ureditve. kompletno s pripravo podlage z betonom C12/15, obbetoniranjem in obdelavo stikov s fino cementno malto,skupaj z vsemi pomožnimi deli in materialom. Robniki morajo biti zmrzlinsko odporni in odporni na soli.</t>
  </si>
  <si>
    <t>Dobava in vgrajevanje predfabriciranih litih betonskih cestnih robnikov dimenzij 15 x 25 x 100 cm, položenih pokončno in ugreznjeni 0-2 cm nad višino vozne površine tlaka zunanje ureditve, kompletno s pripravo podlage z betonom C12/15,  Dmax = 0-16 mm, obbetoniranjem in obdelavo stikov s fino cementno malto, skupaj z vsemi pomožnimi deli in materialom. Robniki morajo biti zmrzlinsko odporni in odporni na soli.</t>
  </si>
  <si>
    <t>Dobava in vgrajevanje predfabriciranih litih betonskih cestnih robnikov dimenzij 15 x 25 x 100 cm, položenih ležeče in ugreznjeni 4-5 cm nad višino vozne površine tlaka zunanje ureditve, kompletno s pripravo podlage z betonom C12/15,  Dmax = 0-16 mm, obbetoniranjem in obdelavo stikov s fino cementno malto, skupaj z vsemi pomožnimi deli in materialom. Robniki morajo biti zmrzlinsko odporni in odporni na soli.</t>
  </si>
  <si>
    <t>Dobava in vgrajevanje predfabriciranih litih betonskih cestnih robnikov dimenzij 25 x 25 x 100 cm, položenih ležeče in ugreznjeni 0-2 cm nad višino vozne površine tlaka zunanje ureditve, kompletno s pripravo podlage z betonom C12/15,  Dmax = 0-16 mm, obbetoniranjem in obdelavo stikov s fino cementno malto, skupaj z vsemi pomožnimi deli in materialom. Robniki morajo biti zmrzlinsko odporni in odporni na soli.</t>
  </si>
  <si>
    <t>Dobava in vgrajevanje predfabriciranih litih betonskih cestnih robnikov z vtočno luknjo za meteorno vodo pod robnikom dimenzij 25 x 25 x 100 cm, položenih ležeče in ugreznjeni 0-2 cm nad višino vozne površine tlaka zunanje ureditve, kompletno s pripravo podlage z betonom C12/15,  Dmax = 0-16 mm, obbetoniranjem in obdelavo stikov s fino cementno malto, skupaj z vsemi pomožnimi deli in materialom. Robniki morajo biti zmrzlinsko odporni in odporni na soli.</t>
  </si>
  <si>
    <t>Doplačilo za polagnje predfabriciranih litih betonskih cestnih robnikov dimenzij 25 x 25 x 100 cm v radij. V ceni je potrebno upoštevati rezanje elementov na ustrezno dolžino.</t>
  </si>
  <si>
    <t>Dovoz iz deponije in vgrajevanje predfabriciranih litih betonskih cestnih robnikov z vtočno luknjo za meteorno vodo pod robnikom dimenzij 25 x 25 x 100 cm, položenih pokončno, 12 cm nad višino vozne površine tlaka zunanje ureditve, kompletno s pripravo podlage z betonom C12/15,  Dmax = 0-16 mm, obbetoniranjem in obdelavo stikov s fino cementno malto, skupaj z vsemi pomožnimi deli in materialom.</t>
  </si>
  <si>
    <t>Dovoz iz deponije in vgrajevanje predfabriciranih litih betonskih cestnih robnikov dimenzij 25 x 25 x 100 cm, položenih pokončno, 12 cm nad višino vozne površine tlaka zunanje ureditve, kompletno s pripravo podlage z betonom C12/15,  Dmax = 0-16 mm, obbetoniranjem in obdelavo stikov s fino cementno malto, skupaj z vsemi pomožnimi deli in materialom.</t>
  </si>
  <si>
    <t>~ brušenje z vsemi potrebnimi deli</t>
  </si>
  <si>
    <t>~ beton C30/37, XC4, XF4, XD2, Dmax 16 (OPZT S25)</t>
  </si>
  <si>
    <t>~ zaščita brušene površine s premazom npr. kot Pieri Early Protect VBA takoj po zaključku obdelave površine</t>
  </si>
  <si>
    <t>Kompletno rušenje jeklenih ločljivih robnikov z betonskim temeljem, skupaj z vsemi potrebnimi deli  in odvozom na trajno deponijo, katero si izvajalec zagotovi sam ter plačilom taks na deponiji.</t>
  </si>
  <si>
    <t>Kompletno rušenje betonskih lamelnih robnikov, dim. 8/20 cm z betonskim temeljem, skupaj z vsemi potrebnimi deli  in odvozom na trajno deponijo, katero si izvajalec zagotovi sam ter plačilom taks na deponiji.</t>
  </si>
  <si>
    <t>Pazljivo odstranjevanje predfabriciranih litih betonskih cestnih robnikov dimenzij 25 x 25 x 100 cm z betonskim temeljem, skupaj z odstranjevanjem betona in čiščenjem robnikov ter odvozom na začasno deponijo za kasnejšo ponovno vgradnjo. Ostanke betona skupaj z ostalim materialom, izvajalec z vsemi potrebnimi deli odpelje na trajno deponijo, katero si zagotovi sam ter plačilom taks na deponiji.</t>
  </si>
  <si>
    <t>Kompletno rušenje obstoječega armiranobetonskega tlaka, debeline cca 20 cm, skupaj z vsemi potrebnimi deli  in odvozom na trajno deponijo, katero si izvajalec zagotovi sam ter plačilom taks na deponiji.</t>
  </si>
  <si>
    <t>Zarez asfalta in izvedba stika stari in novi asfalt.
~ hladni obrizg asfalta na dolžini stika
~ rezanje - frezanje obstoječega finega asfalta v šir. 30 cm (stik obstoječi - novi), kompletno z dobavo in vgrajevanjem novega asfalt betona v deb. 4cm (zalivanje fug z zalivno maso)</t>
  </si>
  <si>
    <t>KANALETE</t>
  </si>
  <si>
    <t>Opaž roba temelja kanalet, različnih višin; opaženje, razopaženje in čiščenje
~ višine od cca 30 do 60 cm
~ nevidna betonska površina</t>
  </si>
  <si>
    <r>
      <t xml:space="preserve">Dobava in vgrajevanje betona v armirane konstrukcije, preseka nad 0,30 m3/m2/m; </t>
    </r>
    <r>
      <rPr>
        <b/>
        <sz val="9"/>
        <rFont val="Arial"/>
        <family val="2"/>
        <charset val="238"/>
      </rPr>
      <t>temelji kanalet</t>
    </r>
    <r>
      <rPr>
        <sz val="9"/>
        <rFont val="Arial"/>
        <family val="2"/>
        <charset val="238"/>
      </rPr>
      <t xml:space="preserve">
~ beton C25/30, XC2, XF3, Dmax 16
~ krovni sloj je 4 cm</t>
    </r>
  </si>
  <si>
    <r>
      <t>Dobava in vgrajevanje betona v nearmirane konstrukcije preseka od 0,08 do 0,12 m3/m2-m; z vsemi pomožnimi deli in prenosi do mesta vgraditve;</t>
    </r>
    <r>
      <rPr>
        <b/>
        <sz val="9"/>
        <rFont val="Arial"/>
        <family val="2"/>
        <charset val="238"/>
      </rPr>
      <t xml:space="preserve"> podložni beton</t>
    </r>
    <r>
      <rPr>
        <sz val="9"/>
        <rFont val="Arial"/>
        <family val="2"/>
        <charset val="238"/>
      </rPr>
      <t xml:space="preserve">
~beton C12/15-X0
~vgradnja brez naklona</t>
    </r>
  </si>
  <si>
    <t>Dobava, izdelava in montaža srednje zahtevne armature različnih profilov, iz betonskega jekla B 500B po SIST EN 10080 in SIST EN 1992-1-1. V ceni upoštevati tudi dodatek za varjenje armature (1/3 stikov) zaradi ozemljitve. Obračun po dejansko vgrajenih količinah.</t>
  </si>
  <si>
    <t>Dobava in vgradnja tipske linijske kanalete (linijski požiralnik - TIP L1) izdelane iz betona ojačanega z bazaltnimi vlakni, kot npr. Hauraton FASERFIX KS 200 tip 010, kanaleta z galvaniziranim okvirjem SIDE LOCK, brez notranjega naklona, dolžine 1 m, svetla širina 200 mm, zunanja širina 260 mm, vgradna višina 320 mm, obremenitve D400. Kanalete so izvedene na predpisani višinski koti, komplet z vsemi zaključki - zaključna stena, kot npr. Hauraton FASERFIX KS 200, cinkana, za tip 010 ter vsemi potrebnimi deli, sistemskim spojnim in tesnilnim materialom. Vgradnjo kanalet je potrebno izvesti po navodilih izbranega dobavitelja.
Glej detajle na načrtih "Sheme kanalet"!</t>
  </si>
  <si>
    <t>Dobava in vgradnja tipske linijske kanalete (linijski požiralnik - TIP L1) izdelane iz betona ojačanega z bazaltnimi vlakni, kot npr. Hauraton FASERFIX KS 200 tip 010L, skupaj s pocinkanim čistilnim kosom za iztok DN 150, kot npr. FASERFIX, kanaleta z galvaniziranim okvirjem SIDE LOCK, obremenitve D400, brez notranjega naklona, dolžine 1 m, svetla širina 200 mm, zunanja širina 260 mm, vgradna višina 320 mm, z luknjo DN 150 v dnu kanalete. Kanalete so izvedene na predpisani višinski koti, komplet z vsemi zaključki, potrebnimi deli, sistemskim spojnim in tesnilnim materialom. Vgradnjo kanalet je potrebno izvesti po navodilih izbranega dobavitelja. 
Glej detajle na načrtih "Sheme kanalet"!</t>
  </si>
  <si>
    <t>Dobava in vgradnja/montaža tipske LTŽ rešetke z vzdolžnimi rebri, kot npr. Hauraton FASERFIX KS 200, litoželezna rešetka z dodano funkcijo taktilne oznake, rega 9 mm, s KTL zaščito, obremenitve D 400, vtočni presek 951 cm2/m, dolžina 0,5 m. Izvedba komplet z vsemi zaključki, potrebnimi deli, sistemskim spojnim in tesnilnim materialom.
Glej detajle na načrtih "Sheme kanalet"!</t>
  </si>
  <si>
    <t>Dobava in vgradnja tipske linijske kanalete (linijski požiralnik - TIP L2) izdelane iz betona ojačanega z bazaltnimi vlakni, kot npr. Hauraton FASERFIX KS 200 tip 1-9 kanalete z galvaniziranim okvirjem SIDE LOCK, z vgrajenim padcem 0,5%, dolžine 1 m, svetla širina 200 mm, zunanja širina 260 mm, višina 275-320 mm, obremenitve D400. Kanalete so izvedene na predpisani višinski koti, komplet z vsemi zaključki - zaključna stena, kot npr. Hauraton FASERFIX KS 200, cinkana, za tip 020 ter vsemipotrebnimi deli, sistemskim spojnim in tesnilnim materialom. Vgradnjo kanalet je potrebno izvesti po navodilih izbranega dobavitelja.
Glej detajle na načrtih "Sheme kanalet"!</t>
  </si>
  <si>
    <t>Dobava in vgradnja tipske linijske kanalete (linijski požiralnik - TIP L2) izdelane iz betona ojačanega z bazaltnimi vlakni, kot npr. Hauraton FASERFIX KS 200 tip 010L, skupaj s pocinkanim čistilnim kosom za iztok DN 150, kot npr. FASERFIX, kanaleta z galvaniziranim okvirjem SIDE LOCK, obremenitve D400, brez notranjega naklona, dolžine 1 m, svetla širina 200 mm, zunanja širina 260 mm, vgradna višina 320 mm, z luknjo DN 150 v dnu kanalete. Kanalete so izvedene na predpisani višinski koti, komplet z vsemi zaključki, potrebnimi deli, sistemskim spojnim in tesnilnim materialom. Vgradnjo kanalet je potrebno izvesti po navodilih izbranega dobavitelja. 
Glej detajle na načrtih "Sheme kanalet"!</t>
  </si>
  <si>
    <t>Dobava in vgradnja/montaža tipske LTŽ rešetke (TIP L2) z vzdolžnimi rebri, kot npr. Hauraton FASERFIX KS 200, litoželezna rešetka z dodano funkcijo taktilne oznake, rega 9 mm, s KTL zaščito, obremenitve D 400, vtočni presek 951 cm2/m, dolžina 0,5 m. Izvedba komplet z vsemi zaključki, potrebnimi deli, sistemskim spojnim in tesnilnim materialom.
Glej detajle na načrtih "Sheme kanalet"!</t>
  </si>
  <si>
    <t>Dobava in vgradnja tipske linijske kanalete (linijski požiralnik - TIP R1) izdelane iz betona armiranega z vlakni, kot npr. Hauraton FASERFIX KS 150 tip 01, kanalete z galvaniziranim okvirjem in sistemom brezvijačne pritrditve rešetk SIDE-LOCK, D/Š/V 1000/210/220 mm, obremenitve D400. Kanalete so izvedene na predpisani višinski koti, komplet z vsemi zaključki - zaključna stena, kot npr.Hauraton FASERFIX KS 150 pocinkana, slepa, tip 01 ter vsemi potrebnimi deli, sistemskim spojnim in tesnilnim materialom. Vgradnjo kanalet je potrebno izvesti po navodilih izbranega dobavitelja.
Glej detajle na načrtih "Sheme kanalet"!</t>
  </si>
  <si>
    <t xml:space="preserve">Dobava in vgradnja tipske linijske kanalete (linijski požiralnik - TIP R1) izdelane iz betona armiranega z vlakni, kot npr. FASERFIX KS 150 tip 0L1, skupaj s pocinkanim čistilnim kosom za iztok DN 150, kot npr. FASERFIX, z galvaniziranim okvirjem in sistemom brezvijačne pritrditve rešetk SIDE-LOCK, z luknjo DN 150 v dnu kanalete, D/Š/V 1000/210/220 mm, obremenitve D400. Za/na kanaleto se dobavi in vgradi/montira tipski LTŽ revizijski pokrov z rego, kot npr.Hauraton FASERFIX KS/ FASERFIX STANDARD/ RECYFIX PRO 150, rega 14 mm, višina vratu 200 mm, pocinkano, asimetrična izvedba, obremenitve D400, dolžina 0,5 m in tipski LTŽ pokrov z rego, kot npr. Hauraton FASERFIX KS/ FASERFIX STANDARD/ RECYFIX PRO 150, rega 14 mm, višina vratu 200 mm, pocinkano, asimetrična izvedba, obremenitve D400, dolžina 0,5 m. Kanalete s poktovi so izvedene na predpisani višinski koti, komplet z vsemi zaključki, potrebnimi deli, sistemskim spojnim in tesnilnim materialom. Vgradnjo kanalet in LTŽ pokrovov je potrebno izvesti po navodilih izbranega dobavitelja.
Glej detajle na načrtih "Sheme kanalet"!
</t>
  </si>
  <si>
    <t>Dobava in vgradnja/montaža tipskih LTŽ pokrov z rego (TIP R1), kot npr. Hauraton FASERFIX KS/ FASERFIX STANDARD/ RECYFIX PRO 150, pokrov z rego 14 mm, višina vratu 200 mm, pocinkano, asimetrična izvedba, obremenitve D400, dolžina 1,00 m. Izvedba komplet z vsemi zaključki, potrebnimi deli, sistemskim spojnim in tesnilnim materialom.
Glej detajle na načrtih "Sheme kanalet"!</t>
  </si>
  <si>
    <t>Dobava in vgradnja tipske linijske kanalete (linijski požiralnik - TIP R2) izdelane iz betona armiranega z vlakni, kot npr. Hauraton FASERFIX KS 150 tip 1-9, kanaleta z galvaniziranim okvirjem SIDE LOCK, z vgrajenim padcem 0,5%, dolžine 1,00 m, svetla širina 150 mm, zunanja širina 210 mm, višina 220-265 mm, obremenitve D400. Kanalete so izvedene na predpisani višinski koti, komplet z vsemi zaključki - zaključna stena, kot npr.Hauraton FASERFIX KS 150 pocinkana, slepa, tip 01 ter vsemi potrebnimi deli, sistemskim spojnim in tesnilnim materialom. Vgradnjo kanalet je potrebno izvesti po navodilih izbranega dobavitelja.
Glej detajle na načrtih "Sheme kanalet"!</t>
  </si>
  <si>
    <t>Dobava in vgradnja tipske linijske kanalete (linijski požiralnik - TIP R2) izdelane iz betona armiranega z vlakni, kot npr. Hauraton FASERFIX KS 150 tip 010 L, skupaj s pocinkanim čistilnim kosom za iztok DN 150, kot npr. FASERFIX, z galvaniziranim okvirjem in sistemom brezvijačne pritrditve rešetk SIDE-LOCK, z luknjo DN 150 v dnu kanalete, D/Š/V 1000/210/220 mm, obremenitve D400. Za/na kanaleto se dobavi in vgradi/montira tipski LTŽ revizijski pokrov z rego, kot npr.Hauraton FASERFIX KS/ FASERFIX STANDARD/ RECYFIX PRO 150, rega 14 mm, višina vratu 200 mm, pocinkano, asimetrična izvedba, obremenitve D400, dolžina 0,5 m in tipski LTŽ pokrov z rego, kot npr. Hauraton FASERFIX KS/ FASERFIX STANDARD/ RECYFIX PRO 150, rega 14 mm, višina vratu 200 mm, pocinkano, asimetrična izvedba, obremenitve D400, dolžina 0,5 m. Kanalete s poktovi so izvedene na predpisani višinski koti, komplet z vsemi zaključki, potrebnimi deli, sistemskim spojnim in tesnilnim materialom. Vgradnjo kanalet in LTŽ pokrovov je potrebno izvesti po navodilih izbranega dobavitelja.
Glej detajle na načrtih "Sheme kanalet"!</t>
  </si>
  <si>
    <t>Dobava in vgradnja/montaža tipskih LTŽ pokrov z rego (TIP R2), kot npr. Hauraton FASERFIX KS/ FASERFIX STANDARD/ RECYFIX PRO 150, pokrov z rego 14 mm, višina vratu 200 mm, pocinkano, asimetrična izvedba, obremenitve D400, dolžina 1,00 m. Izvedba komplet z vsemi zaključki, potrebnimi deli, sistemskim spojnim in tesnilnim materialom.
Glej detajle na načrtih "Sheme kanalet"!</t>
  </si>
  <si>
    <t>Dobava in vgradnja tipske linijske kanalete (linijski požiralnik - TIP R3) izdelane iz betona armiranega z vlakni, kot npr. Hauraton FASERFIX KS 150 tip 010, kanaleta z galvaniziranim okvirjem in sistemom SIDE LOCK, dolžina 1,00 m, širina 210 mm, višina 265 mm, obremenitve D400. Kanalete so izvedene na predpisani višinski koti, komplet z vsemi zaključki - zaključna stena, kot npr.Hauraton FASERFIX KS 150 pocinkana, slepa, tip 010 ter vsemi potrebnimi deli, sistemskim spojnim in tesnilnim materialom. Vgradnjo kanalet je potrebno izvesti po navodilih izbranega dobavitelja.
Glej detajle na načrtih "Sheme kanalet"!</t>
  </si>
  <si>
    <t>Dobava in vgradnja tipske linijske kanalete (linijski požiralnik - TIP R3) izdelane iz betona armiranega z vlakni, kot npr. Hauraton FASERFIX KS 150 tip 0L1,, skupaj s pocinkanim čistilnim kosom za iztok DN 150, kot npr. FASERFIX, z galvaniziranim okvirjem in sistemom brezvijačne pritrditve rešetk SIDE-LOCK, z luknjo DN 150 v dnu kanalete, D/Š/V 1000/210/220 mm, obremenitve D400. Za/na kanaleto se dobavi in vgradi/montira tipski LTŽ revizijski pokrov z rego, kot npr.Hauraton FASERFIX STANDARD 150, rega NŠ 18 mm, višina vratu 200 mm, pocinkano jeklo, asimetrično, raz. obr. A 15 - E 600, debelina materiala 4 mm po celi konturi, dolžina 0,5 m in tipski LTŽ pokrov z rego, kot npr. Hauraton FASERFIX STANDARD 150, rega NŠ 18 mm, višina vratu 200 mm, pocinkano jeklo, asimetrično, raz. obr. A 15 -E 600, debelina materiala 4 mm po celi konturi, obremenitve D400, dolžina 0,5 m. Kanalete s poktovi so izvedene na predpisani višinski koti, komplet z vsemi zaključki, potrebnimi deli, sistemskim spojnim in tesnilnim materialom. Vgradnjo kanalet in LTŽ pokrovov je potrebno izvesti po navodilih izbranega dobavitelja.
Glej detajle na načrtih "Sheme kanalet"!</t>
  </si>
  <si>
    <t>Dobava in vgradnja/montaža tipskih LTŽ pokrov z rego (TIP R3), kot npr. Hauraton FASERFIX STANDARD 150, pokrov z rego NŠ 18 mm, višina vratu 200 mm, pocinkano jeklo, asimetrično, raz. obr. A 15 -E 600, debelina materiala 4 mm po celi konturi, obremenitve D400, dolžina 1,00 m. Izvedba komplet z vsemi zaključki, potrebnimi deli, sistemskim spojnim in tesnilnim materialom.
Glej detajle na načrtih "Sheme kanalet"!</t>
  </si>
  <si>
    <t>Dobava in vgradnja tipske linijske kanalete (linijski požiralnik - TIP R3 / v padcu) izdelane iz betona armiranega z vlakni, kot npr. Hauraton FASERFIX KS 150 tip 1-9, kanaleta z galvaniziranim okvirjem SIDE LOCK, z vgrajenim padcem 0,5%, dolžine 1,00 m, svetla širina 150 mm, zunanja širina 210 mm, višina 220-265 mm, obremenitve D400. Kanalete so izvedene na predpisani višinski koti, komplet z vsemi zaključki - zaključna stena, kot npr.Hauraton FASERFIX KS 150 pocinkana, slepa, tip 01 ter vsemi potrebnimi deli, sistemskim spojnim in tesnilnim materialom. Vgradnjo kanalet je potrebno izvesti po navodilih izbranega dobavitelja.
Glej detajle na načrtih "Sheme kanalet"!</t>
  </si>
  <si>
    <t>Dobava in vgradnja tipske linijske kanalete (linijski požiralnik - TIP R3 / v padcu) izdelane iz betona armiranega z vlakni, kot npr. Hauraton FASERFIX KS 150 tip 010L, skupaj s pocinkanim čistilnim kosom za iztok DN 150, kot npr. FASERFIX, z galvaniziranim okvirjem in sistemom brezvijačne pritrditve rešetk SIDE-LOCK, z luknjo DN 150 v dnu kanalete, D/Š/V 1000/210/220 mm, obremenitve D400. Za/na kanaleto se dobavi in vgradi/montira tipski LTŽ revizijski pokrov z rego, kot npr.Hauraton FASERFIX STANDARD 150, rega NŠ 18 mm, višina vratu 200 mm, pocinkano jeklo, asimetrično, raz. obr. A 15 - E 600, debelina materiala 4 mm po celi konturi, dolžina 0,5 m in tipski LTŽ pokrov z rego, kot npr. Hauraton FASERFIX STANDARD 150, rega NŠ 18 mm, višina vratu 200 mm, pocinkano jeklo, asimetrično, raz. obr. A 15 -E 600, debelina materiala 4 mm po celi konturi, obremenitve D400, dolžina 0,5 m. Kanalete s poktovi so izvedene na predpisani višinski koti, komplet z vsemi zaključki, potrebnimi deli, sistemskim spojnim in tesnilnim materialom. Vgradnjo kanalet in LTŽ pokrovov je potrebno izvesti po navodilih izbranega dobavitelja.
Glej detajle na načrtih "Sheme kanalet"!</t>
  </si>
  <si>
    <t>Dobava in vgradnja/montaža tipskih LTŽ pokrov z rego (TIP R3 / v padcu), kot npr. Hauraton FASERFIX STANDARD 150, pokrov z rego NŠ 18 mm, višina vratu 200 mm, pocinkano jeklo, asimetrično, raz. obr. A 15 -E 600, debelina materiala 4 mm po celi konturi, obremenitve D400, dolžina 1,00 m. Izvedba komplet z vsemi zaključki, potrebnimi deli, sistemskim spojnim in tesnilnim materialom.
Glej detajle na načrtih "Sheme kanalet"!</t>
  </si>
  <si>
    <t>Rezanje obstoječega armiranobetonskega tlaka, debeline cca 20 cm.</t>
  </si>
  <si>
    <t>Kompletna odstranitev / rušenje dreves z debli premera od 20 - 50 cm, skupaj z vejami in izkopom panjev ter z vsemi potrebnimi deli in odvozom na trajno deponijo, katero si izvajalec zagotovi sam ter plačilom taks na deponiji.</t>
  </si>
  <si>
    <t xml:space="preserve">Strokoven izkop obstoječega listavca z vsemi potrebnimi deli za zaščito vseh vitalnih delov korenin, debla in krošnje ob izkopu, med transportom do nove lokacije, ter posaditev drevesa na novi lokaciji - izkop sadilne jame, humuziranje, podporni količki, založno gnojilo, ureditev zastirke, zalivalne jamice in zagonskega vzdrževanja. Velikost listavca do 5,00m. </t>
  </si>
  <si>
    <t>Izdelava zaščite obstoječih dreves z debli premera od 20 - 50 cm med gradnjo, po DIN 18920, po navodilih v tehničnem poročilu,  skupaj z vsemi potrebnimi deli in materialom za čas gradnje ter z odstranitvijo in odvozom zaščite po zaključku del, na naslednji način:
~izdelava zaščitne ograje v zaščitenem območju korenin dreves, ki se ohranijo, višine 2,0 m, fiksna
~izvedba zaščite drevesnih korenin s povoznimi ploščami
~sanacija tal z rahlanjem povoženih tal z zrakom pod pritiskom in zasutjem plodne zemlje
~uporaba razpihovalnikov pri posegih v zemeljske plasti v območju zaščitne cone korenin
~zaščita drevesnih krošenj (privez navzgor, oblazinjenje, rez pod nadzorom arborista)</t>
  </si>
  <si>
    <t>Kompletno rušenje armiranobetonskih stopnic skupaj s podložnim betonom, dim. cca 3,80 x 4,00 m, debeline do 30 cm, skupaj z vsemi potrebnimi deli in odvozom na trajno deponijo, katero si izvajalec zagotovi sam ter plačilom taks na deponiji.</t>
  </si>
  <si>
    <t>Kompletno rušenje panelne žične ograje skupaj z armiranobetonskimi temelji, višina ograje je cca 2,00 m, skupaj z vsemi potrebnimi deli in odvozom na trajno deponijo, katero si izvajalec zagotovi sam ter plačilom taks na deponiji.</t>
  </si>
  <si>
    <t>Pazljiva demontaža obstoječih dvokrilnih vrat z nosilnimi stebri, dimenzije 4,00 x 2,00 m, skupaj z pritrdilnim in veznim materialom ter odvozom na začasno deponijo za kasnejšo ponovno vgradnjo.</t>
  </si>
  <si>
    <t>Rezanje obstoječega asfalta , debeline cca 10 cm.</t>
  </si>
  <si>
    <t>Kompletno rušenje armiranobetonske plošče po odstranitvi tlakovcev z odprtinami zapolnjenimi z betonom, debeline cca 12 cm, skupaj z vsemi potrebnimi deli in odvozom na trajno deponijo, katero si izvajalec zagotovi sam ter plačilom taks na deponiji.</t>
  </si>
  <si>
    <t xml:space="preserve">Pazljivo odstranjevanje tlaka iz tipskih betonskih prefabrikatov z odprtinami za travo ter odvozom na začasno deponijo za kasnejšo ponovno vgradnjo. </t>
  </si>
  <si>
    <t>Kompletno rušenje asfalta debeline cca 10 cm, skupaj z vsemi potrebnimi deli in odvozom na trajno deponijo, katero si izvajalec zagotovi sam ter plačilom taks na deponiji.</t>
  </si>
  <si>
    <t>Dobava, izdelava in montaža srednje zahtevne armature različnih profilov, iz betonskega jekla B 500B po SIST EN 10080 in SIST EN 1992-1-1. V ceni upoštevati tudi dodatek za varjenje armature (1/3 stikov) zaradi ozemljitve.Obračun po dejansko vgrajenih količinah.</t>
  </si>
  <si>
    <t>Betonski podstavki za klopi</t>
  </si>
  <si>
    <t xml:space="preserve">Kompletna izvedba dilatacijskega stika z dobavo in vgradnjo ekstrudiranega polistirena, debeline 1 cm, višine 30 cm na stiku med novo AB ploščo rampe s podesti in obodnim AB zidom. Po zabetoniranju plošče je potrebno izpraskati ekstrudiran polistiren v globino do 2 cm, očistiti in zapolniti - uporabi se pu vrvico za tesnenje stikov in zatesni s trajno elastičnim kitom odpornim na vremenske vplive in vpliv UV, kot. npr. Sikaflex PRO 3 za zunanjo uporabo. </t>
  </si>
  <si>
    <t>Kompletna izvedba premaza stika za montažo betonskega prefabrikata temelja klopi na tlak z gradbenim lepilom za beton - poliuretansko enokomponentno trajno elastično lepilo za zunanjo uporabo, kot npr. SikaBond T-1+, skupaj z vsemi potrebnimi deli in materialom, po navodilu proizvajalca</t>
  </si>
  <si>
    <r>
      <t>Dobava in vgrajevanje betona v nearmirane konstrukcije preseka od 0,08 do 0,12 m3/m2-m; z vsemi pomožnimi deli in prenosi do mesta vgraditve;</t>
    </r>
    <r>
      <rPr>
        <b/>
        <sz val="9"/>
        <rFont val="Arial"/>
        <family val="2"/>
        <charset val="238"/>
      </rPr>
      <t xml:space="preserve"> podložni beton</t>
    </r>
    <r>
      <rPr>
        <sz val="9"/>
        <rFont val="Arial"/>
        <family val="2"/>
        <charset val="238"/>
      </rPr>
      <t xml:space="preserve">
~beton C12/15-XC0</t>
    </r>
  </si>
  <si>
    <t>Sredinski otok s kontrolo dostopa</t>
  </si>
  <si>
    <t>Opaž točkovnih temeljev; opaženje, razopaženje in čiščenje
~ višine do 80 cm
~ nevidna betonska površina</t>
  </si>
  <si>
    <t>Temej kandelabra za zunanjo razsvetljavo</t>
  </si>
  <si>
    <t xml:space="preserve">~ armatura </t>
  </si>
  <si>
    <t>~ beton C25/30, XC4, XF4, XD2, Dmax 16</t>
  </si>
  <si>
    <t xml:space="preserve">Kompletna izdelava, dobava, transport in montaža armirano betonskega prefabrikata temelja za kandelaber, dimenzije 80 x 70 cm, višine 80 cm, skupaj z vsemi potrebnimi deli in materialom. Vgradnja temelja se izvede skladno z navodili proizvajalca. </t>
  </si>
  <si>
    <t>TRIBUNE</t>
  </si>
  <si>
    <t>Tribune ob skupnem uvozu</t>
  </si>
  <si>
    <t>Tribune vzhodnega trga</t>
  </si>
  <si>
    <r>
      <t>Dobava in vgrajevanje betona v nearmirane konstrukcije preseka od 0,08 do 0,12 m3/m2-m; z vsemi pomožnimi deli in prenosi do mesta vgraditve;</t>
    </r>
    <r>
      <rPr>
        <b/>
        <sz val="9"/>
        <rFont val="Arial"/>
        <family val="2"/>
        <charset val="238"/>
      </rPr>
      <t xml:space="preserve"> podložni beton</t>
    </r>
    <r>
      <rPr>
        <sz val="9"/>
        <rFont val="Arial"/>
        <family val="2"/>
        <charset val="238"/>
      </rPr>
      <t xml:space="preserve">
~beton C16/20 X0</t>
    </r>
  </si>
  <si>
    <r>
      <t xml:space="preserve">Dobava in vgrajevanje betona v armirane konstrukcije, preseka nad 0,30 m3/m2/m; </t>
    </r>
    <r>
      <rPr>
        <b/>
        <sz val="9"/>
        <rFont val="Arial"/>
        <family val="2"/>
        <charset val="238"/>
      </rPr>
      <t xml:space="preserve">pasovni temelji </t>
    </r>
    <r>
      <rPr>
        <sz val="9"/>
        <rFont val="Arial"/>
        <family val="2"/>
        <charset val="238"/>
      </rPr>
      <t xml:space="preserve">
~ beton C25/30 XC2 Cl0,2 Dmax16
~ krovni sloj je 4 cm</t>
    </r>
  </si>
  <si>
    <t>Kompletna izvedba premaza stika za boljšo sprejemljivost star - nov beton. Stiki morajo biti očiščeni, navlaženi in premazani s sredstvom za povečanje sprijemnosti.</t>
  </si>
  <si>
    <r>
      <t>Dobava in vgrajevanje betona v nearmirane konstrukcije preseka od 0,08 do 0,12 m3/m2-m; z vsemi pomožnimi deli in prenosi do mesta vgraditve;</t>
    </r>
    <r>
      <rPr>
        <b/>
        <sz val="9"/>
        <rFont val="Arial"/>
        <family val="2"/>
        <charset val="238"/>
      </rPr>
      <t xml:space="preserve"> podložni beton v naklonu</t>
    </r>
    <r>
      <rPr>
        <sz val="9"/>
        <rFont val="Arial"/>
        <family val="2"/>
        <charset val="238"/>
      </rPr>
      <t xml:space="preserve">
~beton C16/20-X0
~vgradnja v naklonu</t>
    </r>
  </si>
  <si>
    <r>
      <t>Dobava in vgrajevanje betona v nearmirane konstrukcije preseka od 0,08 do 0,12 m3/m2-m; z vsemi pomožnimi deli in prenosi do mesta vgraditve;</t>
    </r>
    <r>
      <rPr>
        <b/>
        <sz val="9"/>
        <rFont val="Arial"/>
        <family val="2"/>
        <charset val="238"/>
      </rPr>
      <t xml:space="preserve"> podložni beton</t>
    </r>
    <r>
      <rPr>
        <sz val="9"/>
        <rFont val="Arial"/>
        <family val="2"/>
        <charset val="238"/>
      </rPr>
      <t xml:space="preserve">
~beton C16/20-X0
~vgradnja brez naklona</t>
    </r>
  </si>
  <si>
    <t>Kompletna izdelava, dobava, transport in montaža armirano betonskega prefabrikata temelja klopi, dimenzije 90 x 20 cm, višine 30 cm; brušen in zaščiten beton (upoštevan v drugi postavki), skupaj z vsemi potrebnimi deli in materialom. Glej načrt "Temelj / betonski del klopi na vzhodnem trgu". 
Za izdelavo temelja upoštevamo:
~armatura  ...  2,68 kg
~v sestavo betona se doda mikroarmatura - polipropilenska vlakna dolžine 10-12 mm (količina 0.91 kg/m3)
~beton C30/37, XC4, XF2, PV-II, Dmax 16, z agregatom kamnolomskega izvora sive barve in dodatkom za zmanjšanje krčenja zaradi izsuševanja (7-8 kg/m3 SRA 100, HaBe), krovni sloj je 4 cm...  0,054 m3
~opaž - viden beton ...  0,84 m2</t>
  </si>
  <si>
    <t>Kompletno rušenje armiranobetonskih podstavkov klopi, dim. cca 0,90 x 0,20 x 0,58 m, skupaj z vsemi potrebnimi deli in odvozom na trajno deponijo, katero si izvajalec zagotovi sam ter plačilom taks na deponiji.</t>
  </si>
  <si>
    <t>Pazljiva demontaža lesenega zgornjega dela obstoječih klopi, sestavljenega iz RF podkonstrukcije iz škatlastih profilov in iz lesenih moralov/letev, vse vijačeno, zunanje skupne dimenzije cca 10,00 x 1,10 m, skupaj s pritrdilnim in veznim materialom ter odvozom na začasno deponijo za kasnejšo ponovno vgradnjo.</t>
  </si>
  <si>
    <r>
      <t xml:space="preserve">Dobava in vgrajevanje betona v armirane konstrukcije, nad 0,20 do 0,30 m3/m2/m; </t>
    </r>
    <r>
      <rPr>
        <b/>
        <sz val="9"/>
        <rFont val="Arial"/>
        <family val="2"/>
        <charset val="238"/>
      </rPr>
      <t>temeljna plošča rampe in stopnic</t>
    </r>
    <r>
      <rPr>
        <sz val="9"/>
        <rFont val="Arial"/>
        <family val="2"/>
        <charset val="238"/>
      </rPr>
      <t xml:space="preserve">
~ beton C25/30 XC2 Cl0,2 Dmax16
~ krovni sloj je 4 cm</t>
    </r>
  </si>
  <si>
    <r>
      <t xml:space="preserve">Dobava in vgrajevanje betona v armirane konstrukcije, preseka nad 0,30 m3/m2/m; </t>
    </r>
    <r>
      <rPr>
        <b/>
        <sz val="9"/>
        <rFont val="Arial"/>
        <family val="2"/>
        <charset val="238"/>
      </rPr>
      <t>temelji stopnic</t>
    </r>
    <r>
      <rPr>
        <sz val="9"/>
        <rFont val="Arial"/>
        <family val="2"/>
        <charset val="238"/>
      </rPr>
      <t xml:space="preserve">
~ beton C25/30 XC2 Cl0,2 Dmax16
~ krovni sloj je 4 cm</t>
    </r>
  </si>
  <si>
    <t>Kompletna izvedba obdelave - brušenja betona nastopnih ploskev betonskih stopnic in podestov, skupaj z finim brušenjem prostih vidnih robov - posnet oster rob za max 5 mm, v predvidenih minimalnih naklonih z negovanjem in zaščito.
~ obdelava površin po SIST EN 13670 in NAD: neopažene površine - posebna: brušen beton za doseganje izgleda kot obstoječi betonski tlak, skupaj z ustrezno protidrsno končno obdelavo - kot minimalno R11 in zaščito betona po finalni obdelavi s premazom kot npr. Pieri Early Protect VBA
~ horizontalne površine</t>
  </si>
  <si>
    <t>Kompletna izvedba obdelave - brušenja betona rampe v naklonu, skupaj z finim brušenjem prostih vidnih robov - posnet oster rob za max 5 mm, v predvidenih naklonih z negovanjem in zaščito.
~ obdelava površin po SIST EN 13670 in NAD: neopažene površine - posebna: brušen beton za doseganje izgleda kot obstoječi betonski tlak, skupaj z ustrezno protidrsno končno obdelavo - kot minimalno R11 in zaščito betona po finalni obdelavi s premazom kot npr. Pieri Early Protect VBA
~ površine v naklonu</t>
  </si>
  <si>
    <t>Opaž robov/čel stopnic, robov ram, rampe in podesta; opaženje, razopaženje in čiščenje
~ dvostranski opaž
~ vidna betonska površina</t>
  </si>
  <si>
    <t>Opaž robov podložnega betona, horizontalno in v naklonu; opaženje, razopaženje in čiščenje
~ višina opaža 10 cm
~ nevidna betonska površina</t>
  </si>
  <si>
    <t>~ pokrivni dilatacijski profil</t>
  </si>
  <si>
    <t>~ ekstrudiran polistiren, deb. 2 cm</t>
  </si>
  <si>
    <t xml:space="preserve">Kompletna izvedba konstrukcijske dilatacije v zidu, z dobavo in vgradnjo ekstrudiranega polistirena, debeline 2 cm, širine 25 cm. Po zabetoniranju zidu je potrebno izpraskati ekspandiran polistiren v globino do 2 cm na vseh vidnih stikih (obe strani in vrh zidu), očistiti in vstaviti pokrivni dilatacijski profil, kot npr. Nitriflex® KLM 25 za tesnenje stikov, skupaj z vsemi potrebnimi deli in materialom, po navodilu proizvajalca. </t>
  </si>
  <si>
    <t>Opaž pasovnih temeljev; opaženje, razopaženje in čiščenje
~ višine 60 cm
~ nevidna betonska površina</t>
  </si>
  <si>
    <t>Opaž opornih zidov; opaženje, razopaženje in čiščenje
~ debeline 25 cm
~ delno vidna in delno nevidna betonska površina
~ trikotne letvice na vidnih robovih so zajete v drugi postavki</t>
  </si>
  <si>
    <t>~ jekleni kotnik dim. 60x60x5 mm</t>
  </si>
  <si>
    <t>~ jekleni kotnik dim. 120x60x5 mm</t>
  </si>
  <si>
    <t>Izdelava, dobava in montaža distančnikov vertikalnega dela klopi, kompletno z vsemi deli, materialom in sidranjem, z uporabo mehanskih sider, kot npr. HILTI HST3-R.</t>
  </si>
  <si>
    <r>
      <t xml:space="preserve">Dobava in vgrajevanje betona v armirane konstrukcije, preseka nad 0,30 m3/m2/m; </t>
    </r>
    <r>
      <rPr>
        <b/>
        <sz val="9"/>
        <rFont val="Arial"/>
        <family val="2"/>
        <charset val="238"/>
      </rPr>
      <t>stopničaste stene</t>
    </r>
    <r>
      <rPr>
        <sz val="9"/>
        <rFont val="Arial"/>
        <family val="2"/>
        <charset val="238"/>
      </rPr>
      <t xml:space="preserve">
~ beton C25/30 XC2 Cl0,2 Dmax16
~ krovni sloj je 4 cm</t>
    </r>
  </si>
  <si>
    <t>Opaž pasovnih temeljev; opaženje, razopaženje in čiščenje
~ enostranski opaž 
~ višine 76 cm
~ nevidna betonska površina</t>
  </si>
  <si>
    <t>Opaž pasovnih temeljev; opaženje, razopaženje in čiščenje
~ dvostranski opaž 
~ višine 76 cm
~ nevidna betonska površina</t>
  </si>
  <si>
    <t>Opaž stopničastih sten; opaženje, razopaženje in čiščenje
~ dvostranski opaž 
~ debeline 40 cm
~ nevidna betonska površina</t>
  </si>
  <si>
    <r>
      <t xml:space="preserve">~ </t>
    </r>
    <r>
      <rPr>
        <b/>
        <sz val="9"/>
        <rFont val="Arial"/>
        <family val="2"/>
        <charset val="238"/>
      </rPr>
      <t>TIP 1</t>
    </r>
    <r>
      <rPr>
        <sz val="9"/>
        <rFont val="Arial"/>
        <family val="2"/>
        <charset val="238"/>
      </rPr>
      <t>, max dim. (GxVxD) 56x32x192 cm</t>
    </r>
  </si>
  <si>
    <r>
      <t xml:space="preserve">~ </t>
    </r>
    <r>
      <rPr>
        <b/>
        <sz val="9"/>
        <rFont val="Arial"/>
        <family val="2"/>
        <charset val="238"/>
      </rPr>
      <t>TIP 2</t>
    </r>
    <r>
      <rPr>
        <sz val="9"/>
        <rFont val="Arial"/>
        <family val="2"/>
        <charset val="238"/>
      </rPr>
      <t>, max dim. (GxVxD) 84x42,8x192 cm</t>
    </r>
  </si>
  <si>
    <r>
      <t xml:space="preserve">~ </t>
    </r>
    <r>
      <rPr>
        <b/>
        <sz val="9"/>
        <rFont val="Arial"/>
        <family val="2"/>
        <charset val="238"/>
      </rPr>
      <t>TIP 3a</t>
    </r>
    <r>
      <rPr>
        <sz val="9"/>
        <rFont val="Arial"/>
        <family val="2"/>
        <charset val="238"/>
      </rPr>
      <t>, max dim. (GxVxD) 112x62,5x445 cm</t>
    </r>
  </si>
  <si>
    <r>
      <t xml:space="preserve">~ </t>
    </r>
    <r>
      <rPr>
        <b/>
        <sz val="9"/>
        <rFont val="Arial"/>
        <family val="2"/>
        <charset val="238"/>
      </rPr>
      <t>TIP 3b</t>
    </r>
    <r>
      <rPr>
        <sz val="9"/>
        <rFont val="Arial"/>
        <family val="2"/>
        <charset val="238"/>
      </rPr>
      <t>, max dim. (GxVxD) 112x62,5x400 cm</t>
    </r>
  </si>
  <si>
    <r>
      <t xml:space="preserve">~ </t>
    </r>
    <r>
      <rPr>
        <b/>
        <sz val="9"/>
        <rFont val="Arial"/>
        <family val="2"/>
        <charset val="238"/>
      </rPr>
      <t>TIP 3c</t>
    </r>
    <r>
      <rPr>
        <sz val="9"/>
        <rFont val="Arial"/>
        <family val="2"/>
        <charset val="238"/>
      </rPr>
      <t>, max dim. (GxVxD) 112x62,5x404 cm</t>
    </r>
  </si>
  <si>
    <r>
      <t xml:space="preserve">~ </t>
    </r>
    <r>
      <rPr>
        <b/>
        <sz val="9"/>
        <rFont val="Arial"/>
        <family val="2"/>
        <charset val="238"/>
      </rPr>
      <t>TIP 3d</t>
    </r>
    <r>
      <rPr>
        <sz val="9"/>
        <rFont val="Arial"/>
        <family val="2"/>
        <charset val="238"/>
      </rPr>
      <t>, max dim. (GxVxD) 112x62,5x192 cm</t>
    </r>
  </si>
  <si>
    <r>
      <t xml:space="preserve">~ </t>
    </r>
    <r>
      <rPr>
        <b/>
        <sz val="9"/>
        <rFont val="Arial"/>
        <family val="2"/>
        <charset val="238"/>
      </rPr>
      <t>TIP 3e</t>
    </r>
    <r>
      <rPr>
        <sz val="9"/>
        <rFont val="Arial"/>
        <family val="2"/>
        <charset val="238"/>
      </rPr>
      <t>, max dim. (GxVxD) 112x62,5x449 cm</t>
    </r>
  </si>
  <si>
    <r>
      <t xml:space="preserve">~ </t>
    </r>
    <r>
      <rPr>
        <b/>
        <sz val="9"/>
        <rFont val="Arial"/>
        <family val="2"/>
        <charset val="238"/>
      </rPr>
      <t>TIP 4a</t>
    </r>
    <r>
      <rPr>
        <sz val="9"/>
        <rFont val="Arial"/>
        <family val="2"/>
        <charset val="238"/>
      </rPr>
      <t>, max dim. (GxVxD) 84x62,5x445 cm</t>
    </r>
  </si>
  <si>
    <r>
      <t xml:space="preserve">~ </t>
    </r>
    <r>
      <rPr>
        <b/>
        <sz val="9"/>
        <rFont val="Arial"/>
        <family val="2"/>
        <charset val="238"/>
      </rPr>
      <t>TIP 4b</t>
    </r>
    <r>
      <rPr>
        <sz val="9"/>
        <rFont val="Arial"/>
        <family val="2"/>
        <charset val="238"/>
      </rPr>
      <t>, max dim. (GxVxD) 84x62,5x400 cm</t>
    </r>
  </si>
  <si>
    <r>
      <t xml:space="preserve">~ </t>
    </r>
    <r>
      <rPr>
        <b/>
        <sz val="9"/>
        <rFont val="Arial"/>
        <family val="2"/>
        <charset val="238"/>
      </rPr>
      <t>TIP 4c</t>
    </r>
    <r>
      <rPr>
        <sz val="9"/>
        <rFont val="Arial"/>
        <family val="2"/>
        <charset val="238"/>
      </rPr>
      <t>, max dim. (GxVxD) 84x62,5x404 cm</t>
    </r>
  </si>
  <si>
    <r>
      <t xml:space="preserve">~ </t>
    </r>
    <r>
      <rPr>
        <b/>
        <sz val="9"/>
        <rFont val="Arial"/>
        <family val="2"/>
        <charset val="238"/>
      </rPr>
      <t>TIP 4d</t>
    </r>
    <r>
      <rPr>
        <sz val="9"/>
        <rFont val="Arial"/>
        <family val="2"/>
        <charset val="238"/>
      </rPr>
      <t>, max dim. (GxVxD) 84x62,5x192 cm</t>
    </r>
  </si>
  <si>
    <r>
      <t xml:space="preserve">~ </t>
    </r>
    <r>
      <rPr>
        <b/>
        <sz val="9"/>
        <rFont val="Arial"/>
        <family val="2"/>
        <charset val="238"/>
      </rPr>
      <t>TIP 4e</t>
    </r>
    <r>
      <rPr>
        <sz val="9"/>
        <rFont val="Arial"/>
        <family val="2"/>
        <charset val="238"/>
      </rPr>
      <t>, max dim. (GxVxD) 84x62,5x449 cm</t>
    </r>
  </si>
  <si>
    <r>
      <t>Kompletna izvedba okroglega izreza  fi 60 mm v armirano betonskih prefabrikatih stopnic-tribun za kasnejšo montažo ograje, skupaj z vsemi potrebnimi deli in materialom. Za lokacijo izrezov g</t>
    </r>
    <r>
      <rPr>
        <b/>
        <sz val="9"/>
        <rFont val="Arial"/>
        <family val="2"/>
        <charset val="238"/>
      </rPr>
      <t>lej načrt "Tribune vzhodnega trga - tloris, opažna risba" in "Tribune vzhodnega trga - sheme prefabrikatov, opažna risba"</t>
    </r>
  </si>
  <si>
    <t>Izdelava, dobava in montaža jeklenih vroče cinkanih kotnikov, različnih dimenzij, z uporabo mehanskih sider, kot npr. HILTI HST3-R, skupaj z vsemi potrebnimi deli, veznim in spojnim materialom ter potrebnim varjenjem:</t>
  </si>
  <si>
    <t>Izdelava, dobava in montaža jeklenega vroče cinkanega ploščatega jekla, širine 160 mm in debeline 10 mm, skupaj z vsemi potrebnimi deli, veznim in spojnim materialom ter potrebnim varjenjem.</t>
  </si>
  <si>
    <t>Kompletno rušenje obstoječega tlaka iz tipskih betonskih prefabrikatov z odprtinami zapolnjenimi z betonom - beli cement, skupaj z vsemi potrebnimi deli  in odvozom na trajno deponijo, katero si izvajalec zagotovi sam ter plačilom taks na deponiji.</t>
  </si>
  <si>
    <t>Izdelava, dobava in montaža ročaja pri AB stopnicah - tribunah iz vroče cinkane jeklene cevi 51x2,6 mm. Ročaj e sestavljen iz štirih vertikalnih cevi višine 1,00 m + 0,28 m (vidni del + vgradni del) ter horizontalnega ročaja dolžine 5,85 m. Ročaj se montira na predhodno vgrajene sidrne pološčice, skupaj z vsemi potrebnimi deli, veznim in spojnim materialom, sidranjem ter potrebnim varjenjem.
Glej načrt "Tribune vzhodnega trga - detajli ograje"</t>
  </si>
  <si>
    <t>Izdelava, dobava in montaža sidrne ploščice iz nerjavnega jekla, dim. 120x200x8 mm z mehanskimi sidri, kot npr. HST3-R ter nastavka za pritrjevanje ograje iz nerjavne jeklene cevi 42,4 x 2,6 mm, katera ima za pritrjevanje ograje zatični vijak, skupaj z vsemi potrebnimi deli, veznim in spojnim materialom, sidranjem ter potrebnim varjenjem.
Glej načrt "Tribune vzhodnega trga - detajli ograje"</t>
  </si>
  <si>
    <t>Izdelava, dobava in montaža ograje pri AB stopnicah - tribunah iz vroče cinkanega okvir iz jeklena cev 51x2,6 mm,  različnih širin, višina panela je 140 cm ter  28 cm cevi za pritrjevanje ograje preko sidrne ploščice ter vroče cinkanega polnila iz tipske mreže iz jeklene žice, velikost okna 100x100 mm. Ograjo se montira na predhodno vgrajene sidrne pološčice (2 kosa), skupaj z vsemi potrebnimi deli, veznim in spojnim materialom, sidranjem ter potrebnim varjenjem.
Glej načrt "Tribune vzhodnega trga - detajli ograje"</t>
  </si>
  <si>
    <r>
      <t xml:space="preserve">~ </t>
    </r>
    <r>
      <rPr>
        <b/>
        <sz val="9"/>
        <rFont val="Arial"/>
        <family val="2"/>
        <charset val="238"/>
      </rPr>
      <t>TIP A</t>
    </r>
    <r>
      <rPr>
        <sz val="9"/>
        <rFont val="Arial"/>
        <family val="2"/>
        <charset val="238"/>
      </rPr>
      <t>, širine 75 cm</t>
    </r>
  </si>
  <si>
    <r>
      <t xml:space="preserve">~ </t>
    </r>
    <r>
      <rPr>
        <b/>
        <sz val="9"/>
        <rFont val="Arial"/>
        <family val="2"/>
        <charset val="238"/>
      </rPr>
      <t>TIP B</t>
    </r>
    <r>
      <rPr>
        <sz val="9"/>
        <rFont val="Arial"/>
        <family val="2"/>
        <charset val="238"/>
      </rPr>
      <t>, širine 65 cm</t>
    </r>
  </si>
  <si>
    <r>
      <t xml:space="preserve">Kompletna izdelava, dobava, transport in montaža armirano betonskih prefabrikatov stopnic-tribune, različnih dimenzij in oblik; s finim brušenjem prostih vidnih robov za max 5 mm, brušen beton izgleda kot obstoječi betonski tlak, horizontalne ploskve imajo ustrezno protidrsno končno obdelavo  (R11) in zaščito betona po finalni obdelavi s premazom, kot npr. Pieri Early Protect VBA, skupaj z vsemi potrebnimi deli in materialom. Prefabrikati se izvedeje in lepijo na stopničasto  AB steno lepijo skladno z vsemi detajli izbranega proizvajalca. 
</t>
    </r>
    <r>
      <rPr>
        <b/>
        <sz val="9"/>
        <rFont val="Arial"/>
        <family val="2"/>
        <charset val="238"/>
      </rPr>
      <t>Glej načrt "Tribune vzhodnega trga - sheme prefabrikatov, opažna risba".</t>
    </r>
    <r>
      <rPr>
        <sz val="9"/>
        <rFont val="Arial"/>
        <family val="2"/>
        <charset val="238"/>
      </rPr>
      <t xml:space="preserve">
Za izdelavo prefabrikatov se upošteva:
~armatura  
~v sestavo betona se doda mikroarmatura - polipropilenska vlakna dolžine 10-12 mm (količina 0.91 kg/m3)
~beton C30/37 XC4, XF4, XD2, Dmax16, z agregatom kamnolomskega izvora sive barve in dodatkom za zmanjšanje krčenja zaradi izsuševanja (7-8 kg/m3 SRA 100, HaBe), krovni sloj je 4 cm
~opaž - viden beton 
</t>
    </r>
    <r>
      <rPr>
        <b/>
        <sz val="9"/>
        <rFont val="Arial"/>
        <family val="2"/>
        <charset val="238"/>
      </rPr>
      <t>PAZI: montažo prefabrikatov se izvede po montaži sider za ograjo in ročaj!</t>
    </r>
    <r>
      <rPr>
        <sz val="9"/>
        <rFont val="Arial"/>
        <family val="2"/>
        <charset val="238"/>
      </rPr>
      <t xml:space="preserve">
Tipi prefabrikatov (različnih dimenzij in oblik): </t>
    </r>
  </si>
  <si>
    <r>
      <t xml:space="preserve">OPOMBE: 
Pri izdelavi ponudbe upoštevati pripombe, iz poglavja 0.1 UVOD-STP
Pri izdelavi ponudbe upoštevati pripombe, iz poglavja 0.2 UVOD - DGNB in dokument: </t>
    </r>
    <r>
      <rPr>
        <b/>
        <u/>
        <sz val="9"/>
        <rFont val="Arial"/>
        <family val="2"/>
        <charset val="238"/>
      </rPr>
      <t>DGNB Razredi kakovosti vgrajenih materialov, elementov in opreme</t>
    </r>
    <r>
      <rPr>
        <b/>
        <sz val="9"/>
        <rFont val="Arial"/>
        <family val="2"/>
        <charset val="238"/>
      </rPr>
      <t>.</t>
    </r>
  </si>
  <si>
    <t>Kompletna dobava in izdelava sistema za zazelenitev fasade iz horizontalnih in vertikalnih jeklenic ter stenskih nosilcev, kot npr. Jakob inox line - F6 z nosileci D1 in D2, pritrjenih v jekleno podkonstrukcijo v stiku fasadnih plošč. Jeklenice se izvede v rastru 100 cm. Pritrjevanje in izdelava po navodilih izbranega proizvajalca  z vsemi potrebnimi deli in materialom. 
Glej načrt "Vzhodna in zahodna fasada"</t>
  </si>
  <si>
    <t>~ jeklenica</t>
  </si>
  <si>
    <t>~ nosilci</t>
  </si>
  <si>
    <t>Kompletno rušenje tlaka iz tipskih betonskih prefabrikatov z odprtinami za travo, skupaj z vsemi potrebnimi deli in odvozom na trajno deponijo, katero si izvajalec zagotovi sam ter plačilom taks na deponiji.</t>
  </si>
  <si>
    <t>Kompletna izvedba prostorske mozničene dilatacije na stiku plošče in temelja se izvede z vgradnjo moznikov Ø16 mm, dolžine 60 cm v plastični srajčki (60% dolžine moznika), moznik je gladka armatura - upoštevana v armaturi. Na dilatacijski stik se dobavi in vgradi ekspandiran polietilen kot npr. Aerofil 2, debeline 2 cm, višine 25 cm. Na opaž se v liniji vidnih dilatacij vgradi trikotne letve 1x1 cm. Po zabetoniranju plošče in temeljev je potrebno izpraskati ekspandiran polietilen v globino do 2 cm na vseh vidnih stikih, očistiti in zatesni s tesnilnim kitom odporenim na vremenske vplive in vpliv UV, kot npr. Geocel PRO 592 za zunanjo uporabo.
Glej detalj D2!</t>
  </si>
  <si>
    <t>Opaž robov plošče tlaka (TLAK 2), višine 25 cm; opaženje, razopaženje in čiščenje
~ vidna betonska površina</t>
  </si>
  <si>
    <t>Vgradnja jeklenih sidernih ploščic zapornic v temelje, točno po projektiranih položajih, kompletno z vsemi pomožnimi deli in materialom. Izdelava in dobava sidernih plošč je upoštevana skupaj z dobavo zapornice.</t>
  </si>
  <si>
    <r>
      <t xml:space="preserve">Dobava in vgrajevanje betona v armirane konstrukcije, preseka nad 0,12 do 0,20 m3/m2/m; </t>
    </r>
    <r>
      <rPr>
        <b/>
        <sz val="9"/>
        <rFont val="Arial"/>
        <family val="2"/>
        <charset val="238"/>
      </rPr>
      <t>stopnice, rama in podest</t>
    </r>
    <r>
      <rPr>
        <sz val="9"/>
        <rFont val="Arial"/>
        <family val="2"/>
        <charset val="238"/>
      </rPr>
      <t xml:space="preserve">
~ beton C30/37 XC4, XF4, XD3 Cl0,2 Dmax16
~ z agregatom kamnolomskega izvora sive barve
~ z dodatkom za zmanjšanje krčenja zaradi izsuševanja (7-8 kg/m3 SRA 100, HaBe)
~ v sestavo betona se doda mikroarmatura - polipropilenska vlakna dolžine 10-12 mm (količina 0.91 kg/m3)
~ krovni sloj je 4 cm
Končna površinska obdelava je brušenje.
• obdelava površin po SIST EN 13670 in NAD: neopažene in opažene površine - posebna: brušen beton za doseganje izgleda kot obstoječi betonski tlak, horizontalne površine imajo ustrezno protidrsno končno obdelavo  (R11) in zaščito betona po finalni obdelavi s premazom, kot npr. Pieri Early Protect VBA (za ravne površine)</t>
    </r>
  </si>
  <si>
    <t>ZUNANJA UREDITEV IN KOMUNALNA INFRASTRUKTURA</t>
  </si>
  <si>
    <r>
      <t xml:space="preserve">Dobava in vgrajevanje betona v armirane konstrukcije, preseka nad 0,20 do 0,30 m3/m2/m; </t>
    </r>
    <r>
      <rPr>
        <b/>
        <sz val="9"/>
        <rFont val="Arial"/>
        <family val="2"/>
        <charset val="238"/>
      </rPr>
      <t>oporni zid</t>
    </r>
    <r>
      <rPr>
        <sz val="9"/>
        <rFont val="Arial"/>
        <family val="2"/>
        <charset val="238"/>
      </rPr>
      <t xml:space="preserve">
~ beton C30/37 XC4, XF4, XD2, Dmax16
~ z agregatom kamnolomskega izvora sive barve
~ z dodatkom za zmanjšanje krčenja zaradi izsuševanja (7-8 kg/m3 SRA 100, HaBe)
~ v sestavo betona se doda mikroarmatura - polipropilenska vlakna dolžine 10-12 mm (količina 0.91 kg/m3)
~ krovni sloj je 4 cm
Končna površinska obdelava vidnega dela opornih zidov je brušenje.
• obdelava površin po SIST EN 13670 in NAD: neopažene in opažene površine - posebna: brušen beton za doseganje izgleda kot obstoječi betonski tlak, horizontalne površine imajo ustrezno protidrsno končno obdelavo  (R11) in zaščito betona po finalni obdelavi s premazom, kot npr. Pieri Early Protect VBA</t>
    </r>
  </si>
  <si>
    <t>Kompletna dobava, izdelava in montaža lesenih letev iz domačega macesna, kakovost lesa je AB, dimenzija letev 42x42 mm, štiri-stransko skobljana s posnetimi robovi, vlažnosti lesa 16%+/-2%, zaščita letev z naravnim smolnim premazom za zunanjo uporabo, kot npr. OSMO ali AURO ali enakovredno, izvedeno skladno z navodili proizvajalca, skupaj z vsemi potrebnimi deli in pritrdilnim materialom.</t>
  </si>
  <si>
    <r>
      <t xml:space="preserve">Dobava in vgrajevanje betona v armirane konstrukcije, nad 0,20 do 0,30 m3/m2/m; </t>
    </r>
    <r>
      <rPr>
        <b/>
        <sz val="9"/>
        <rFont val="Arial"/>
        <family val="2"/>
        <charset val="238"/>
      </rPr>
      <t>zidovi rampe in stopnic</t>
    </r>
    <r>
      <rPr>
        <sz val="9"/>
        <rFont val="Arial"/>
        <family val="2"/>
        <charset val="238"/>
      </rPr>
      <t xml:space="preserve">
~ beton C30/37 XC4, XF4, XD3 Cl0,2 Dmax16
~ z agregatom kamnolomskega izvora sive barve
~ z dodatkom za zmanjšanje krčenja zaradi izsuševanja (7-8 kg/m3 SRA 100, HaBe)
~ v sestavo betona se doda mikroarmatura - polipropilenska vlakna dolžine 10-12 mm (količina 0.91 kg/m3)
~ krovni sloj je 4 cm
Končna površinska obdelava je brušenje.
• obdelava površin po SIST EN 13670 in NAD: neopažene in opažene površine - posebna: brušen beton za doseganje izgleda kot obstoječi betonski tlak, horizontalne površine imajo ustrezno protidrsno končno obdelavo  (R11) in zaščito betona po finalni obdelavi s premazom, kot npr. Pieri Early Protect VBA</t>
    </r>
  </si>
  <si>
    <r>
      <t xml:space="preserve">Dobava in vgrajevanje betona v armirane konstrukcije, preseka nad 0,12 do 0,20 m3/m2/m; </t>
    </r>
    <r>
      <rPr>
        <b/>
        <sz val="9"/>
        <rFont val="Arial"/>
        <family val="2"/>
        <charset val="238"/>
      </rPr>
      <t>stopnice, rama in podest</t>
    </r>
    <r>
      <rPr>
        <sz val="9"/>
        <rFont val="Arial"/>
        <family val="2"/>
        <charset val="238"/>
      </rPr>
      <t xml:space="preserve">
~ beton C30/37 XC4, XF4, XD3 Cl0,2 Dmax16
~ z agregatom kamnolomskega izvora sive barve
~ z dodatkom za zmanjšanje krčenja zaradi izsuševanja (7-8 kg/m3 SRA 100, HaBe)
~ v sestavo betona se doda mikroarmatura - polipropilenska vlakna dolžine 10-12 mm (količina 0.91 kg/m3)
~ krovni sloj je 4 cm
Končna površinska obdelava je brušenje.
• obdelava površin po SIST EN 13670 in NAD: neopažene in opažene površine - posebna: brušen beton za doseganje izgleda kot obstoječi betonski tlak, horizontalne površine imajo ustrezno protidrsno končno obdelavo  (R11) in zaščito betona po finalni obdelavi s premazom, kot npr. Pieri Early Protect VBA, betoniranje v predvidenem naklonu (za ravne površine)</t>
    </r>
  </si>
  <si>
    <r>
      <t xml:space="preserve">Dobava in vgrajevanje betona v armirane konstrukcije, preseka nad 0,12 do 0,20 m3/m2/m; </t>
    </r>
    <r>
      <rPr>
        <b/>
        <sz val="9"/>
        <rFont val="Arial"/>
        <family val="2"/>
        <charset val="238"/>
      </rPr>
      <t>rampa</t>
    </r>
    <r>
      <rPr>
        <sz val="9"/>
        <rFont val="Arial"/>
        <family val="2"/>
        <charset val="238"/>
      </rPr>
      <t xml:space="preserve">
~ beton C30/37 XC4, XF4, XD3 Cl0,2 Dmax16
~ z agregatom kamnolomskega izvora sive barve
~ z dodatkom za zmanjšanje krčenja zaradi izsuševanja (7-8 kg/m3 SRA 100, HaBe)
~ v sestavo betona se doda mikroarmatura - polipropilenska vlakna dolžine 10-12 mm (količina 0.91 kg/m3)
~ krovni sloj je 4 cm
Končna površinska obdelava je brušenje.
• obdelava površin po SIST EN 13670 in NAD: neopažene in opažane površine - posebna: brušen beton za doseganje izgleda kot obstoječi betonski tlak, horizontalne površine imajo ustrezno protidrsno končno obdelavo  (R11) in zaščito betona po finalni obdelavi s premazom, kot npr. Pieri Early Protect VBA, 
~ betoniranje v predvidenem naklonu</t>
    </r>
  </si>
  <si>
    <t>Kompletna izvedba obdelave - brušenja betona čel in robov betonskih stopnic, robov ram, rampe in podesta, skupaj z finim brušenjem prostih vidnih robov - posnet oster rob za max 5 mm, z negovanjem in zaščito.
~ obdelava površin po SIST EN 13670 in NAD: opažene površine - posebna: brušen beton za doseganje izgleda kot obstoječi betonski tlak
~ vertikalne površine</t>
  </si>
  <si>
    <t>Kompletna izvedba obdelave - brušenja betona betonskega prefabrikata temelja klopi, dimenzije 90 x 20 cm, višine 30 cm, skupaj z finim brušenjem prostih vidnih robov - posnet oster rob za max 5 mm, z negovanjem in zaščito.
~ obdelava površin po SIST EN 13670 in NAD: neopažene in opažene površine - posebna: brušen beton za doseganje izgleda kot obstoječi betonski tlak
~ horizontalne in vertikalne površine</t>
  </si>
  <si>
    <r>
      <t xml:space="preserve">Dobava in vgrajevanje betona v armirane konstrukcije, preseka nad 0,30 m3/m2/m; </t>
    </r>
    <r>
      <rPr>
        <b/>
        <sz val="9"/>
        <rFont val="Arial"/>
        <family val="2"/>
        <charset val="238"/>
      </rPr>
      <t>temelji zapornic</t>
    </r>
    <r>
      <rPr>
        <sz val="9"/>
        <rFont val="Arial"/>
        <family val="2"/>
        <charset val="238"/>
      </rPr>
      <t xml:space="preserve">
~ beton C30/37, XC4, XF4, XD2, Dmax 16
~ z agregatom kamnolomskega izvora sive barve
~ z dodatkom za zmanjšanje krčenja zaradi izsuševanja (7-8 kg/m3 SRA 100, HaBe)
~ v sestavo betona se doda mikroarmatura - polipropilenska vlakna dolžine 10-12 mm (količina 0.91 kg/m3)
~ krovni sloj je 4 cm
Končna površinska obdelava je brušenje.
• obdelava površin po SIST EN 13670 in NAD: neopažene površine - posebna: brušen beton za doseganje izgleda kot obstoječi betonski tlak, horizontalne površine imajo ustrezno protidrsno končno obdelavo  (R11) in zaščito betona po finalni obdelavi s premazom, kot npr. Pieri Early Protect VBA</t>
    </r>
  </si>
  <si>
    <r>
      <t xml:space="preserve">Dobava in vgrajevanje betona v armirane konstrukcije, preseka nad 0,12 do 0,20 m3/m2/m; </t>
    </r>
    <r>
      <rPr>
        <b/>
        <sz val="9"/>
        <rFont val="Arial"/>
        <family val="2"/>
        <charset val="238"/>
      </rPr>
      <t>plošča tlaka</t>
    </r>
    <r>
      <rPr>
        <sz val="9"/>
        <rFont val="Arial"/>
        <family val="2"/>
        <charset val="238"/>
      </rPr>
      <t xml:space="preserve">
~ beton C30/37, XC4, XF4, XD2, Dmax 16
~ z agregatom kamnolomskega izvora sive barve
~ z dodatkom za zmanjšanje krčenja zaradi izsuševanja (7-8 kg/m3 SRA 100, HaBe)
~ v sestavo betona se doda mikroarmatura - polipropilenska vlakna dolžine 10-12 mm (količina 0.91 kg/m3)
~ krovni sloj je 4 cm
Končna površinska obdelava je brušenje.
• obdelava površin po SIST EN 13670 in NAD: neopažene površine - posebna: brušen beton za doseganje izgleda kot obstoječi betonski tlak, horizontalne površine imajo ustrezno protidrsno končno obdelavo  (R11) in zaščito betona po finalni obdelavi s premazom, kot npr. Pieri Early Protect VBA</t>
    </r>
  </si>
  <si>
    <t>Kompletna izvedba obdelave - brušenja betona, skupaj z finim brušenjem prostih vidnih robov - posnet oster rob za max 5 mm, z negovanjem in zaščito.
~obdelava površin po SIST EN 13670 in NAD: neopažene površine - posebna: brušen beton za doseganje izgleda kot obstoječi betonski tlak, skupaj z ustrezno protidrsno končno obdelavo  (R11) in zaščito betona po finalni obdelavi s premazom, kot npr. Pieri Early Protect VBA
~ horizontalne površine</t>
  </si>
  <si>
    <r>
      <t xml:space="preserve">Dobava in vgrajevanje betona v armirane konstrukcije, preseka nad 0,12 do 0,20 m3/m2/m; </t>
    </r>
    <r>
      <rPr>
        <b/>
        <sz val="9"/>
        <rFont val="Arial"/>
        <family val="2"/>
        <charset val="238"/>
      </rPr>
      <t>rampa</t>
    </r>
    <r>
      <rPr>
        <sz val="9"/>
        <rFont val="Arial"/>
        <family val="2"/>
        <charset val="238"/>
      </rPr>
      <t xml:space="preserve">
~ beton C30/37 XC4, XF4, XD3 Cl0,2 Dmax16
~ z agregatom kamnolomskega izvora sive barve
~ z dodatkom za zmanjšanje krčenja zaradi izsuševanja (7-8 kg/m3 SRA 100, HaBe)
~ v sestavo betona se doda mikroarmatura - polipropilenska vlakna dolžine 10-12 mm (količina 0.91 kg/m3)
~ krovni sloj je 4 cm
Končna površinska obdelava je brušenje.
• obdelava površin po SIST EN 13670 in NAD: neopažene površine - posebna: brušen beton za doseganje izgleda kot obstoječi betonski tlak, horizontalne površine imajo ustrezno protidrsno končno obdelavo  (R11) in zaščito betona po finalni obdelavi s premazom, kot npr. Pieri Early Protect VBA
~ betoniranje v predvidenem naklonu</t>
    </r>
  </si>
  <si>
    <t>Kompletna izvedba obdelave - brušenja betona čel in robov betonskih stopnic, robov ram, rampe in podesta ter zidov rampe in stopnic, skupaj z finim brušenjem prostih vidnih robov - posnet oster rob za max 5 mm.
~ obdelava površin po SIST EN 13670 in NAD: opažene površine - posebna: brušen beton za doseganje izgleda kot obstoječi betonski tlak
~ vertikalne površine</t>
  </si>
  <si>
    <t>OGRAJA POLJ BF</t>
  </si>
  <si>
    <t>Kompletna izvedba z izdelavo, dobavo, gradbenimi deli in vgradnjo/montažo panelne ograje iz žičnega pletiva, dim. 50x50 mm in žice deb. Ø3 mm, skupaj s stebri ograje Ø80 mm, višine kot obstoječe cca 2,00 m in prečnih opor Ø40 mm, skupaj z vsemi potrebnimi deli, veznim in spojnim materialom. Celotna ograja je vroče cinkana, plastificirana v standard barvi RAL 6005. Vsa dela se izvede sklado z navodili izbranega proizvajalca. Za stebre in prečne opore se izvede točkovne temelje, kot npr. betonska cev Ø30 cm zapolnjena z betonom C25/30 (XC2) in podložni beton C12/15, deb.10 cm, skupaj z vsemi potrebnimi deli in materialom za izvedbo temeljev. Upošteva se vsa zemeljska, betonska (armatura) in tesarska dela.
Izvajalec lahko spremeni način temeljenja, vendar mora upoštevati stabilnost ograje.
Pred izdelavo in montažo ograje, rešitve potrdi projektant in investitor.
Glej načrt "Nova žična ograja proti poljem BF".</t>
  </si>
  <si>
    <t>Kompletna izvedba gradbenih del in montaže obstoječih dvokrilnih vrat z nosilnimi stebri, dimenzije 4,00 x 2,00 m, skupaj z pritrdilnim in veznim materialom ter prevozom iz začasne deponije.  Za stebre in talni zatič se izvede točkovne temelje, kot npr. AB točkovni temelj za stebre, dim. 80x50x80 cm, beton C25/30, XC2, XF3, PV-II, Dmax 16 mm in podložni beton C12/15, deb.10 cm, za zatič pa betonsko cev Ø30 cm zapolnjeno z betonom C25/30 (XC2 )in podložni beton C12/15, deb.10 cm, skupaj z vsemi potrebnimi deli in materialom za izvedbo temeljev. Upošteva se vsa zemeljska, betonska (armatura) in tesarska dela.
Izvajalec lahko spremeni način temeljenja, vendar mora upoštevati stabilnost vrat.
Pred montažo vrat, rešitve potrdi projektant in investitor.
Glej načrt "Vrata v žični ograji proti poljem BF".</t>
  </si>
  <si>
    <t>Dobava in vgrajevanje predfabriciranih betonskih vodilnih taktilnih oznak s čepi, dimenzije 30x30x8 cm kompletno s pripravo podlage in obdelavo stikov, skupaj z vsemi pomožnimi deli in materialom. Taktilne oznake morajo biti zmrzlinsko odporne, odporne na soli in vse vremenske vplive.</t>
  </si>
  <si>
    <t>1.4</t>
  </si>
  <si>
    <t>Kompletna izvedba dilatacije stika betonske plošče in temeljev z betonskim cestnim robnikom, z dobavo in vgradnjo polnila iz ekspandiranega polietilena (kot npr. Aerofil 2), debeline 1 cm, širine 25 cm. Na opaž se v liniji vidnih dilatacij vgradi trikotne letve 1x1 cm. Po zabetoniranju plošče in temeljev je potrebno izpraskati ekspandiran polietilen v globino do 2 cm na vseh vidnih stikih, očistiti in zapolniti - uporabi se gumijasti tesnilni trak za tesnenje stikov in zatesni s tesnilnim kitom odporenim na vremenske vplive in vpliv UV, kot npr. Geocel PRO 592 za zunanjo uporabo.
Glej detalj D5!</t>
  </si>
  <si>
    <r>
      <t xml:space="preserve">Kompletna izvedba prostorske mozničene dilatacije na stiku betonskih plošč z oznako </t>
    </r>
    <r>
      <rPr>
        <b/>
        <sz val="9"/>
        <rFont val="Arial"/>
        <family val="2"/>
        <charset val="238"/>
      </rPr>
      <t>TLAK 3</t>
    </r>
    <r>
      <rPr>
        <sz val="9"/>
        <rFont val="Arial"/>
        <family val="2"/>
        <charset val="238"/>
      </rPr>
      <t>, z vgradnjo moznikov Ø16 mm, dolžine 60 cm v plastični srajčki (50% dolžine moznika), moznik je gladka armatura - upoštevana v armaturi. Na dilatacijski stik se dobavi in vgradi ekspandiran polietilen, kot npr. Aerofil 2, debeline 2 cm, višine 25 cm. Na opaž se v liniji vidnih dilatacij vgradi trikotne letve 1x1 cm. Po zabetoniranju plošče in temeljev je potrebno izpraskati ekspandiran polietilen v globino do 2 cm na vseh vidnih stikih, očistiti in zatesni s tesnilnim kitom odpornim na vremenske vplive in vpliv UV, kot npr. Geocel PRO 592 za zunanjo uporabo.
Glej detalj D2!</t>
    </r>
  </si>
  <si>
    <r>
      <t xml:space="preserve">Kompletna izvedba dilatacije stika betonske plošče z oznako </t>
    </r>
    <r>
      <rPr>
        <b/>
        <sz val="9"/>
        <rFont val="Arial"/>
        <family val="2"/>
        <charset val="238"/>
      </rPr>
      <t>TLAK 3</t>
    </r>
    <r>
      <rPr>
        <sz val="9"/>
        <rFont val="Arial"/>
        <family val="2"/>
        <charset val="238"/>
      </rPr>
      <t xml:space="preserve"> in temeljev kandelabrov, z dobavo in vgradnjo polnila iz ekspandiranega polietilena (kot npr. Aerofil 2), debeline 1 cm, širine 25 cm. Na opaž se v liniji vidnih dilatacij vgradi trikotne letve 1x1 cm. Po zabetoniranju plošče in temeljev je potrebno izpraskati ekspandiran polietilen v globino do 1 cm na vseh vidnih stikih, očistiti ter zapolniti in zatesni s tesnilnim kitom odpornim na vremenske vplive in vpliv UV, kot npr. Geocel PRO 592 za zunanjo uporabo.
Glej detalj D4!</t>
    </r>
  </si>
  <si>
    <t>Široki odkop plodne zemlje - humusa, povprečne debeline 35 cm, komplet z nakladanjem na kamion in odvozom na začasno deponijo. Plodno zemljo - humus se kasneje uporabi za ureditvena dela zunanje ureditve po izvedbi novih del.</t>
  </si>
  <si>
    <t>Kompletna odstranitev tamponskega nasutja (dostopa do FKKT), debeline 30 cm, za potrebe rušenja, skupaj z vsemi potrebnimi deli in odvozom na trajno deponijo, katero si izvajalec zagotovi sam ter plačilom taks na deponiji.</t>
  </si>
  <si>
    <t>Kompletna odstranitev geotekstila po odstranitvi tampona, skupaj z vsemi potrebnimi deli in odvozom na trajno deponijo, katero si izvajalec zagotovi sam ter plačilom taks na deponiji.</t>
  </si>
  <si>
    <t>Odkop plodne zemlje zelenice ob objektu, povprečne debeline 15 cm, komplet z nakladanjem na kamion in odvozom na začasno deponijo. Plodno zemljo - humus se kasneje uporabi za ureditvena dela zunanje ureditve po izvedbi novih del.</t>
  </si>
  <si>
    <t>Kompletna odstranitev tampona poodstranitvi asfalta in betonskega tlaka, povprečne debeline 10 cm, skupaj z vsemi potrebnimi deli in odvozom na trajno deponijo, katero si izvajalec zagotovi sam ter plačilom taks na deponiji.</t>
  </si>
  <si>
    <t>Kompletna odstranitev proda ob objektu FKKT, povprečne debeline 10 cm, skupaj z vsemi potrebnimi deli in odvozom na trajno deponijo, katero si izvajalec zagotovi sam ter plačilom taks na deponiji.</t>
  </si>
  <si>
    <t>Kompletna odstranitev peska peščene poti, povprečne debeline 10 cm, skupaj z vsemi potrebnimi deli in odvozom na trajno deponijo, katero si izvajalec zagotovi sam ter plačilom taks na deponiji.</t>
  </si>
  <si>
    <t>Ozemljitve pri ograji in vratih so zajete v popisu "Skupna komunalna infrastruktura".</t>
  </si>
  <si>
    <t>Široki izkop v zemljišču III.ktg, z nakladanjem na kamion in odvozom na začasno deponijo, do ponovne vgradnje po izvedbi novih del.</t>
  </si>
  <si>
    <t xml:space="preserve">Dobava, razgrinjanje in planiranje drobljenega, kamnitega, nasipnega materiala, granulacije 0-63 mm v debelini cca 50 cm ter utrjevanje zasipa po plasteh od 20 do 30 cm s sprotnim komprimiranjem do potrebne trdnosti Ev2 ≥ 80 MPa. </t>
  </si>
  <si>
    <t xml:space="preserve">Dobava, razgrinjanje, planiranje in utrjevanje tamponskega drobljenca granulacije 0-32 mm v debelini od 25 do 30 cm ter utrjevanje zasipa s komprimiranjem do potrebne trdnosti Ev2 ≥ 100 MPa. </t>
  </si>
  <si>
    <t>Zasip za objekti z izkopanim materialom deponiranim na začasni deponiji, komplet z nakladanjem in dovozom, raztiranjem in planiranjem ter utrjevanjem po plasteh od 20 do 30 cm s sprotnim komprimiranjem do predpisane utrditve po projektu.</t>
  </si>
  <si>
    <t>Dobava, razgrinjanje in planiranje novega nasipnega materiala za zasip za objekti, skupaj z utrjevanjem po plasteh od 20 do 30 cm s sprotnim komprimiranjem do predpisane utrditve po projektu.</t>
  </si>
  <si>
    <t xml:space="preserve">Dobava, razgrinjanje, planiranje in utrjevanje tamponskega drobljenca granulacije 0-32 mm v debelini 30 cm ter utrjevanje zasipa s komprimiranjem do potrebne trdnosti Ev2 ≥ 100 MPa za ponovno vzpostavitev dostopa do FKKT, skupaj z vsemi potrebnimi deli in materialom. </t>
  </si>
  <si>
    <t>Dobava in polaganje filca, gostote 300 g/m2, kot ločilni sloj pred nasutjem kamnitega materiala in tampona, po navodilu proizvajalca in geomehanika, skupaj z preklopi in vsemi potrebnimi deli ter materialom.Obračun po m2 zaščitene površine.</t>
  </si>
  <si>
    <t>Planiranje in utrjevanje dna izkopa pred izvedbo nasipov, do predpisane utrditve po projektu.</t>
  </si>
  <si>
    <t>Razna pomoč pri gradbeno-obrtniških, elektro inštalaterskih in strojnih delih.
~ KV delavec</t>
  </si>
  <si>
    <t>Razna pomoč pri gradbeno-obrtniških, elektro inštalaterskih in strojnih delih.
~ PK delavec</t>
  </si>
  <si>
    <t>Ostala dela</t>
  </si>
  <si>
    <t>Zemeljska dela za potrebe rušenja, so del izkopov za izvedbo novih del in so  upoštevana v poglavju Zemeljska dela.</t>
  </si>
  <si>
    <t>Potrebno je izvajati sprotno čiščenje.</t>
  </si>
  <si>
    <t>V kolikor bo naročnik določen material, ki se ruši še uporabil, je potrebno le tega deponirati na deponiji, ki jo določi, naročnik.</t>
  </si>
  <si>
    <t>Nakladanje in odvoz ruševin na stalno deponijo, komplet z vsemi stroški, mora biti upoštevano v cenah na enoto. Deponijo si priskrbi izvajalec.</t>
  </si>
  <si>
    <t>Vse ruševine se odvažajo na podlagi izpolnjenih evidenčnih listov odvoza vrste in količine ruševin. Evidenčne liste izvajalec dostavi investitorju.</t>
  </si>
  <si>
    <t>0.2.20</t>
  </si>
  <si>
    <t>0.2.21</t>
  </si>
  <si>
    <t>0.1.24</t>
  </si>
  <si>
    <t>0.1.25</t>
  </si>
  <si>
    <t>Manja Bittner, inž. grad.</t>
  </si>
  <si>
    <t>IZS G-4683</t>
  </si>
  <si>
    <t>Pri rušenju je potrebno v ceni upoštevati rezanje stikov med rušenim delom konstrukcije in delom konstrukcije, ki ostane!</t>
  </si>
  <si>
    <t xml:space="preserve">Pred oddajo ponudbe za rušitvena dela je obvezen ogled na objektu! 
Vsi potrebni delovni odri in razni ukrepi za varno izvedbo so upoštevani v ceni rušenja in se ne upoštevajo posebej.
Dvižna in transportna sredstva je potrebno prilagoditi delu v skladu z rušitvenim elaboratom, ki ga izdela izvajalec del.
Obvezno upoštevati zaščitne odmike. 
Obvezno je  ločevanje vgrajenih materialov: beton in armiran beton, opeka, bitumenske izolacije, les, pločevina, kovinski izdelki, kleparski izdelki iz pločevine, betonske cevi, PVC cevi, ...
V enotni ceni rušenja ali odstranitve morajo biti upoštevani stroški organizacije gradbišča, izdelava elaborata rušenj (elaborat rušenj mora izvajalec predložiti v potrditev projektantu in nadzoru), stroški odvisni od izbrane tehnologije rušenja, stroški za zagotavljanje varnosti pri delu, stroški ukrepov za zmanjšanje vplivov na okolje, stroški transporta ruševin na trajno deponijo, katero si izvajalec zagotovi sam, trajnega deponiranja, vključno s plačilom taks na deponiji. </t>
  </si>
  <si>
    <t>Vsi delovni stiki morajo biti premazani z osnovnim premazom/emulzijo za boljšo vezavo starih in novih konstrukcij/elementov. V ceni se upošteva izvedbo vseh delovnih stikov po navodilih proizvajalca.</t>
  </si>
  <si>
    <t>Izvajajalec je dolžan na svoje stroške izdelati projekt izvajanja betonskih konstrukcij.</t>
  </si>
  <si>
    <t>Na armaturo je potrebno skladno z detajlom izbranega dobavitelja priključiti sistemske elemente za priključitev na ozemljitev - priključitev izvede izvajalec elektro del, pred betoniranjem.</t>
  </si>
  <si>
    <t>Pri izvedbi je potrebno upoštevati  načrte, kjer so prikazane trase inštalacijskih vodov ter pred vgradnjo upoštevati vse elemente, ki so zajeti v elektro in strojnem načrtu.</t>
  </si>
  <si>
    <t>V primeru nejasnosti, spremenjenih pogojev ali odstopanja od projekta se je potrebno posvetovati s projektantom.</t>
  </si>
  <si>
    <t>Med izvedbo gradbenih posegov mora biti zagotovljen strokovni nadzor, ki bo zagotavljal skladnost gradnje s pogoji iz gradbenega dovoljenja ter kvaliteto izvedenih del v skladu z gradbenimi predpisi.</t>
  </si>
  <si>
    <t>Splošna opomba za vse kanalete;
~ vgradnjo linijskih kanalet preveriti in uskladiti po tipskih detajlih izbranega proizvajalca / dobavitelja kanalet.
~ pri vgradnji kanalet se dilatacije in fuge zalijejo s prilagojeno plastificirano cementno malto, odporno na zmrzovanje, sol in ostale vremenske vplive. Cementna malta mora biti enake trdnosti kot beton temelja. širina fug se prilagodi po specifikacijah proizvajalca za uporabljeno malto. 
~ enako velja za malto za podlivanje kanalet (z ali brez notranjega naklona) v temelju na višino končnega zunanjega tlaka.</t>
  </si>
  <si>
    <t>Na vseh betonskih površinah, ki so izvedene v kvaliteti vidnega betona, se luknje od opaža zapolnijo s sanacijsko malto v barvi betona samo v območju luknje - pazljiva obdelava, kar se upošteva v cenah na enoto. Izvajalec izdela poskusni vzorec zapolnitve, ki ga potrdi arhitekt.</t>
  </si>
  <si>
    <t>Vsa popravila nepravilnosti vidnih in nevidnih betonskih površin se upošteva v cenah na enoto.</t>
  </si>
  <si>
    <t>Za ravnost in obdelavo površin  poleg zahtev v projektni dokumentaciji upoštevati tudi zahteve izbranega dobavitelja zaščitnih premazov.</t>
  </si>
  <si>
    <t>Izvajajalec je dolžan na svoje stroške izdelati delavniške načtre konstrukcij.</t>
  </si>
  <si>
    <t>Za jeklene konstrukcije oziroma elemente se izdela, skladno s predpisi ustrezne ozemljitve, nevidno pritrjene in speljane na splošno ozemljitev objekta - obdelano v elektrro projektu.</t>
  </si>
  <si>
    <t>Upoštevati vse vertikalne in horizontalne transporte.</t>
  </si>
  <si>
    <t>Pri izvedbi ograje in vrat je potrebno v celoti upoštevati rešitve enega proizvajalca z vsemi elementi, detajli in zaključki.</t>
  </si>
  <si>
    <t xml:space="preserve">ZUNANJA UREDITEV IN KOMUNALNA INFRASTRUKTURA
</t>
  </si>
  <si>
    <t xml:space="preserve">2 NAČRT S PODROČJA GRADBENIŠTVA
</t>
  </si>
  <si>
    <t xml:space="preserve">PROJEKTANTSKI POPIS 
SKUPNA ZUNANJA UREDITEV
</t>
  </si>
  <si>
    <t>Katja Čerkez Košir, univ. dipl.inž.grad.</t>
  </si>
  <si>
    <t>Jan Mak Bevcl, mag. inž. grad.</t>
  </si>
  <si>
    <t>380-20</t>
  </si>
  <si>
    <t>Osnova za izvedbo popisa za zemeljska dela je geodetski posnetek obstoječega stanja, načrti objektov, zunanje ureditve in načrti komunalne infra strukture, tehnično poročilo ter navodila in zahteve dobaviteljev za izvedbo in vgradnjo posameznih delov opreme.</t>
  </si>
  <si>
    <t>Pri izvedbi vseh zemeljskih del mora biti prisoten geomehanski nadzor, ki preveri ustreznost predvidenih ukrepov, ustreznost homogenih tal, skladnost privzetih parametrov v PZI z dejanskim stanjem na terenu in geološko-geomehanskih raziskav iz Geološko-geotehničnega poročila (IRGO Consulting d.o.o., poročilo št. 3009776, januar 2021).</t>
  </si>
  <si>
    <t>Primernost izkopanega materiala za zasip ugotovi geomehanik na licu mesta.</t>
  </si>
  <si>
    <t>V kolikor bi se v času izvajanja zemeljskih del izkazalo, da je dejansko stanje drugačno od predvidenega, geomehanik takoj obvesti projektanta in se pristopu k iskanju projektnih rešitev, ki ustrezajo dejanskemu stanju. Vsa odstopanja od PZI morata pred izvedbo pisno potrditi geomehanik in projektant.</t>
  </si>
  <si>
    <t>Morebitne začasne deponije zemeljskega materijala in potrebne transporte v zvezi s tem je potrebno upoštevati v enotnih cenah.</t>
  </si>
  <si>
    <t>Vsa izkopna dela in transporti izkopnih materialov se obračunajo po prostornini zemljine v raščenem stanju. Vsa nasipna dela se obračunajo po prostornini zemljine v vgrajenem stanju. Obračun količin se izvede po posnetih profilih pred in po nasipavanju.</t>
  </si>
  <si>
    <t>Izbrana mehanizacija mora omogočati upoštevanje varnostnih ukrepov.</t>
  </si>
  <si>
    <t>Utrjevanje z nabijanjem do predpisane zbitosti po projektu statike.</t>
  </si>
  <si>
    <t>Pred pričetkom del je potrebno:
~ na licu mesta preveriti vse dimenzije navedene v načrtu in morebitna odstopanja prilagoditi dejanskemu stanju na terenu
~ vsa neskladja pravočasno / pred izvedbo uskladiti z vodjo projektiranja in ostalimi projektanti
~ vse izvedbe, materiale, obdelave in barve uskladiti s projektanti
~ pri vseh vidnih izvedbah je pred izvedbo potrebno delavniško uskladiti detajle ter jih predložiti projektantu v potrditev</t>
  </si>
  <si>
    <t>Skupni uvoz in zunanja ureditev območja Fakultete za strojništvo in Fakultete za farmacijo</t>
  </si>
  <si>
    <t>Dobava in vgrajevanje termoplastičnih vodilnih taktilnih oznak z rebri, v podlago iz betonskih šestkotnih tlakovcev. V tlakovce se s pomočjo šablone izvrta luknje premera 13 mm in globine 30 mm, rebra se vstavijo v izvrtane luknje, skupaj z kompatibilnim lepilom, po navodilu proizvajalca, ter z vsemi pomožnimi deli in materialom. Taktilne oznake morajo biti zmrzlinsko odporne, odporne na soli in vse vremenske vplive.</t>
  </si>
  <si>
    <t>Dobava in vgrajevanje termoplastičnih vodilnih taktilnih oznak s čepi, v podlago iz betonskih šestkotnih tlakovcev. V tlakovce se s pomočjo šablone izvrta luknje premera 11 mm in globine 30 mm, čepi se vstavijo v izvrtane luknje, skupaj z kompatibilnim lepilom, po navodilu proizvajalca, ter z vsemi pomožnimi deli in materialom. Taktilne oznake morajo biti zmrzlinsko odporne, odporne na soli in vse vremenske vplive.</t>
  </si>
  <si>
    <t>Temelji za zastave</t>
  </si>
  <si>
    <r>
      <t xml:space="preserve">Dobava in vgrajevanje betona v armirane konstrukcije, preseka nad 0,30 m3/m2/m; </t>
    </r>
    <r>
      <rPr>
        <b/>
        <sz val="9"/>
        <rFont val="Arial"/>
        <family val="2"/>
        <charset val="238"/>
      </rPr>
      <t>temelji</t>
    </r>
    <r>
      <rPr>
        <sz val="9"/>
        <rFont val="Arial"/>
        <family val="2"/>
        <charset val="238"/>
      </rPr>
      <t xml:space="preserve">
~ beton C30/37, XC4, XF4, XD2, Dmax 16
~ neviden beton
~ krovni sloj je 4 cm</t>
    </r>
  </si>
  <si>
    <t>Vgradnja jeklenih sidernih plošč drogov zastav v temelje, točno po projektiranih položajih, kompletno z vsemi pomožnimi deli in materialom. Izdelava in dobava sidernih plošč je upoštevana skupaj z dobavo drogov, v drugem popisu in ni predmet tega popisa.</t>
  </si>
  <si>
    <t>Kompletna izvedba podlivanja sidrnih plošč drogov zastav s sidri, z zmrzlinsko odporno, plastificirano in neskrčljivo epoksidno malto visoke trdnosti, v skladu s SIST EN 1504, razred R4, XF4, v debelini do 80 mm, po navodilih proizvajalca, skupaj z opaženjem, razopaženjem in čiščenjem opaža, ter z vsemi potrebnimi deli in materialom.</t>
  </si>
  <si>
    <t>Opaž roba temelja drogov za zastave; opaženje, razopaženje in čiščenje
~ višine 40 cm
~ nevidna betonska površina</t>
  </si>
  <si>
    <t xml:space="preserve">Kompletna izvedba sidranja z mozniki iz betonskega jekla razreda B500 B premera 16 mm, dolžine 60 cm, za povezavo temelja in plošče uvoznega objekta se izvede tako, da se uvrta luknje v obstoječo ploščo v globini 30 cm. Moznike se v obstoječ beton vgradi z injektirno maso HILTI HIT-RE-500 ali enakovredno, v skladu z navodili proizvajalca tesnilne mase, skupaj z vsemi potrebnimi deli in materialom. Teža moznikov je upoštevana pri postavki armature.
</t>
  </si>
  <si>
    <t xml:space="preserve">Kompletna izvedba vodonepropustnega stika vgrajenih moznikov v ploščo uvoznega objekta se izvede z zalitjem s hidroizolacijsko maso, v skladu z navodili proizvajalca mase, skupaj z vsemi potrebnimi deli in materialom.
</t>
  </si>
  <si>
    <t>Kompletna izvedba horizontalne in vertikalne hidroizolacije na betonskem temelju (dim. 1,00x1,00x0,32 m), skupaj z upoštevanjem vseh zaključkov, preklopov ter vseh potrebnih del in materiala, v naslednij sestavi:
~ priprava betonske površine
~ osnovni hladni bitumenski premaz, kot npr.HI Fragmat Ibitol E-5 ali enakovredno
~ bitumenski varilni trak, kot npr.HI Fragmat Izotekt P5 M ali enakovredno
Vgradnja po navodilu proizvajalca.</t>
  </si>
  <si>
    <t>Opaž robov podložnega betona; opaženje, razopaženje in čiščenje
~ nevidna betonska površina, višina opaža 10 cm</t>
  </si>
  <si>
    <t>Kompletna izvedba zarezanega dilatacijskega stika v AB plošči rampe s podesti, z rezano fugo d=8mm, rob dilatacije je posnet pod kotom 45° v širini 10 mm, ki se izvede po pribljižno 24 urah po vgraditvi oz. ko beton doseže usrezno stopnjo trdnosti, globina zareza do 1/3 (cca 7 cm) plošče. V dilatacijo se vstavi gumijasti tesnilini trak in zatesni s tesnilnim kitom odpornim na vremenske vplive in vpliv UV, kot npr. Geocel PRO 592 za zunanjo uporabo.</t>
  </si>
  <si>
    <t xml:space="preserve">Skupni uvoz in zunanja ureditev območja Fakultete za strojništvo in Fakultete za farmacijo
</t>
  </si>
  <si>
    <t>junij 2025</t>
  </si>
  <si>
    <t>gradbene konstrukcije,
zunanja in komunalna ureditev</t>
  </si>
  <si>
    <t>zunanja in komunalna ureditev</t>
  </si>
  <si>
    <t>SPLOŠNI TEHNIČNI POGOJI</t>
  </si>
  <si>
    <t>Izvajalec je gospodarski subjekt s katerim naročnik sklene pogodbo o izvedbi javnega naročila in je v fazi oddaje naročila kot ponudnik oddal ekonomsko najugodnejšo ponudbo.</t>
  </si>
  <si>
    <t>Izvajalec se obveže, da bo upošteval veljavno zakonodajo, ki ureja graditev objektov v Republiki Sloveniji, vključno s povezanimi podzakonskimi akti, predpisi, tehničnimi smernicami, standardi, pravili stroke in dobro gradbeno prakso. Prav tako mora izvajalec upoštevati vse zahteve izdanega integralnega gradbenega dovoljenja in vsa dela izvesti skladno s projektno dokumentacijo ter ostalimi pogoji, objavljenimi v razpisni dokumentaciji.</t>
  </si>
  <si>
    <t>Dela lahko izvaja samo izvajalec, ki je registriran za opravljanje gradbene dejavnosti in ima za tovrstna dela ustrezno zavarovanje za škodo, certifikate, tehnično izobražen kader, sredstva ter je usposobljen za samostojno pripravo in izvedbo del.</t>
  </si>
  <si>
    <t>Izvajalec odgovarja za kakovost izvedbe vseh del.</t>
  </si>
  <si>
    <t>Izvajalec nosi vso odgovornost za nesreče in škodo, ki nastane na objektu ali v okolici zaradi njegovega dela.</t>
  </si>
  <si>
    <t>Pred oddajo ponudbe se je izvajalec dolžan seznaniti z območjem predvidenim za gradnjo in temu prilagoditi vsa potrebna dela, kar mora biti zajeto v ponudbi. V neposredni bližini predvidene gradnje se nahajajo stavbe, v katerih potekajo izobraževalni in raziskovalni procesi. Zato bo izvajalec moral izvajati kontrolo hrupa in kontrolo vibracij. Dela, ki so hrupna in dela, ki povzročajo vibracije bo izvajalec moral preprečiti oziroma jih izvesti na način, da povzročajo minimalne vplive. Tehnologijo rušenja, pilotiranja in tehnologijo izvedbe ostalih del bo izvajalec moral prilagoditi tako, da bo vpliv minimalen. Izvajalec mora preprečiti in zmanjšati emisije delcev iz gradbišča na najmanjšo možno mero.</t>
  </si>
  <si>
    <t>Izvajalec je pred oddajo ponudbe dolžan pregledati projektno dokumentacijo in ostale pogoje, ki so del razpisne dokumentacije V primeru morebitnih napak in neskladij je izvajalec dolžan na to opozoriti naročnika pred oddajo ponudbe.</t>
  </si>
  <si>
    <t>Pred oddajo ponudbe je izvajalec dolžan preveriti ustreznost popisov del in količin v teh popisih ter njihovo skladnost z ostalimi dokumenti projektne dokumentacije, ki so del razpisne dokumentacije. Prav tako je izvajalec dolžan preveriti vse detajle in sheme. Vse izmere je potrebno preveriti po posameznih projektih oz. načrtih, ki sestavljajo razpisno dokumentacijo. V primeru ugotovljenih neskladij je v času priprave ponudbe obvezan o tem obvestiti naročnika.</t>
  </si>
  <si>
    <t>Pred oddajo ponudbe je izvajalec dolžan v tem popisu preveriti zmnožke in seštevke ter prenose le-teh v rekapitulacijo. Izvajalec se s pripravo ponudbe obvezuje, da je prebral vse celice in elemente celotnega popisa, vključno z vsemi postavkami in splošnimi navodili ali določili in je preveril pravilnost preračuna ter s tem zagotavlja ponudbeno vrednost.</t>
  </si>
  <si>
    <t xml:space="preserve">Dela bo izvajalec moral izvajati po predloženi projektni dokumentaciji, detajlih in z upoštevanjem navodil in potrditev projektanta, nadzornika in investitorja. Vso potrebno delavniško dokumentacijo zagotovi izvajalec del v okviru ponujene cene. </t>
  </si>
  <si>
    <t xml:space="preserve">Pred izvedbo posameznih del je izvajalec dolžan pregledati projektno dokumentacijo za izvedbo gradnje (PZI) in elaborate. Na morebitne napake v dokumentaciji ali neskladja med posameznimi načrti ali deli načrtov (popisi del, tehnična poročila, lokacijski in tehnični prikazi) izvajalec opozori nadzornika in projektanta, in se z njima pravočasno uskladi. </t>
  </si>
  <si>
    <t>Tehnični opisi, prikazi, detajli, sheme ter ostali dokumenti v PZI dokumentaciji predstavljajo dodaten opis popisnih postavk gradbeno obrtniških in inštalacijskih del ter jih je potrebno dosledno upoštevati skupaj s popisom del.</t>
  </si>
  <si>
    <t>Specifikacije in zahteve, navedene v popisu, se ne smejo upoštevati kot edine zahteve. Izvajalec je dolžan v ceni zajeti in dobaviti vse elemente opreme ter opraviti dela in storitve, ki niso eksplicitno navedeni, a so bistvenega pomena za funkcionalnost, skladnost s predpisi ter kontinuirano, zanesljivo in varno obratovanje opreme.</t>
  </si>
  <si>
    <t>Vsa dela morajo biti izvedena kvalitetno in iz materialov z zahtevanimi lastnostmi, izvedena skladno z veljavno zakonodajo in z upoštevanjem navodil za vgradnjo za izbrane materiale in opremo, s predložitvijo  predpisanih izjav o lastnostih in/ali certifikatov. Vsi gradbeni proizvodi (GP) morajo biti označeni s CE oznako.</t>
  </si>
  <si>
    <t>Za vsako opisano delo v popisu je potrebno upoštevati celotno potrebno delo, ves osnovni in pomožni material, prevoz materiala in orodja na objekt, notranje transporte, delovne in pomožne odre, zaključno čiščenje in odstranitev odpadkov po dovršenem delu.</t>
  </si>
  <si>
    <t>Vsa delovna sredstva, organizacija in koordinacija del, pripravljalna, spremljajoča in zaključna dela, potrebni montažni in tesnilni materiali ter podkonstrukcije so sestavni del posameznih postavk.</t>
  </si>
  <si>
    <t>V enotnih cenah posameznih postavk mora biti zajeto oz. upoštevano tudi naslednje:
- načrt organizacije gradbišča s podrobnim terminskim planom in izvedba vseh pripravljalnih del, postavitev, organizacija, zaščita in prijava gradbišča, gradbiščnih objektov, ureditev začasnih deponij, tekoče vzdrževanje, skupaj s plačilom splošnih stroškov pristojbin in davkov upravnih organov, pridobivanju raznih dovoljenj in soglasij za izvedbo, ograditev gradbišča in postavitev gradbene table in prometne signalizacije, zagotavljanje  ustrezne varnosti na gradbišču, tekoče vzdrževanje in končna odstranitev gradbišča;
- zagotovitev potrebnih začasnih površin za transportne poti in gradnjo izven območja gradbišča s plačilom stroškov za sanacijo in vzpostavitev okoliških zemljišč in objektov v prvotno stanje (soglasja, odškodnine, itd.);
- začasni odvoz, deponiranje in vračanje izkopanega materiala, ki ga ne bo možno deponirati na gradbišču;
- odvoz in zagotovitev odstranjevanja odpadnega gradbenega materiala skladno z zakonodajo na področju ravnanja z odpadki (odvoz na urejene deponije s plačilom komunalnih prispevkov in taks itd.);
- oteženi izkop v mokrem terenu, izkop v vodi, odvod meteorne vode iz gradbene jame in vode, ki se izceja iz bočnih strani izkopov;  
- ustrezno varovanje izkopa gradbene jame za objekt in ostalih manjših posameznih izkopov za izvedbo komunalne infrastrukture brez posegov na sosednja zemljišča;
- ustrezno varovanje obstoječih objektov, infrastrukture in okolice v času gradnje ter dokumentiranje vseh morebitnih škodnih dogodkov;
- pripravljalna, spremljajoča in zaključna dela (zakoličbe, zagotovitev potrebnih komunalnih priključkov za potrebe izvajanja gradnje, izvedba začasnih inštalacij, označevanje podzemnih vodov, postavljanje in vzdrževanje zakoličbenih profilov, izvedba in označevanje novih in starih križanj ter morebitna zaščita križanj komunalnih vodov, geodetski posnetki in izdajanje vmesnih posnetkov izvedene infrastrukture naročniku, izdelava zbirnih kart, itd.), v kolikor ni to drugače določeno;
- pridobivanje soglasij in izvedba morebitnih zapor na vseh cestah s plačilom stroškov, nadomestil in pristojbin;
- zagotovitev oz. postavitev in končna odstranitev po zaključku gradnje začasnih skladišč in začasnega pisarniškega kontejnerskega objekta vključno z opremo za dve delovni mesti in za skupne operativne sestanke vel. ca. 40 m2 za potrebe naročnika, s tekočim vzdrževanjem in čiščenjem.</t>
  </si>
  <si>
    <t>Vsi odri morajo biti upoštevani v enotnih cenah navedenih postavk, razen tistih, ki so posebej navedeni.</t>
  </si>
  <si>
    <t>Vsi delovni in pomožni odri, lestve in ostala potrebna pomožna sredstva, kot tudi čiščenje vseh elementov po končanih delih, mora biti upoštevano v enotnih cenah navedenih postavk, razen tistih, ki so posebej navedeni.</t>
  </si>
  <si>
    <t>Delavniško dokumentacijo za vse nosilne jeklene konstrukcije in podkonstrukcije izdela izvajalec, strošek izdelave delavniške dokumentacije se upošteva v ponujenih cenah in se ne obračuna posebej.</t>
  </si>
  <si>
    <t>V enotnih cenah postavk mora biti vključeno tudi vgrajevanje vseh instalacijskih razvodov v opaže armirano betonskih elementov in izdelava prehodov inštalacij ter dodatno izrezovanje utorov in prebojev v kamnite,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 V ponudbi morajo biti upoštevana vsa drobna strojna in elektro instalacijska dela in transporti.</t>
  </si>
  <si>
    <t>0.1.26</t>
  </si>
  <si>
    <t>Za vse vidne elemente in serijske elemente je obvezna predhodna uskladitev obdelav, barv in materialov s projektantom na podlagi dostavljenih vzorcev v ustrezni velikosti. Obvezna je preveritev dejanskih mer na licu mesta in posledična prilagoditev elementov in njihove montaže.</t>
  </si>
  <si>
    <t>0.1.27</t>
  </si>
  <si>
    <t>Dimenzije obrtniških izdelkov in količine je potrebno pred naročanjem preveriti na objektu. Potrebna je uskladitev vseh elementov (kljuke, okovje, detajlne konstrukcije in obdelave, itd.) s projektantom, nadzornikom in investitorjem. Izvajalec je dolžan pred izdelavo predložiti projektantu v potrditev ustrezne delavniške načrte in detajle.</t>
  </si>
  <si>
    <t>0.1.28</t>
  </si>
  <si>
    <t>V posameznih postavkah popisa so navedeni proizvajalci in/ali tipi posameznih sistemov, materialov ali opreme, s čimer so zgolj natančno opredeljene zahtevane tehnične lastnosti. Izvajalec del lahko ponudi nadomesten sistem, material ali opremo drugega proizvajalca in tipa, pri čemer morajo biti tehnične lastnosti ponujenega sistema, materiala ali opreme enakovredne ali boljše od opredeljenih v popisu, dimenzijsko pa ne smejo presegati projektiranih dimenzij. Vse funkcijske in tehnične karakteristike nadomestnih sistemov, materialov ali opreme mora izvajalec dokazati z ustrezno dokumentacijo.
Vse morebitne posledice zaradi spremembe sistemov, materialov ali opreme vključno z morebitnimi spremembami oz. dopolnitvami BIM modelov in projektne dokumentacije, stroškovno in časovno bremenijo izvajalca.</t>
  </si>
  <si>
    <t>0.1.29</t>
  </si>
  <si>
    <t>Vsako zamenjavo, uporabo in končni izbor nadomestnih sistemov, materialov, proizvodov in opreme morajo obvezno in pravočasno (pred dobavo in vgradnjo) pisno potrditi projektant (vseh sodelujočih strok), nadzornik in investitor.</t>
  </si>
  <si>
    <t>0.1.30</t>
  </si>
  <si>
    <t xml:space="preserve">Splošni pogoji za področje DGNB certificiranja predstavljajo dopolnilo splošnim tehničnim pogojem in ne odpravljajo drugih obveznosti in odgovornosti, ki jih ima izvajalec v skladu s predpisi in pogodbo. </t>
  </si>
  <si>
    <t>Izvajalec mora v svojih ponudbah upoštevati, da se bo objekt certificiral v skladu z zahtevami DGNB sistema certificiranja trajnostne gradnje, ter pravočasno (vsaj 60 dni pred vgradnjo posameznega produkta) dostaviti vso ustrezno dokumentacijo za vse v ponudbi zajete materiale, elemente in opremo.
Zahtevana je uporaba materialov, elementov ali opreme, ki so okolju in ljudem prijazni, energetsko učinkoviti in obenem ustrezajo zahtevam DGNB sistema.
Zahtevan nivo certifikata je: ZLATI CERTIFIKAT</t>
  </si>
  <si>
    <t>Podrobnejši opis DGNB sistema in navodila za posamezne kriterije so dostopna v dokumentu"DGNB Criteria Set New Construction Buildings, Version 2020 International", ki je na voljo na DGNB spletni strani https://www.dgnb.de/en/certification/important-facts-about-dgnb-certification/criteria</t>
  </si>
  <si>
    <t>Izvajalec mora v svojih ponudbah upoštevati, da je potrebno skladno z določili DGNB certifikacijskega sistema, pravočasno (pred pričetkom gradnje) dostaviti vso ustrezno dokumentacijo, za vse v ponudbi zajete materiale, elemente in opremo (tehnični list, varnostni list, izjava o lastnostih, tehnična navodila za ravnanje, servisiranje, vzdrževanje,...) v slovenskem jeziku.
Vgradnja kakršnihkoli materialov, elementov ali opreme, se izvede zgolj na podlagi predhodne preveritve posredovane dokumentacije in obenem potrditve s strani nadzornika.</t>
  </si>
  <si>
    <t xml:space="preserve">Izvajalec lahko v svoji ponudbi predlaga alternativne produkte in rešitve glede na predvidene s projektom, pod pogojem, da le-te prav tako izpolnjujejo vse navedene zahteve. Pri morebitnih predlaganih alternativnih produktih oz. rešitvah je potrebno upoštevati najmanj enake ali boljše lastnosti v smislu življenjske dobe, obstojnosti, ter enostavnosti in stroška čiščenja ter vzdrževanja v primerjavi s projektom predpisanimi rešitvami. 
Za alternativne rešitve izvajalec pridobi soglasje projektanta, nadzornika in investitorja pred pričetkom gradnje.  </t>
  </si>
  <si>
    <t>Izvajalec med gradnjo dnevno beleži vsa eventualna odstopanja od PZI projektne dokumentacije ter podatke pravočasno posreduje naročniku, nadzoru in projektantu. Potrjene spremembe vnese v podlage za izdelavo PID in posodobitev BIM modelov.</t>
  </si>
  <si>
    <t>Izvajalec med gradnjo sproti izpolnjuje Seznam vseh konstrukcijskih sestav s pripadajočimi vgrajenimi gradbenimi materiali in dokumentira naslednje podatke o vgrajenih materialih (v slovenskem jeziku):
  - Varnostni list
  - Tehnični list
  - Izjavo o lastnostih (če je relevantno)
  - Izkazovanje morebiti obstoječega okoljskega certifikata (Tip I - okoljski znak ali Tip III - okoljska produktna deklaracija /EPD)
  - Izjavo proizvajalca ali dobavitelja, da produkt ustreza zahtevam ENV1.2
  - Tehnična navodila za ravnanje, servisiranje, vzdrževanje oziroma ostale, z zakonom predpisane dokumente in dokumentacijo.</t>
  </si>
  <si>
    <t>Za vse vgrajene bistvene tehnične sisteme mora izvajalec zagotoviti obstoj pooblaščenega servisa, ki deluje na območju Republike Slovenije, da ima investitor možnost skleniti ustrezno pogodbo o vzdrževanju. 
Med bistvene tehnične sisteme sodijo npr.: sistemi ogrevanja in hlajenja, priprava tehnoloških medijev, prezračevanje in klimatizacija, sistemi detekcije in gašenja požara, sistemi tehničnega varovanja, BMS in CNS sistemi upravljanja stavbe, razsvetljava, komunikacijski in WI-FI sistemi,...</t>
  </si>
  <si>
    <t>Izvajalec bo za elemente iz lesa moral dokazovati izvor z navedbo izvorne države in tipa lesa, FSC / PEFC certifikat z dodatnim pripadajočim potrdilom Chain of custody-trgovski certifikat dobavitelja - ta se dokazuje z dobavnicami, računi ali enakovredno.
Za izdelke iz naravnega kamna iz EU držav je potrebna deklaracija, da je izvor in procesiranje teh izdelkov v celoti v EU državah. Za izdelke iz naravnega kamna, ki prihajajo iz držav izven EU, je potrebno predložiti dokazilo o izpolnjevanju ILO konvencije 182, ki vključuje neodvisna inšpekcijska poročila.</t>
  </si>
  <si>
    <r>
      <rPr>
        <u/>
        <sz val="9"/>
        <rFont val="Arial"/>
        <family val="2"/>
        <charset val="238"/>
      </rPr>
      <t>Izobraževanje udeležencev pri gradnji</t>
    </r>
    <r>
      <rPr>
        <sz val="9"/>
        <rFont val="Arial"/>
        <family val="2"/>
        <charset val="238"/>
      </rPr>
      <t xml:space="preserve">
Izvajalec je dolžan vse udeležence pri gradnji podrobneje seznaniti tudi z relevantnimi koncepti, študijami, elaborati, ki opredelujejo trajnostni način gradnje za naslednja področja:
- zaščita pred hrupom (Poročilo o vplivih na okolje št. 100123-11523, z dne 11.5.2023, dopolnitev 13. 11. 2023 in 28. 3. 2024 (E-NET OKOLJE d.o.o. in GIGA-R d.o.o.))
- zaščita pred prašenjem
- zaščita tal in podzemne vode (Poročilo o vplivih na okolje št. 100123-11523, z dne 11.5.2023, dopolnitev 13. 11. 2023 in 28. 3. 2024 (E-NET OKOLJE d.o.o. in GIGA-R d.o.o.)), Analiza tveganja za onesnaženje vodnega telesa podzemne vode št. 0346-023/2023, maj 2023 (Geološko projektiranje d.o.o.))
- ravnanje z gradbenimi odpadki (Načrt gospodarjenja z gradbenimi odpadki)
Izobraževanja se izvajajo skladno z navodili DGNB sistema opredeljenimi v merilu:
</t>
    </r>
    <r>
      <rPr>
        <u/>
        <sz val="9"/>
        <rFont val="Arial"/>
        <family val="2"/>
        <charset val="238"/>
      </rPr>
      <t>PRO 2.1</t>
    </r>
    <r>
      <rPr>
        <sz val="9"/>
        <rFont val="Arial"/>
        <family val="2"/>
        <charset val="238"/>
      </rPr>
      <t xml:space="preserve">
</t>
    </r>
    <r>
      <rPr>
        <i/>
        <sz val="9"/>
        <rFont val="Arial"/>
        <family val="2"/>
        <charset val="238"/>
      </rPr>
      <t>1.2, 2.2, 3.2 in 4.2 Training for the parties implementing the construction work</t>
    </r>
  </si>
  <si>
    <r>
      <rPr>
        <u/>
        <sz val="9"/>
        <rFont val="Arial"/>
        <family val="2"/>
        <charset val="238"/>
      </rPr>
      <t>Navodila za obratovanje in vzdrževanje objekta</t>
    </r>
    <r>
      <rPr>
        <sz val="9"/>
        <rFont val="Arial"/>
        <family val="2"/>
        <charset val="238"/>
      </rPr>
      <t xml:space="preserve">
Izvajalec pripravi Navodila za obratovanje in vzdrževanje objekta skladno z veljavno slovensko zakonodajo in navodili DGNB sistema opredeljenimi v merilih:
</t>
    </r>
    <r>
      <rPr>
        <u/>
        <sz val="9"/>
        <rFont val="Arial"/>
        <family val="2"/>
        <charset val="238"/>
      </rPr>
      <t>PRO 1.5</t>
    </r>
    <r>
      <rPr>
        <sz val="9"/>
        <rFont val="Arial"/>
        <family val="2"/>
        <charset val="238"/>
      </rPr>
      <t xml:space="preserve">
</t>
    </r>
    <r>
      <rPr>
        <i/>
        <sz val="9"/>
        <rFont val="Arial"/>
        <family val="2"/>
        <charset val="238"/>
      </rPr>
      <t>1.1 Production and provision of maintenance, inspection, operating and care instructions
3.1 Production and provision of a facility management manual</t>
    </r>
  </si>
  <si>
    <r>
      <rPr>
        <u/>
        <sz val="9"/>
        <rFont val="Arial"/>
        <family val="2"/>
        <charset val="238"/>
      </rPr>
      <t>Meritve kontrole kakovosti gradnje</t>
    </r>
    <r>
      <rPr>
        <sz val="9"/>
        <rFont val="Arial"/>
        <family val="2"/>
        <charset val="238"/>
      </rPr>
      <t xml:space="preserve">
Izvajalec mora upoštevati, da se bodo po koncu gradnje izvedle naslednje meritve:
- meritve zrakotesnosti
- meritve s termokamero (termografija)
- meritve akustike
- meritve zvočne zaščite ovoja stavbe
- meritve zvočne zaščite ločilnih elementov med posameznimi prostori različnih namembnosti
- meritve udarnega zvoka
- meritve vlažnosti vgrajenih elementov, pred vgradnjo finalnih tlakov
- test odvoda dima in toplote
Meritve morajo opraviti ustrezno usposobljeni preskusni organi ali strokovnjaki ter rezultate oceniti in primerjati z zahtevami. Obseg opravljenih meritev mora biti sorazmeren z velikostjo zgradbe in mora ustrezno odražati cilj preverjanja kakovosti zgradbe.
Smiselno je, da izvajalec del tekom gradnje za sprotno kontrolo kakovosti vgrajenih materialov, elementov in opreme, sam izvaja meritve. 
Končne meritve (ob primopredaji) izvede tretja oseba kot neodvisna potrditev doseganja zahtev.
Meritve se izvajajo skladno z veljavno slovensko zakonodajo in navodili DGNB sistema opredeljenimi v merilu:
</t>
    </r>
    <r>
      <rPr>
        <u/>
        <sz val="9"/>
        <rFont val="Arial"/>
        <family val="2"/>
        <charset val="238"/>
      </rPr>
      <t>PRO 2.2</t>
    </r>
    <r>
      <rPr>
        <sz val="9"/>
        <rFont val="Arial"/>
        <family val="2"/>
        <charset val="238"/>
      </rPr>
      <t xml:space="preserve">
</t>
    </r>
    <r>
      <rPr>
        <i/>
        <sz val="9"/>
        <rFont val="Arial"/>
        <family val="2"/>
        <charset val="238"/>
      </rPr>
      <t>2. Quality control measurements</t>
    </r>
  </si>
  <si>
    <r>
      <rPr>
        <u/>
        <sz val="9"/>
        <rFont val="Arial"/>
        <family val="2"/>
        <charset val="238"/>
      </rPr>
      <t>Zagotavljanje kakovosti za uporabljene gradbene proizvode</t>
    </r>
    <r>
      <rPr>
        <sz val="9"/>
        <rFont val="Arial"/>
        <family val="2"/>
        <charset val="238"/>
      </rPr>
      <t xml:space="preserve">
Izvajalec mora zagotavljati izvajanje primerjav med definiranim in dejansko uporabljenim materialom, elementom ali opremo skladno seznamom: DGNB razredi kakovosti vgrajenih materialov, elementov in opreme (JULFS--7X9001), vključno z dokazno dokumentacijo ugotovitev primerjav ter skladno z navodili DGNB sistema opredeljenimi v merilu:
</t>
    </r>
    <r>
      <rPr>
        <u/>
        <sz val="9"/>
        <rFont val="Arial"/>
        <family val="2"/>
        <charset val="238"/>
      </rPr>
      <t>PRO 2.2</t>
    </r>
    <r>
      <rPr>
        <sz val="9"/>
        <rFont val="Arial"/>
        <family val="2"/>
        <charset val="238"/>
      </rPr>
      <t xml:space="preserve">
</t>
    </r>
    <r>
      <rPr>
        <i/>
        <sz val="9"/>
        <rFont val="Arial"/>
        <family val="2"/>
        <charset val="238"/>
      </rPr>
      <t>3.1 Quality assurance for the used construction products</t>
    </r>
  </si>
  <si>
    <r>
      <rPr>
        <u/>
        <sz val="9"/>
        <rFont val="Arial"/>
        <family val="2"/>
        <charset val="238"/>
      </rPr>
      <t>Zaščita pred vlago</t>
    </r>
    <r>
      <rPr>
        <sz val="9"/>
        <rFont val="Arial"/>
        <family val="2"/>
        <charset val="238"/>
      </rPr>
      <t xml:space="preserve">
Izvajalec predloži dokumentacijo, ki dokazuje, da je bil izveden program prezračevanja, prilagojen stavbi, s čimer se zagotovi pogoje, da so vgrajeni gradbeni elementi ustrezno suhi, skladno z navodili DGNB opredeljenimi v merilu:
</t>
    </r>
    <r>
      <rPr>
        <u/>
        <sz val="9"/>
        <rFont val="Arial"/>
        <family val="2"/>
        <charset val="238"/>
      </rPr>
      <t>PRO 2.2</t>
    </r>
    <r>
      <rPr>
        <sz val="9"/>
        <rFont val="Arial"/>
        <family val="2"/>
        <charset val="238"/>
      </rPr>
      <t xml:space="preserve">
</t>
    </r>
    <r>
      <rPr>
        <i/>
        <sz val="9"/>
        <rFont val="Arial"/>
        <family val="2"/>
        <charset val="238"/>
      </rPr>
      <t>4.1 Mould prevention</t>
    </r>
  </si>
  <si>
    <r>
      <rPr>
        <u/>
        <sz val="9"/>
        <rFont val="Arial"/>
        <family val="2"/>
        <charset val="238"/>
      </rPr>
      <t>Preizkusi delovanja sistemov</t>
    </r>
    <r>
      <rPr>
        <sz val="9"/>
        <rFont val="Arial"/>
        <family val="2"/>
        <charset val="238"/>
      </rPr>
      <t xml:space="preserve">
Izvajalec sodeluje pri izvedbi predhodnega in končnega preizkusa delovanja vseh bistvenih tehničnih komponent stavbe in pripravi ustrezne dokazne dokumentacije ter pri usposabljanju vzdrževalcev/upravljalcev stavbe, skladno z navodili DGNB sistema opredeljenimi v merilu:
</t>
    </r>
    <r>
      <rPr>
        <u/>
        <sz val="9"/>
        <rFont val="Arial"/>
        <family val="2"/>
        <charset val="238"/>
      </rPr>
      <t>PRO 2.3</t>
    </r>
    <r>
      <rPr>
        <sz val="9"/>
        <rFont val="Arial"/>
        <family val="2"/>
        <charset val="238"/>
      </rPr>
      <t xml:space="preserve">
</t>
    </r>
    <r>
      <rPr>
        <i/>
        <sz val="9"/>
        <rFont val="Arial"/>
        <family val="2"/>
        <charset val="238"/>
      </rPr>
      <t>3.1 Performance of a preliminary function test
4.1 Performance and documentation of a function test and training for the operators</t>
    </r>
  </si>
  <si>
    <r>
      <rPr>
        <u/>
        <sz val="9"/>
        <rFont val="Arial"/>
        <family val="2"/>
        <charset val="238"/>
      </rPr>
      <t>Poročilo o zagonu objekta</t>
    </r>
    <r>
      <rPr>
        <sz val="9"/>
        <rFont val="Arial"/>
        <family val="2"/>
        <charset val="238"/>
      </rPr>
      <t xml:space="preserve">
Izvajalec sodeluje pri pripravi končnega poročila o zagonu objekta, skladno z navodili DGNB sistema opredeljenimi v merilu:
</t>
    </r>
    <r>
      <rPr>
        <u/>
        <sz val="9"/>
        <rFont val="Arial"/>
        <family val="2"/>
        <charset val="238"/>
      </rPr>
      <t>PRO 2.3</t>
    </r>
    <r>
      <rPr>
        <sz val="9"/>
        <rFont val="Arial"/>
        <family val="2"/>
        <charset val="238"/>
      </rPr>
      <t xml:space="preserve">
</t>
    </r>
    <r>
      <rPr>
        <i/>
        <sz val="9"/>
        <rFont val="Arial"/>
        <family val="2"/>
        <charset val="238"/>
      </rPr>
      <t>5.1 Creation of a detailed final report</t>
    </r>
  </si>
  <si>
    <r>
      <rPr>
        <u/>
        <sz val="9"/>
        <rFont val="Arial"/>
        <family val="2"/>
        <charset val="238"/>
      </rPr>
      <t>Koncept celovitega delovanja sistemov v stavbi</t>
    </r>
    <r>
      <rPr>
        <sz val="9"/>
        <rFont val="Arial"/>
        <family val="2"/>
        <charset val="238"/>
      </rPr>
      <t xml:space="preserve">
Izvajalec sodeluje pri procesu implementiranja stalnega nadzora in nastavitev delovanja stavbe ter usposabljanju vzdrževalcev/upravljalcev stavbe.
Navedeno se izvede v skladu z navodili DGNB sistema opredeljenimi v merilu:
</t>
    </r>
    <r>
      <rPr>
        <u/>
        <sz val="9"/>
        <rFont val="Arial"/>
        <family val="2"/>
        <charset val="238"/>
      </rPr>
      <t>PRO 2.3</t>
    </r>
    <r>
      <rPr>
        <sz val="9"/>
        <rFont val="Arial"/>
        <family val="2"/>
        <charset val="238"/>
      </rPr>
      <t xml:space="preserve">
</t>
    </r>
    <r>
      <rPr>
        <i/>
        <sz val="9"/>
        <rFont val="Arial"/>
        <family val="2"/>
        <charset val="238"/>
      </rPr>
      <t>6.1 Creation and handover of an integral operating concept</t>
    </r>
  </si>
  <si>
    <r>
      <rPr>
        <u/>
        <sz val="9"/>
        <rFont val="Arial"/>
        <family val="2"/>
        <charset val="238"/>
      </rPr>
      <t>Prilagoditev nastavitev sistemov po začetni fazi uporabe objekta</t>
    </r>
    <r>
      <rPr>
        <sz val="9"/>
        <rFont val="Arial"/>
        <family val="2"/>
        <charset val="238"/>
      </rPr>
      <t xml:space="preserve">
Izvajalec sodeluje pri ponovnem pregledu delovanja vseh bistvenih tehničnih sistemov ter eventualni ponovni prilagoditvi teh sistemov s strani strokovnjaka oz. (neodvisne) tretje osebe.
Postopek se izvede po približno 10–14 mesecih po zaključku gradnje, skladno z navodili DGNB sistema opredeljenimi v merilu:
</t>
    </r>
    <r>
      <rPr>
        <u/>
        <sz val="9"/>
        <rFont val="Arial"/>
        <family val="2"/>
        <charset val="238"/>
      </rPr>
      <t>PRO 2.3</t>
    </r>
    <r>
      <rPr>
        <sz val="9"/>
        <rFont val="Arial"/>
        <family val="2"/>
        <charset val="238"/>
      </rPr>
      <t xml:space="preserve">
</t>
    </r>
    <r>
      <rPr>
        <i/>
        <sz val="9"/>
        <rFont val="Arial"/>
        <family val="2"/>
        <charset val="238"/>
      </rPr>
      <t>7.1 Readjustment of the system following initial operating phase</t>
    </r>
  </si>
  <si>
    <t>izdelava popisov</t>
  </si>
  <si>
    <t>Kompletna izvedba obdelave - brušenja betona horizontalne ploskve betonskega opornega zidu, skupaj z finim brušenjem prostih vidnih robov - posnet oster rob za max 5 mm, z negovanjem in zaščito.
~ obdelava površin po SIST EN 13670 in NAD: neopažene površine - posebna: brušen beton za doseganje izgleda kot obstoječi betonski tlak, skupaj z ustrezno protidrsno končno obdelavo  (R11) in zaščito betona po finalni obdelavi s premazom, kot npr. Pieri Early Protect VBA
~ zaščita  vidnega betona z vodoodbojnim zaščitnim premazom, kot. npr. PROTECTGUARD CE, skupaj z vsemi potrebnimi deli in materialom po navodilu proizvajalca
~ horizontalne površine</t>
  </si>
  <si>
    <t>Kompletna izvedba obdelave - brušenja betona vertikalne ploskve betonskega opornega zidu, skupaj z finim brušenjem prostih vidnih robov - posnet oster rob za max 5 mm.
~ obdelava površin po SIST EN 13670 in NAD: opažene površine - posebna: brušen beton za doseganje izgleda kot obstoječi betonski tlak
~ zaščita  vidnega betona z vodoodbojnim zaščitnim premazom, kot. npr. PROTECTGUARD CE, skupaj z vsemi potrebnimi deli in materialom po navodilu proizvajalca
~ vertikalne površine - vidni del opornega zidu</t>
  </si>
  <si>
    <t>Izdelava, dobava in montaža jeklene ograje na zidu pri rampi in stopnicah, iz vertikalnih in  horizontalnih profilov, dimenzij 60 x 10 mm, višine 103 cm (2 cm nad robom zidu), s sidrnimi ploščicami, ki se pritrjuje bočno v AB zid, na razdalji 1,00 m, dimenzije 135 x 150+50 x 10 mm z uporabo mehanskih sider, kot npr. HILTI HST3-R, skupaj z vsemi potrebnimi deli, veznim in spojnim materialom ter potrebnim varjenjem. Profili so vroče cinkani in prašno barvani. RAL po izboru projektanta. 
Ozemljitev ograje skladno z načrtom in popisom v dokumentaciji elektro instalacij.
Glej risbo JULFSF-7A8014.</t>
  </si>
  <si>
    <t>Dobava in polaganje filca, gostote 300 g/m2, kot ločilni sloj pred nasutjem tamponskega drobljenca za ponovno vzpostavitev dostopa do FKKT, po navodilu proizvajalca in geomehanika, skupaj z preklopi in vsemi potrebnimi deli ter materialom. Obračun po m2 zaščitene površine.</t>
  </si>
  <si>
    <r>
      <t xml:space="preserve">Splošne opombe za betonske konstrukcije;
~ vsi vgrajeni betoni morajo izpolnjevati zahteve SIST EN 206-1, SIST EN 1026 in SIST EN 1992-1-1 ter NAC dodatki;
~ za vse betonske konstrukcije velja zahteva za 2. izvedbeni razred in 1. tolerančni razred po SIST EN 13670 in nacionalnem dodatku, kar je potrebno upoštevati pri pripravi in izvajanju programa kontrole kakovosti in projekta betona;
~ pred nadaljevanjem del morajo biti stiki očiščeni, navlaženi in premazani s sredstvom za povečanje sprijemnosti
~ debelino krovnega sloja je potrebno kontrolirati z merjenjem
~ na proste robove vidnih površin se v opaž vgradi trikotne letve;
~ za vse vidne površine brez posebnih arhitekturnih oz. drugih zahtev in za nevidne površine veljajo zahteve za obdelavo površin po SIST EN 13670 in nacionalnem dodatku, kar je potrebno upoštevati pri izbiri opažev:
- vidne površine:
</t>
    </r>
    <r>
      <rPr>
        <sz val="9"/>
        <rFont val="Arial"/>
        <family val="2"/>
        <charset val="238"/>
      </rPr>
      <t xml:space="preserve">• opažene vidne površine: enostavno – VB2,
• neopažene vidne površine (tabela F4 v SIST EN 13670 in tabela N5 v nac, dodatku): enostavna
- </t>
    </r>
    <r>
      <rPr>
        <b/>
        <sz val="9"/>
        <rFont val="Arial"/>
        <family val="2"/>
        <charset val="238"/>
      </rPr>
      <t>nevidne površine:</t>
    </r>
    <r>
      <rPr>
        <sz val="9"/>
        <rFont val="Arial"/>
        <family val="2"/>
        <charset val="238"/>
      </rPr>
      <t xml:space="preserve">
• opažene nevidne površine: osnovna – VB0,
• neopažne nevidne površine (tabela F4 v SIST EN 13670 in tabela N5 v nac. dodatku): osnovna</t>
    </r>
    <r>
      <rPr>
        <b/>
        <sz val="9"/>
        <rFont val="Arial"/>
        <family val="2"/>
        <charset val="238"/>
      </rPr>
      <t xml:space="preserve">
~ za izvedbo zaščitnih slojev glej armaturni načrt;</t>
    </r>
  </si>
  <si>
    <r>
      <t xml:space="preserve">Kompletna izvedba tlaka z ustrojem iz tipskih betonskih tlakovcev šestkotne oblike, oznaka </t>
    </r>
    <r>
      <rPr>
        <b/>
        <sz val="9"/>
        <rFont val="Arial"/>
        <family val="2"/>
        <charset val="238"/>
      </rPr>
      <t>TLAK 1</t>
    </r>
    <r>
      <rPr>
        <sz val="9"/>
        <rFont val="Arial"/>
        <family val="2"/>
        <charset val="238"/>
      </rPr>
      <t>, po naslednji sestavi:
~ betonski tlakovci šestkotne oblike, dimenzije: 24,8 x 21,5 x 8 cm, serijska izdelava, EU Standard: DIN EN 1338, barva: svetlo siva, siva, antracit; tlakovec odporen na sol, odporen proti zmrzali, odporen na vremenske vplive, z rahlo posneti robovi, distančnik za fugo min. 5-8 mm;
~ fugirna masa za tlakovce: trajno-elastična fugirna masa za vodo-nepropusten učinek (kot npr. FMY 90 Murexin), dvokomponentna epoksidna vodoodporna fugirna masa, odporna proti zmrzali, brez topil, bakteriostatična, temperaturno obstojna, dolgotrajna, odporna na različne kemikalije;
~ polaganje tlakovca v betonsko malto z visoko tlačno trdnostjo, odpornostjo na sol, cikle zmrzovanja in odmrzovanja za razred izpostavljenosti XF4 (kot npr. Mapei Mapestone TFB60), z dodatkom lateksa iz sintetične gume za izboljšanje sprijemnih in mehanskih lastnosti (kot npr. Mapei Planicrete), skupne debeline 5-7 cm (opomba: zaradi plavajočega sistema in da se lahko tlak natančno višinsko nivelira);
~ ločilni sloj PP filc 300 g/m2 (opomba: plavajoči sistem tlaka, ker lahko betonski tlakovci in podlaga iz asfalta različno delujejo);
~ upoštevati natančno polaganje tlakovcev v kanalizacijske pokrove po navodilu proizvajalca pokrovov</t>
    </r>
  </si>
  <si>
    <r>
      <t xml:space="preserve">Kompletna izvedba drenažnega asfalta v dveh slojih skupne debeline 8 cm (opomba: po nemških smernicah za tlakovane površine in za dano prometno obremenitev), del sestave tlaka z oznako </t>
    </r>
    <r>
      <rPr>
        <b/>
        <sz val="9"/>
        <rFont val="Arial"/>
        <family val="2"/>
        <charset val="238"/>
      </rPr>
      <t>TLAK 1</t>
    </r>
    <r>
      <rPr>
        <sz val="9"/>
        <rFont val="Arial"/>
        <family val="2"/>
        <charset val="238"/>
      </rPr>
      <t>, po naslednji sestavi:
~  prvi zgornji sloj drenažnega asfalta PA 8 B50/70 A4 v debelini 3 cm
~ spodnji sloj drenažnega asfalta PA11 B50/70 A4 v debelini 5 cm</t>
    </r>
  </si>
  <si>
    <r>
      <t xml:space="preserve">Dobava in raztiranje izravnalnega peščenega sloja, debeline do 3 cm, iz sejanega peska granulacije 0-8 mm ter fino planiranje v predpisanih padcih po projektu in utrjevanje - priprava na izvedbo tlaka z oznako </t>
    </r>
    <r>
      <rPr>
        <b/>
        <sz val="9"/>
        <rFont val="Arial"/>
        <family val="2"/>
        <charset val="238"/>
      </rPr>
      <t>TLAK 1</t>
    </r>
    <r>
      <rPr>
        <sz val="9"/>
        <rFont val="Arial"/>
        <family val="2"/>
        <charset val="238"/>
      </rPr>
      <t>.</t>
    </r>
  </si>
  <si>
    <r>
      <t xml:space="preserve">Dobava in raztiranje izravnalnega peščenega sloja, debeline do 3 cm, iz sejanega peska granulacije 0-8 mm ter fino planiranje v predpisanih padcih po projektu in utrjevanje - priprava na izvedbo tlaka z oznako </t>
    </r>
    <r>
      <rPr>
        <b/>
        <sz val="9"/>
        <rFont val="Arial"/>
        <family val="2"/>
        <charset val="238"/>
      </rPr>
      <t>TLAK 3</t>
    </r>
    <r>
      <rPr>
        <sz val="9"/>
        <rFont val="Arial"/>
        <family val="2"/>
        <charset val="238"/>
      </rPr>
      <t>.</t>
    </r>
  </si>
  <si>
    <r>
      <t xml:space="preserve">Dobava in polaganje plastične folije Gefitas PE 3/300, kot ločilni sloj pred izvedbo plošče tlaka z oznako </t>
    </r>
    <r>
      <rPr>
        <b/>
        <sz val="9"/>
        <rFont val="Arial"/>
        <family val="2"/>
        <charset val="238"/>
      </rPr>
      <t>TLAK 3</t>
    </r>
    <r>
      <rPr>
        <sz val="9"/>
        <rFont val="Arial"/>
        <family val="2"/>
        <charset val="238"/>
      </rPr>
      <t>, s preklopi na stikih, po navodilu proizvajalca, skupaj z vsemi potrebnimi deli in materialom. Obračun po m2 zaščitene površine.</t>
    </r>
  </si>
  <si>
    <r>
      <t xml:space="preserve">Kompletna izvedba zunanjega tlaka z dobavo in vgradnjo betona v armirane konstrukcije, preseka nad 0,20 do 0,30 m3/m2/m: </t>
    </r>
    <r>
      <rPr>
        <b/>
        <sz val="9"/>
        <rFont val="Arial"/>
        <family val="2"/>
        <charset val="238"/>
      </rPr>
      <t>TLAK 3</t>
    </r>
    <r>
      <rPr>
        <sz val="9"/>
        <rFont val="Arial"/>
        <family val="2"/>
        <charset val="238"/>
      </rPr>
      <t xml:space="preserve">
~ beton C30/37, XC4, XF4, XD2, Dmax 16
~ z agregatom kamnolomskega izvora sive barve
~ z dodatkom za zmanjšanje krčenja zaradi izsuševanja (7-8 kg/m3 SRA 100, HaBe)
~ v sestavo betona se doda mikroarmatura - polipropilenska vlakna dolžine 10-12 mm (količina 0,91kg/m3
~ krovni sloj je 4 cm
~ betoniranje v predpisanih padcih po projektu
Končna površinska obdelava je brušenje.
• obdelava površin po SIST EN 13670 in NAD: neopažene površine - posebna: brušen beton za doseganje izgleda kot obstoječi betonski tlak, skupaj z finim brušenjem prostih vidnih robov - posnet oster rob za max 5 mm ter z ustrezno protidrsno končno obdelavo  (R11) in zaščito betona po finalni obdelavi s premazom, kot npr. Pieri Early Protect VBA
Pri primerni starosti betona se površina betona strojno obdela, najprej z grobim brušenjem približno 4 mm globoko nato se vse večje luknjice v betonu po brušenju kita z ustrezno malto (zmrzlinsko odporno XF4), ki mora biti primerne (ustrezne) barve. Šele po izvedenem kitanju se izvede fino brušenje z ustrezno protidrsno obdelavo. 
Opomba: Pred izvedbo je obvezno potrebno izdelati testno polje velikosti najmanj 1 m2 z uporabo enakih materialov in izbranim postopkom obdelave. Testno polje in videz površine po obdelavi odobri arhitekt. Testno polje se po potrebi ponavlja dokler ni dosežen ustrezen videz in potrditev s strani arhitekta.</t>
    </r>
  </si>
  <si>
    <r>
      <t xml:space="preserve">Opaž robov zunanjega tlaka z oznako </t>
    </r>
    <r>
      <rPr>
        <b/>
        <sz val="9"/>
        <rFont val="Arial"/>
        <family val="2"/>
        <charset val="238"/>
      </rPr>
      <t>TLAK 3</t>
    </r>
    <r>
      <rPr>
        <sz val="9"/>
        <rFont val="Arial"/>
        <family val="2"/>
        <charset val="238"/>
      </rPr>
      <t>, višine 25 cm: z opaženjem, razopaženjem in čiščenjem.</t>
    </r>
  </si>
  <si>
    <r>
      <t xml:space="preserve">Kompletna izvedba zarezanega dilatacijskega stika v plošči zunanjega tlaka z oznako </t>
    </r>
    <r>
      <rPr>
        <b/>
        <sz val="9"/>
        <rFont val="Arial"/>
        <family val="2"/>
        <charset val="238"/>
      </rPr>
      <t>TLAK 3</t>
    </r>
    <r>
      <rPr>
        <sz val="9"/>
        <rFont val="Arial"/>
        <family val="2"/>
        <charset val="238"/>
      </rPr>
      <t>, z rezano fugo d=8mm, rob dilatacije je posnet pod kotom 45° v širini 10 mm, ki se izvede po pribljižno 24 urah po vgraditvi oz. ko beton doseže usrezno stopnjo trdnosti, globina zareza do 1/3 (cca 8 cm) plošče. V dilatacijo se vstavi gumijasti tesnilini trak in zatesni s tesnilnim kitom odpornim na vremenske vplive in vpliv UV, kot npr. Geocel PRO 592 za zunanjo uporabo.
Glej detalj D1!</t>
    </r>
  </si>
  <si>
    <r>
      <t xml:space="preserve">Opaž robov prostorske mozničene dilatacije na stiku betonskih plošč pri zunanjem tlaku z oznako </t>
    </r>
    <r>
      <rPr>
        <b/>
        <sz val="9"/>
        <rFont val="Arial"/>
        <family val="2"/>
        <charset val="238"/>
      </rPr>
      <t>TLAK 3</t>
    </r>
    <r>
      <rPr>
        <sz val="9"/>
        <rFont val="Arial"/>
        <family val="2"/>
        <charset val="238"/>
      </rPr>
      <t>, višine 25 cm: z opaženjem, razopaženjem in čiščenjem.</t>
    </r>
  </si>
  <si>
    <r>
      <t xml:space="preserve">Kompletna izvedba rezane mozničene dilatacije betonske plošče z oznako </t>
    </r>
    <r>
      <rPr>
        <b/>
        <sz val="9"/>
        <rFont val="Arial"/>
        <family val="2"/>
        <charset val="238"/>
      </rPr>
      <t>TLAK 3</t>
    </r>
    <r>
      <rPr>
        <sz val="9"/>
        <rFont val="Arial"/>
        <family val="2"/>
        <charset val="238"/>
      </rPr>
      <t>, z vgradnjo moznikov Ø16 mm, dolžine 60 cm v plastični srajčki (50% dolžine moznika), moznik je gladka armatura - upoštevana v armaturi. Po betonaži se izvede zarezanje stika d=4 mm, ki se izvede po pribljižno 24 urah po vgraditvi oz. ko beton doseže usrezno stopnjo trdnosti, globina zareza do 1/3 (8 cm) plošče, pred predajo plošče v uporabo se linija fuge ponovno zareže 8 mm širine in 20 mm globine ter zapolni s PE trakom in zatesni s tesnilnim kitom odpornim na vremenske vplive in vpliv UV, kot npr. Geocel PRO 592 za zunanjo uporabo.
Glej detalj D3!</t>
    </r>
  </si>
  <si>
    <r>
      <t xml:space="preserve">Kompletna izvedba armirano betonske plošče, kot podlaga za polaganje zunanjega tlaka z betonskimi prefabrikati oznaka </t>
    </r>
    <r>
      <rPr>
        <b/>
        <sz val="9"/>
        <rFont val="Arial"/>
        <family val="2"/>
        <charset val="238"/>
      </rPr>
      <t>TLAK 4</t>
    </r>
    <r>
      <rPr>
        <sz val="9"/>
        <rFont val="Arial"/>
        <family val="2"/>
        <charset val="238"/>
      </rPr>
      <t>, z dobavo in vgradnjo betona v armirane konstrukcije, preseka nad 0,08 do 0,12 m3/m2/m, ter dobavo in polaganjem armaturnih mrež na sredino plošče: 
~ armaturne mereža Q 335
~ beton C25/30, XC4, XF4, XD2, Dmax 16
Opomba: plošča je omejena z robniki, zato ne potrebje opaža!</t>
    </r>
  </si>
  <si>
    <r>
      <t xml:space="preserve">Kompletna izvedba tlakovanja z obstoječimi betonskimi prefabrikati z odprtinami in zapolnitvijo odprtin, komplet s prevozom iz začasne deponije, na predhodno pripravljeno armirano betonsko plošča, oznaka </t>
    </r>
    <r>
      <rPr>
        <b/>
        <sz val="9"/>
        <rFont val="Arial"/>
        <family val="2"/>
        <charset val="238"/>
      </rPr>
      <t>TLAK 4</t>
    </r>
    <r>
      <rPr>
        <sz val="9"/>
        <rFont val="Arial"/>
        <family val="2"/>
        <charset val="238"/>
      </rPr>
      <t>, po naslednji sestavi:
~ polaganje betonskih prefabrikatov z odprtinami iz deponije, debeline 8 cm
~ dobava in zapolnitev odprtin betonskih prefabrikatov z betonom - beli cement</t>
    </r>
  </si>
  <si>
    <r>
      <t xml:space="preserve">Fino planiranje tampona v predpisanih padcih po projektu, dobava sejanega peska granulacije 0-8 mm, planiranje in utrjevanje - priprava na asfaltiranje, del sestave tlaka z oznako </t>
    </r>
    <r>
      <rPr>
        <b/>
        <sz val="9"/>
        <rFont val="Arial"/>
        <family val="2"/>
        <charset val="238"/>
      </rPr>
      <t>TLAK 5</t>
    </r>
    <r>
      <rPr>
        <sz val="9"/>
        <rFont val="Arial"/>
        <family val="2"/>
        <charset val="238"/>
      </rPr>
      <t xml:space="preserve"> in </t>
    </r>
    <r>
      <rPr>
        <b/>
        <sz val="9"/>
        <rFont val="Arial"/>
        <family val="2"/>
        <charset val="238"/>
      </rPr>
      <t>TLAK 6</t>
    </r>
    <r>
      <rPr>
        <sz val="9"/>
        <rFont val="Arial"/>
        <family val="2"/>
        <charset val="238"/>
      </rPr>
      <t>.</t>
    </r>
  </si>
  <si>
    <r>
      <t xml:space="preserve">Izdelava nosilnega veznega sloja iz bitumiziranega drobljenca AC 22 base B 50/70 A4 na izvršenem tamponu in izravnalnem pesku, z razstiranjem, valjanjem in vsemi pomožnimi deli v deb. 6 cm, oznaka </t>
    </r>
    <r>
      <rPr>
        <b/>
        <sz val="9"/>
        <rFont val="Arial"/>
        <family val="2"/>
        <charset val="238"/>
      </rPr>
      <t>TLAK 5</t>
    </r>
    <r>
      <rPr>
        <sz val="9"/>
        <rFont val="Arial"/>
        <family val="2"/>
        <charset val="238"/>
      </rPr>
      <t xml:space="preserve"> in </t>
    </r>
    <r>
      <rPr>
        <b/>
        <sz val="9"/>
        <rFont val="Arial"/>
        <family val="2"/>
        <charset val="238"/>
      </rPr>
      <t>TLAK 6</t>
    </r>
    <r>
      <rPr>
        <sz val="9"/>
        <rFont val="Arial"/>
        <family val="2"/>
        <charset val="238"/>
      </rPr>
      <t>.</t>
    </r>
  </si>
  <si>
    <r>
      <t xml:space="preserve">Izdelava obrabno zapornega sloja iz bitumenskega betona AC 11 surf B 50/70 A4 na izvršenem nosilnem veznem sloju z razstiranjem, valjanjem in vsemi pomožnimi deli v deb. 4 cm, oznaka </t>
    </r>
    <r>
      <rPr>
        <b/>
        <sz val="9"/>
        <rFont val="Arial"/>
        <family val="2"/>
        <charset val="238"/>
      </rPr>
      <t>TLAK 5</t>
    </r>
    <r>
      <rPr>
        <sz val="9"/>
        <rFont val="Arial"/>
        <family val="2"/>
        <charset val="238"/>
      </rPr>
      <t xml:space="preserve"> in </t>
    </r>
    <r>
      <rPr>
        <b/>
        <sz val="9"/>
        <rFont val="Arial"/>
        <family val="2"/>
        <charset val="238"/>
      </rPr>
      <t>TLAK 6</t>
    </r>
    <r>
      <rPr>
        <sz val="9"/>
        <rFont val="Arial"/>
        <family val="2"/>
        <charset val="238"/>
      </rPr>
      <t>.</t>
    </r>
  </si>
  <si>
    <r>
      <t xml:space="preserve">Kompletna izvedba peščenih pohodnih površin (poti) z vodno vgrajevanim pesekom po slojih, na predhodno pripravljeno utrjeno nasutje, oznaka </t>
    </r>
    <r>
      <rPr>
        <b/>
        <sz val="9"/>
        <rFont val="Arial"/>
        <family val="2"/>
        <charset val="238"/>
      </rPr>
      <t>TLAK 7</t>
    </r>
    <r>
      <rPr>
        <sz val="9"/>
        <rFont val="Arial"/>
        <family val="2"/>
        <charset val="238"/>
      </rPr>
      <t xml:space="preserve">, po naslednji sestavi:
~ nabava, dobava, razstiranje, planiranje in utrjevanje (peska) drobljenca 0-16 mm v debelini 5 cm
~ nabava, dobava, razstiranje, planiranje in utrjevanje (peska) drobljenca 0-8 mm v debelini 3 cm
~ mokro finalno utrjevanje (komprimacija z obilnim močenjem).
Opomba: Drobljenec kamnolomske kvalitete, nepran! </t>
    </r>
  </si>
  <si>
    <r>
      <t xml:space="preserve">Kompletna izvedba ozelenjene pohodne in povozne površine intervencijske poti/zeleni tlak, na predhodno pripravljeno utrjeno nasutje, oznaka </t>
    </r>
    <r>
      <rPr>
        <b/>
        <sz val="9"/>
        <rFont val="Arial"/>
        <family val="2"/>
        <charset val="238"/>
      </rPr>
      <t>TLAK 8</t>
    </r>
    <r>
      <rPr>
        <sz val="9"/>
        <rFont val="Arial"/>
        <family val="2"/>
        <charset val="238"/>
      </rPr>
      <t xml:space="preserve">, po naslednji sestavi:
~ nabava, dobava, razstiranje, planiranje in utrjevanje peska - drobljenca 4-8 mm, debeline 5 cm, kot peščena podlaga
~ nabava, dobava in polaganje PVC povoznih travnatih plošč, kot npr. TTE MULTIDRAIN, debeline 6 cm
~ travnate rešetke napolnimo zmešanico iz peska, komposta, šotnega mahu in glinenega agregata (65% grušč 32/45mm; 20% šota in glineni granulat; 15% kompost / organski substrat)
</t>
    </r>
  </si>
  <si>
    <r>
      <t xml:space="preserve">Kompletna izvedba tlakovanja z obstoječimi betonskimi prefabrikati z odprtinami in zapolnitvijo odprtin, komplet s prevozom iz začasne deponije, na predhodno pripravljeno utrjeno nasutje, oznaka </t>
    </r>
    <r>
      <rPr>
        <b/>
        <sz val="9"/>
        <rFont val="Arial"/>
        <family val="2"/>
        <charset val="238"/>
      </rPr>
      <t>TLAK 9</t>
    </r>
    <r>
      <rPr>
        <sz val="9"/>
        <rFont val="Arial"/>
        <family val="2"/>
        <charset val="238"/>
      </rPr>
      <t>, po naslednji sestavi:
~ nabava, dobava, razstiranje, planiranje in utrjevanje s finim peskom 4-8 mm, debeline 5 cm, kot peščena podlaga
~ polaganje betonskih prefabrikatov z okroglimi odprtinami iz deponije, debeline 8 cm
~ nabava, dobava in polnjenje okroglih odprtin s finim peskom 4-8 mm</t>
    </r>
  </si>
  <si>
    <r>
      <t>Splošne opombe za jeklo;
~ SPLOŠNO:</t>
    </r>
    <r>
      <rPr>
        <sz val="9"/>
        <rFont val="Arial"/>
        <family val="2"/>
        <charset val="238"/>
      </rPr>
      <t xml:space="preserve"> pred pričetkom del je potrebno na licu mesta preveriti vse dimenzije navedene v načrtu in morebitna odstopanja prilagoditi dejanskemu stanju na terenu. o morebitnih napakah in neskladjih je potrebno obvestiti projektanta konstrukcije. potrebne korekture zaradi vpliva varilnih deformacij in tolerance profilov mora predvideti izvajalec.</t>
    </r>
    <r>
      <rPr>
        <b/>
        <sz val="9"/>
        <rFont val="Arial"/>
        <family val="2"/>
        <charset val="238"/>
      </rPr>
      <t xml:space="preserve">
~ MATERIAL (SIST EN 10025 IN SIST EN 1993-1-1): 
Konstrukcijsko jeklo S235J0.
Nerjavno jeklo 1.4301.
Nerjavno mehansko sidro, npr. HST3-R..
~ IZVEDBA: izvedbeni razred EXC2 (SIST EN 1090-2).
~ PROTIKOROZIJSKA ZAŠČITA: kategorija korozivnosti: C3 (SIST EN ISO 14713), trajnost zaščite jeklenih konstrukcij: VH (SIST EN ISO 1461), konstrukcija je vroče cinkana skladno s standardom SIST EN ISO 1461.
~ ZVARI (SIST EN ISO 5817): vsi neoznačeni zvari so a=0,7t tanjšega spajanega elementa, kontinuirni in zaključeni. Vsi sočelni zvari morajo biti izvedeni s prevaritvijo korena, kjer je rob pločevine in profilov poravnan, so poravnani V zvari, potrebne korekture zaradi vpliva varilnih deformacij in tolerance profilov mora predvideti izvajalec.</t>
    </r>
    <r>
      <rPr>
        <sz val="9"/>
        <rFont val="Arial"/>
        <family val="2"/>
        <charset val="238"/>
      </rPr>
      <t xml:space="preserve">
</t>
    </r>
  </si>
  <si>
    <r>
      <t>Kompletna dobava in izdelava</t>
    </r>
    <r>
      <rPr>
        <b/>
        <sz val="9"/>
        <rFont val="Arial"/>
        <family val="2"/>
        <charset val="238"/>
      </rPr>
      <t xml:space="preserve"> fasade (oznake F-01 in F-02)</t>
    </r>
    <r>
      <rPr>
        <sz val="9"/>
        <rFont val="Arial"/>
        <family val="2"/>
        <charset val="238"/>
      </rPr>
      <t xml:space="preserve"> iz</t>
    </r>
    <r>
      <rPr>
        <b/>
        <sz val="9"/>
        <rFont val="Arial"/>
        <family val="2"/>
        <charset val="238"/>
      </rPr>
      <t xml:space="preserve"> </t>
    </r>
    <r>
      <rPr>
        <sz val="9"/>
        <rFont val="Arial"/>
        <family val="2"/>
        <charset val="238"/>
      </rPr>
      <t>Alu fasadnih kompozitnih plošč, s kasetnim sistemom pritrjevanja, kot. npr. Alucobond, debeline 0,4 cm, na tipski kovinski podkonstrukciji, debeline 5 cm,  z vsemi ojačitvami, podkonstrukcijami, veznim in spojnim materialom ter z vsemi pripadajočimi deli za izdelavo po detajlih in izbranem sistemu izvajalca. Dimenzije in barva plošč po izboru projektanta.</t>
    </r>
  </si>
  <si>
    <t>Izdelava, dobava in vgradnja INOX jeklenih kotnikov na opaž za ojačitev prostih robov talne plošče AB tlaka, s privarjenimi  sidri na 50 cm. 
• material 1.4301
~ kotnik L80/40/6 mm, s privarjenimi sidri</t>
  </si>
  <si>
    <t>DZR</t>
  </si>
  <si>
    <t>JULFSF-6G1302</t>
  </si>
  <si>
    <r>
      <t xml:space="preserve">Predloženi dokumenti za vse uporabljene materiale, elemente in opremo morajo izpolnjevati zahteve najmanj kakovostne stopnje QS3 (zaželeno QS4), iz dokumenta: </t>
    </r>
    <r>
      <rPr>
        <u/>
        <sz val="9"/>
        <rFont val="Arial"/>
        <family val="2"/>
        <charset val="238"/>
      </rPr>
      <t>DGNB Razredi kakovosti vgrajenih materialov, elementov in opreme (JULFS--6X9001)</t>
    </r>
  </si>
  <si>
    <t xml:space="preserve">V enotnih cenah posameznih postavk mora biti zajeto oz. upoštevano tudi naslednje:
- izdelava montažne tehnične dokumentacije, detajlov izvedbe, shem, ki so potrebne za izvedbo elektro sistemov projekta opreme in vse druge potrebne delavniške dokumentacije (s področja arhitekture, gradbeništva, elektrotehnike, strojništva in zunanje ter krajinske ureditve) ter pridobitev obvezne potrditve s strani projektanta, nadzornika in investitorja;
- zagotavljanje kompletnosti elektro-instalacijskih sistemov s področja avtomatike za doseganje njihove popolne funkcionalnosti delovanja;
- stroški za nadzor in koordinacijo izvedbe vseh elektro napeljav, ki so predmet končne instalacije proizvoda (senčila, vrata, okna,…)
- izdelava montažnih skic in detajlov za izvedbo v dogovoru z vodjo gradnje in nadzornikom;
- izdelava in predstavitev vzorcev v ustrezni velikosti za potrditev projektanta, nadzornika in investitorja;
</t>
  </si>
  <si>
    <t>V enotnih cenah posameznih postavk mora biti zajeto oz. upoštevano tudi naslednje:
- strošek vodje del glavnega izvajalca, ki bo izvajal tudi koordinacijo s podizvajalci in z drugimi izvajalci, ki jih bo izbral naročnik in bo opravljal delo vodje gradbišča;
- koordinacija del z ostalimi izvajalci oz. podizvajalci del, projektantom, nadzornikom in investitorjem pri medsebojnem usklajevanju organizacije gradbišča in časovnega načrta del ter pri usklajevanju izdelave plana montaže, potrjenih s strani vseh udeležencev gradnje;
- stroški koordinacije, sodelovanja in usklajevanja z dobavitelji tehnološke, laboratorijske, eksperimentalne in vse ostale pohištvene ter multimedijske opreme ter z vsemi ostalimi dobavitelji oz. podizvajalci na objektu;
- zagotavljanje varnosti in zdravja pri delu, zlasti izvajanje vseh del, ki izhajajo in ukrepov, ki izhajajo iz določil veljavnih predpisov varstva pri delu in zahtev Varnostnega načrta;- stroški garancij, ki jih mora izvajalec predložiti naročniku;
- stroški izdelave situacij;
- stroški zavarovanja objekta v času izvedbe del in delavcev ter materiala na gradbišču v času izvajanja del, od začetka del do pridobitve uporabnega dovoljenja za objekt. Zavarovanje mora biti sklenjeno pri ustrezni zavarovalni družbi najmanj v višini pogodbene vrednosti ali v zakonsko predpisani vrednosti (v kolikor zavarovanje v višini pogodbene vrednosti presega zakonsko dovoljeno), za ves čas trajanja izvedbe del do uspešne primopredaje objekta;
- preizkušanje kvalitete materiala, ki se vgrajuje in dokazovanje kvalitete s certifikati oz. tehničnimi soglasji;
- izvedba vseh zahtevanih testov in preizkusov (npr. tlačni preizkusi, termografski pregledi, meritve elektromagnetnega sevanja, hrupa, itd.), poskusnega obratovanja celotnega objekta s poudarkom na vseh inštalacijah ter izvajanje predpisanega monitoringa v skladu s Poročilom o vplivih na okolje (pred gradnjo, med gradnjo in po končani gradnji);
- izdelava izkaza požarne varnosti, vključno s sprotnim spremljanjem gradnje in izvajanjem požarnovarnostnih zahtev ter izdelava Požarnega reda z obveznimi prilogami;
- izdelava Izkaza zaščite pred hrupom v stavbah;
- izdelava Izkaza energijskih lastnosti stavbe in energetske izkaznice;
- sodelovanje z izvajalci gradbenega in projektantskega nadzora in investitorjem za izvedbo tehničnega pregleda in priprava primopredaje, ki mora vsebovati vso zahtevano dokumentacijo, predvsem pa:  izjave o skladnosti, požarni izkaz in ostale izkaze ter obvezne tabele, dokazilo o zanesljivosti objekta (DZO), certifikate in ateste za vgrajene materiale in opremo, zapisnike preizkusov in meritev, navodila za uporabo in vzdrževanje ter vse ostale dokumente v skladu s predpisi in pogodbenimi določili.</t>
  </si>
  <si>
    <t>V enotnih cenah posameznih postavk, ki se nanašajo na opremo in posamezne sisteme, mora biti zajeto oz. upoštevano tudi naslednje:
- dobava oz. transport, 
- stroški za vse delovne stroje za dvigovanje bremen in delovne košare za dostope do delovišč;
- morebitni stroški povzročeni upravljavcem JGI, ki bi nastali v zvezi s predmetno gradnjo;
- montaža, vključno s pomožnim montažnim materialom (vezni, tesnilni in pritrdilni material, sidra, nosilni profili, podkonstrukcije in podobno) in navodili proizvajalca, 
- odprava vseh kolizij sistemov s stenami in med sistemi,
- izvedba vseh potrebnih tesnjenj,
- priključitev in nastavitve, vključno z morebitnim kalibriranjem, 
- zagon, testiranje in meritve, vključno s poročili, 
- šolanje uporabnikov oz. vzdrževalnega osebja za uporabo in vzdrževanje sistemov, 
- navodila za obratovanje in vzdrževanje,
- vsi potrebni certifikati, izjave o skladnosti oz. potrdila ter
- vsa druga pomožna dela in material, da se zagotovi funkcionalnost posamezne postavke popisa.</t>
  </si>
  <si>
    <t>Izvajalec mora v ponudbeno ceno vključiti tudi:
- ves čas gradnje sprotno beleženje sprememb oz. odstopanj od PZI dokumentacije, vključno z izdelavo tekstualnega opisa sprememb, 
- pripravo podlog na nivoju PZI, ki so potrebne za posodobitev oz. uskladitev BIM modela z izvedenim stanjem (LOD 500) in izdelavo projektne dokumentacije izvedenih del (PID), 
- mesečno predajanje potrjenih sprememb opreme in materiala, ki vplivajo na BIM model, v formatu IFC,
- vzdrževanje in uporabljanje pri izvedbi zadnje veljavne revizije PZI dokumentacije, vključno z dopolnitvami PZI načrtov, ki so nastali zaradi sprememb med gradnjo.</t>
  </si>
  <si>
    <t>1/70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</si>
</sst>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0;&quot;&quot;"/>
    <numFmt numFmtId="165" formatCode="_-* #,##0\ _S_I_T_-;\-* #,##0\ _S_I_T_-;_-* &quot;-&quot;??\ _S_I_T_-;_-@_-"/>
    <numFmt numFmtId="166" formatCode="0.0"/>
    <numFmt numFmtId="167" formatCode="#,##0.0"/>
    <numFmt numFmtId="168" formatCode="#,##0.00\ _€"/>
  </numFmts>
  <fonts count="46" x14ac:knownFonts="1">
    <font>
      <sz val="10"/>
      <name val="Arial CE"/>
      <charset val="238"/>
    </font>
    <font>
      <sz val="10"/>
      <name val="Arial"/>
      <family val="2"/>
      <charset val="238"/>
    </font>
    <font>
      <sz val="10"/>
      <name val="Arial CE"/>
      <charset val="238"/>
    </font>
    <font>
      <sz val="11"/>
      <color theme="1"/>
      <name val="Calibri"/>
      <family val="2"/>
      <scheme val="minor"/>
    </font>
    <font>
      <sz val="10"/>
      <name val="Arial"/>
      <family val="2"/>
      <charset val="238"/>
    </font>
    <font>
      <sz val="8"/>
      <name val="Arial CE"/>
      <charset val="238"/>
    </font>
    <font>
      <sz val="11"/>
      <name val="Times New Roman"/>
      <family val="1"/>
      <charset val="238"/>
    </font>
    <font>
      <u/>
      <sz val="10"/>
      <color theme="10"/>
      <name val="Arial CE"/>
      <charset val="238"/>
    </font>
    <font>
      <i/>
      <sz val="9"/>
      <name val="Arial"/>
      <family val="2"/>
      <charset val="238"/>
    </font>
    <font>
      <sz val="10"/>
      <color theme="1"/>
      <name val="Calibri"/>
      <family val="2"/>
      <scheme val="minor"/>
    </font>
    <font>
      <sz val="10"/>
      <color theme="1"/>
      <name val="Arial"/>
      <family val="2"/>
    </font>
    <font>
      <sz val="9"/>
      <name val="Arial"/>
      <family val="2"/>
      <charset val="238"/>
    </font>
    <font>
      <sz val="10"/>
      <color indexed="8"/>
      <name val="Arial CE"/>
      <family val="2"/>
      <charset val="238"/>
    </font>
    <font>
      <b/>
      <sz val="11"/>
      <color indexed="8"/>
      <name val="Arial"/>
      <family val="2"/>
      <charset val="238"/>
    </font>
    <font>
      <b/>
      <sz val="9"/>
      <name val="Arial CE"/>
      <charset val="238"/>
    </font>
    <font>
      <sz val="9"/>
      <name val="Arial CE"/>
      <charset val="238"/>
    </font>
    <font>
      <b/>
      <sz val="9"/>
      <name val="Arial"/>
      <family val="2"/>
      <charset val="238"/>
    </font>
    <font>
      <i/>
      <sz val="9"/>
      <color rgb="FFFF0000"/>
      <name val="Arial CE"/>
      <charset val="238"/>
    </font>
    <font>
      <u/>
      <sz val="9"/>
      <name val="Arial"/>
      <family val="2"/>
      <charset val="238"/>
    </font>
    <font>
      <b/>
      <u/>
      <sz val="9"/>
      <name val="Arial"/>
      <family val="2"/>
      <charset val="238"/>
    </font>
    <font>
      <sz val="6"/>
      <color indexed="8"/>
      <name val="Trebuchet MS"/>
      <family val="2"/>
      <charset val="238"/>
    </font>
    <font>
      <i/>
      <sz val="6"/>
      <color indexed="8"/>
      <name val="Trebuchet MS"/>
      <family val="2"/>
      <charset val="238"/>
    </font>
    <font>
      <b/>
      <sz val="6"/>
      <color indexed="8"/>
      <name val="Trebuchet MS"/>
      <family val="2"/>
      <charset val="238"/>
    </font>
    <font>
      <b/>
      <i/>
      <sz val="6"/>
      <color indexed="8"/>
      <name val="Trebuchet MS"/>
      <family val="2"/>
      <charset val="238"/>
    </font>
    <font>
      <sz val="16"/>
      <color indexed="8"/>
      <name val="Courier New"/>
      <family val="3"/>
      <charset val="238"/>
    </font>
    <font>
      <sz val="16"/>
      <color rgb="FF000000"/>
      <name val="Courier New"/>
      <family val="3"/>
      <charset val="238"/>
    </font>
    <font>
      <sz val="11"/>
      <color indexed="8"/>
      <name val="Trebuchet MS"/>
      <family val="2"/>
      <charset val="238"/>
    </font>
    <font>
      <sz val="8"/>
      <color indexed="8"/>
      <name val="Trebuchet MS"/>
      <family val="2"/>
      <charset val="238"/>
    </font>
    <font>
      <sz val="13.5"/>
      <color rgb="FF000000"/>
      <name val="Courier New"/>
      <family val="3"/>
      <charset val="238"/>
    </font>
    <font>
      <b/>
      <sz val="7.5"/>
      <color theme="1" tint="0.34998626667073579"/>
      <name val="Trebuchet MS"/>
      <family val="2"/>
      <charset val="238"/>
    </font>
    <font>
      <b/>
      <sz val="7.5"/>
      <name val="Trebuchet MS"/>
      <family val="2"/>
      <charset val="238"/>
    </font>
    <font>
      <sz val="7.5"/>
      <color rgb="FF000000"/>
      <name val="Times New Roman"/>
      <family val="1"/>
      <charset val="238"/>
    </font>
    <font>
      <i/>
      <sz val="7.5"/>
      <color rgb="FF000000"/>
      <name val="Times New Roman"/>
      <family val="1"/>
      <charset val="238"/>
    </font>
    <font>
      <sz val="10"/>
      <color rgb="FF000000"/>
      <name val="Arial"/>
      <family val="2"/>
    </font>
    <font>
      <sz val="11"/>
      <color theme="1"/>
      <name val="Calibri"/>
      <family val="2"/>
      <charset val="238"/>
      <scheme val="minor"/>
    </font>
    <font>
      <b/>
      <sz val="9"/>
      <color indexed="8"/>
      <name val="Arial"/>
      <family val="2"/>
      <charset val="238"/>
    </font>
    <font>
      <sz val="10"/>
      <color indexed="8"/>
      <name val="Arial"/>
      <family val="2"/>
      <charset val="238"/>
    </font>
    <font>
      <sz val="9"/>
      <color indexed="8"/>
      <name val="Arial"/>
      <family val="2"/>
      <charset val="238"/>
    </font>
    <font>
      <i/>
      <sz val="10"/>
      <name val="Arial CE"/>
      <charset val="238"/>
    </font>
    <font>
      <i/>
      <sz val="9"/>
      <name val="Arial CE"/>
      <charset val="238"/>
    </font>
    <font>
      <sz val="10"/>
      <name val="Bahnschrift SemiLight SemiConde"/>
      <family val="2"/>
      <charset val="238"/>
    </font>
    <font>
      <b/>
      <i/>
      <sz val="9"/>
      <name val="Arial"/>
      <family val="2"/>
      <charset val="238"/>
    </font>
    <font>
      <b/>
      <sz val="10"/>
      <name val="Arial"/>
      <family val="2"/>
      <charset val="238"/>
    </font>
    <font>
      <sz val="10"/>
      <color rgb="FFFF0000"/>
      <name val="Arial"/>
      <family val="2"/>
      <charset val="238"/>
    </font>
    <font>
      <i/>
      <sz val="10"/>
      <color indexed="8"/>
      <name val="Arial"/>
      <family val="2"/>
      <charset val="238"/>
    </font>
    <font>
      <b/>
      <sz val="16"/>
      <name val="Arial"/>
      <family val="2"/>
      <charset val="238"/>
    </font>
  </fonts>
  <fills count="2">
    <fill>
      <patternFill patternType="none"/>
    </fill>
    <fill>
      <patternFill patternType="gray125"/>
    </fill>
  </fills>
  <borders count="47">
    <border>
      <left/>
      <right/>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hair">
        <color indexed="64"/>
      </top>
      <bottom style="hair">
        <color indexed="64"/>
      </bottom>
      <diagonal/>
    </border>
    <border>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33">
    <xf numFmtId="0" fontId="0"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1" fillId="0" borderId="0"/>
    <xf numFmtId="0" fontId="1" fillId="0" borderId="0"/>
    <xf numFmtId="0" fontId="4" fillId="0" borderId="0"/>
    <xf numFmtId="0" fontId="1" fillId="0" borderId="0"/>
    <xf numFmtId="0" fontId="1" fillId="0" borderId="0"/>
    <xf numFmtId="9" fontId="1" fillId="0" borderId="0" applyFont="0" applyFill="0" applyBorder="0" applyAlignment="0" applyProtection="0"/>
    <xf numFmtId="0" fontId="6" fillId="0" borderId="0"/>
    <xf numFmtId="0" fontId="7" fillId="0" borderId="0" applyNumberFormat="0" applyFill="0" applyBorder="0" applyAlignment="0" applyProtection="0"/>
    <xf numFmtId="0" fontId="2" fillId="0" borderId="0"/>
    <xf numFmtId="165" fontId="2" fillId="0" borderId="0" applyFont="0" applyFill="0" applyBorder="0" applyAlignment="0" applyProtection="0"/>
    <xf numFmtId="0" fontId="9" fillId="0" borderId="0"/>
    <xf numFmtId="0" fontId="10" fillId="0" borderId="0"/>
    <xf numFmtId="0" fontId="12" fillId="0" borderId="0" applyFill="0" applyBorder="0"/>
    <xf numFmtId="0" fontId="12" fillId="0" borderId="0" applyFill="0" applyBorder="0"/>
    <xf numFmtId="0" fontId="12" fillId="0" borderId="0"/>
    <xf numFmtId="0" fontId="12" fillId="0" borderId="0" applyFill="0" applyBorder="0"/>
    <xf numFmtId="0" fontId="1" fillId="0" borderId="0"/>
    <xf numFmtId="0" fontId="33" fillId="0" borderId="0"/>
    <xf numFmtId="0" fontId="34" fillId="0" borderId="0"/>
    <xf numFmtId="0" fontId="2" fillId="0" borderId="0"/>
    <xf numFmtId="0" fontId="1" fillId="0" borderId="0"/>
  </cellStyleXfs>
  <cellXfs count="503">
    <xf numFmtId="0" fontId="0" fillId="0" borderId="0" xfId="0"/>
    <xf numFmtId="0" fontId="20" fillId="0" borderId="0" xfId="24" applyFont="1" applyAlignment="1" applyProtection="1">
      <alignment horizontal="left" vertical="center" wrapText="1"/>
    </xf>
    <xf numFmtId="0" fontId="20" fillId="0" borderId="0" xfId="24" applyFont="1" applyAlignment="1" applyProtection="1">
      <alignment horizontal="center" vertical="center" wrapText="1"/>
    </xf>
    <xf numFmtId="0" fontId="20" fillId="0" borderId="0" xfId="24" applyFont="1" applyAlignment="1" applyProtection="1">
      <alignment vertical="center" wrapText="1"/>
    </xf>
    <xf numFmtId="0" fontId="27" fillId="0" borderId="32" xfId="24" applyFont="1" applyBorder="1" applyAlignment="1" applyProtection="1">
      <alignment vertical="center" wrapText="1"/>
    </xf>
    <xf numFmtId="0" fontId="27" fillId="0" borderId="33" xfId="24" applyFont="1" applyBorder="1" applyAlignment="1" applyProtection="1">
      <alignment horizontal="right" vertical="center" wrapText="1"/>
    </xf>
    <xf numFmtId="0" fontId="27" fillId="0" borderId="24" xfId="24" applyFont="1" applyBorder="1" applyAlignment="1" applyProtection="1">
      <alignment vertical="center" wrapText="1"/>
    </xf>
    <xf numFmtId="0" fontId="27" fillId="0" borderId="3" xfId="24" applyFont="1" applyBorder="1" applyAlignment="1" applyProtection="1">
      <alignment horizontal="right" vertical="center" wrapText="1"/>
    </xf>
    <xf numFmtId="14" fontId="27" fillId="0" borderId="3" xfId="24" applyNumberFormat="1" applyFont="1" applyBorder="1" applyAlignment="1" applyProtection="1">
      <alignment horizontal="left" vertical="center" wrapText="1"/>
    </xf>
    <xf numFmtId="0" fontId="20" fillId="0" borderId="26" xfId="24" applyFont="1" applyBorder="1" applyAlignment="1" applyProtection="1">
      <alignment horizontal="left" vertical="center" wrapText="1"/>
    </xf>
    <xf numFmtId="0" fontId="20" fillId="0" borderId="34" xfId="24" applyFont="1" applyBorder="1" applyAlignment="1" applyProtection="1">
      <alignment horizontal="left" vertical="center" wrapText="1"/>
    </xf>
    <xf numFmtId="0" fontId="20" fillId="0" borderId="20" xfId="24" applyFont="1" applyBorder="1" applyAlignment="1" applyProtection="1">
      <alignment horizontal="center" vertical="center" wrapText="1"/>
    </xf>
    <xf numFmtId="0" fontId="20" fillId="0" borderId="23" xfId="24" applyFont="1" applyBorder="1" applyAlignment="1" applyProtection="1">
      <alignment horizontal="center" vertical="center" wrapText="1"/>
    </xf>
    <xf numFmtId="0" fontId="20" fillId="0" borderId="24" xfId="24" applyFont="1" applyBorder="1" applyAlignment="1" applyProtection="1">
      <alignment horizontal="left" vertical="top" wrapText="1"/>
    </xf>
    <xf numFmtId="0" fontId="27" fillId="0" borderId="25" xfId="24" applyFont="1" applyBorder="1" applyAlignment="1" applyProtection="1">
      <alignment horizontal="right" vertical="top" wrapText="1"/>
    </xf>
    <xf numFmtId="0" fontId="20" fillId="0" borderId="24" xfId="24" applyFont="1" applyBorder="1" applyAlignment="1" applyProtection="1">
      <alignment horizontal="left" vertical="center" wrapText="1"/>
    </xf>
    <xf numFmtId="0" fontId="20" fillId="0" borderId="36" xfId="24" applyFont="1" applyBorder="1" applyAlignment="1" applyProtection="1">
      <alignment vertical="center" wrapText="1"/>
    </xf>
    <xf numFmtId="0" fontId="20" fillId="0" borderId="8" xfId="24" applyFont="1" applyBorder="1" applyAlignment="1" applyProtection="1">
      <alignment vertical="center" wrapText="1"/>
    </xf>
    <xf numFmtId="0" fontId="26" fillId="0" borderId="10" xfId="24" applyFont="1" applyBorder="1" applyAlignment="1" applyProtection="1">
      <alignment horizontal="right" vertical="center" wrapText="1"/>
    </xf>
    <xf numFmtId="0" fontId="27" fillId="0" borderId="30" xfId="24" applyFont="1" applyBorder="1" applyAlignment="1" applyProtection="1">
      <alignment horizontal="right" vertical="top" wrapText="1"/>
    </xf>
    <xf numFmtId="49" fontId="26" fillId="0" borderId="10" xfId="24" applyNumberFormat="1" applyFont="1" applyFill="1" applyBorder="1" applyAlignment="1" applyProtection="1">
      <alignment horizontal="right" vertical="center" wrapText="1"/>
    </xf>
    <xf numFmtId="0" fontId="20" fillId="0" borderId="8" xfId="24" applyFont="1" applyBorder="1" applyAlignment="1" applyProtection="1">
      <alignment horizontal="left" vertical="center" wrapText="1"/>
    </xf>
    <xf numFmtId="0" fontId="20" fillId="0" borderId="8" xfId="24" applyFont="1" applyBorder="1" applyAlignment="1" applyProtection="1">
      <alignment vertical="top" wrapText="1"/>
    </xf>
    <xf numFmtId="49" fontId="26" fillId="0" borderId="10" xfId="24" applyNumberFormat="1" applyFont="1" applyBorder="1" applyAlignment="1" applyProtection="1">
      <alignment horizontal="right" wrapText="1"/>
    </xf>
    <xf numFmtId="0" fontId="20" fillId="0" borderId="0" xfId="24" applyFont="1" applyFill="1" applyAlignment="1" applyProtection="1">
      <alignment horizontal="left" vertical="center" wrapText="1"/>
    </xf>
    <xf numFmtId="0" fontId="20" fillId="0" borderId="0" xfId="24" applyFont="1" applyFill="1" applyAlignment="1" applyProtection="1">
      <alignment vertical="center" wrapText="1"/>
    </xf>
    <xf numFmtId="0" fontId="21" fillId="0" borderId="0" xfId="24" applyFont="1" applyFill="1" applyAlignment="1" applyProtection="1">
      <alignment horizontal="center" vertical="center" wrapText="1"/>
    </xf>
    <xf numFmtId="0" fontId="22" fillId="0" borderId="0" xfId="24" applyFont="1" applyFill="1" applyAlignment="1" applyProtection="1">
      <alignment horizontal="center" vertical="center" wrapText="1"/>
    </xf>
    <xf numFmtId="0" fontId="23" fillId="0" borderId="0" xfId="24" applyFont="1" applyAlignment="1" applyProtection="1">
      <alignment vertical="center" wrapText="1"/>
    </xf>
    <xf numFmtId="0" fontId="20" fillId="0" borderId="0" xfId="24" applyFont="1" applyFill="1" applyAlignment="1" applyProtection="1">
      <alignment horizontal="center" vertical="center" wrapText="1"/>
    </xf>
    <xf numFmtId="0" fontId="21" fillId="0" borderId="0" xfId="24" applyFont="1" applyAlignment="1" applyProtection="1">
      <alignment vertical="center" wrapText="1"/>
    </xf>
    <xf numFmtId="49" fontId="11" fillId="0" borderId="0" xfId="0" applyNumberFormat="1" applyFont="1" applyAlignment="1" applyProtection="1">
      <alignment horizontal="left" vertical="center"/>
    </xf>
    <xf numFmtId="0" fontId="16" fillId="0" borderId="0" xfId="0" applyFont="1" applyAlignment="1" applyProtection="1">
      <alignment horizontal="left" vertical="center"/>
    </xf>
    <xf numFmtId="0" fontId="42" fillId="0" borderId="0" xfId="0" applyFont="1" applyAlignment="1" applyProtection="1">
      <alignment horizontal="left" vertical="center"/>
    </xf>
    <xf numFmtId="0" fontId="36" fillId="0" borderId="0" xfId="24" applyFont="1" applyAlignment="1" applyProtection="1">
      <alignment vertical="center"/>
    </xf>
    <xf numFmtId="0" fontId="11" fillId="0" borderId="0" xfId="0" applyFont="1" applyAlignment="1" applyProtection="1">
      <alignment horizontal="left" vertical="center"/>
    </xf>
    <xf numFmtId="0" fontId="1" fillId="0" borderId="0" xfId="0" applyFont="1" applyAlignment="1" applyProtection="1">
      <alignment horizontal="left" vertical="center"/>
    </xf>
    <xf numFmtId="0" fontId="37" fillId="0" borderId="0" xfId="24" applyFont="1" applyFill="1" applyAlignment="1" applyProtection="1">
      <alignment horizontal="left" vertical="center"/>
    </xf>
    <xf numFmtId="0" fontId="37" fillId="0" borderId="0" xfId="24" applyFont="1" applyFill="1" applyAlignment="1" applyProtection="1">
      <alignment horizontal="center" vertical="center"/>
    </xf>
    <xf numFmtId="0" fontId="36" fillId="0" borderId="0" xfId="24" applyFont="1" applyFill="1" applyAlignment="1" applyProtection="1">
      <alignment horizontal="center" vertical="center"/>
    </xf>
    <xf numFmtId="0" fontId="36" fillId="0" borderId="0" xfId="24" applyFont="1" applyFill="1" applyAlignment="1" applyProtection="1">
      <alignment vertical="center"/>
    </xf>
    <xf numFmtId="0" fontId="35" fillId="0" borderId="0" xfId="24" applyFont="1" applyFill="1" applyAlignment="1" applyProtection="1">
      <alignment horizontal="left" vertical="center"/>
    </xf>
    <xf numFmtId="0" fontId="35" fillId="0" borderId="3" xfId="24" applyFont="1" applyFill="1" applyBorder="1" applyAlignment="1" applyProtection="1">
      <alignment horizontal="left" vertical="top" wrapText="1"/>
    </xf>
    <xf numFmtId="0" fontId="36" fillId="0" borderId="0" xfId="24" applyFont="1" applyFill="1" applyAlignment="1" applyProtection="1">
      <alignment vertical="center" wrapText="1"/>
    </xf>
    <xf numFmtId="0" fontId="37" fillId="0" borderId="3" xfId="24" applyFont="1" applyFill="1" applyBorder="1" applyAlignment="1" applyProtection="1">
      <alignment horizontal="left" vertical="top" wrapText="1"/>
    </xf>
    <xf numFmtId="0" fontId="11" fillId="0" borderId="3" xfId="24" applyFont="1" applyFill="1" applyBorder="1" applyAlignment="1" applyProtection="1">
      <alignment horizontal="left" vertical="top" wrapText="1"/>
    </xf>
    <xf numFmtId="0" fontId="43" fillId="0" borderId="0" xfId="24" applyFont="1" applyFill="1" applyAlignment="1" applyProtection="1">
      <alignment horizontal="center" vertical="center"/>
    </xf>
    <xf numFmtId="0" fontId="37" fillId="0" borderId="0" xfId="24" applyFont="1" applyFill="1" applyAlignment="1" applyProtection="1">
      <alignment horizontal="left" vertical="top" wrapText="1"/>
    </xf>
    <xf numFmtId="17" fontId="36" fillId="0" borderId="0" xfId="24" applyNumberFormat="1" applyFont="1" applyFill="1" applyAlignment="1" applyProtection="1">
      <alignment vertical="center"/>
    </xf>
    <xf numFmtId="0" fontId="44" fillId="0" borderId="0" xfId="24" applyFont="1" applyFill="1" applyAlignment="1" applyProtection="1">
      <alignment horizontal="center" vertical="center"/>
    </xf>
    <xf numFmtId="0" fontId="36" fillId="0" borderId="0" xfId="24" applyFont="1" applyFill="1" applyAlignment="1" applyProtection="1">
      <alignment horizontal="left" vertical="top" wrapText="1"/>
    </xf>
    <xf numFmtId="0" fontId="13" fillId="0" borderId="0" xfId="24" applyFont="1" applyFill="1" applyAlignment="1" applyProtection="1">
      <alignment horizontal="center" vertical="center"/>
    </xf>
    <xf numFmtId="49" fontId="15" fillId="0" borderId="0" xfId="0" applyNumberFormat="1" applyFont="1" applyAlignment="1" applyProtection="1">
      <alignment horizontal="left" vertical="center"/>
    </xf>
    <xf numFmtId="0" fontId="14" fillId="0" borderId="0" xfId="0" applyFont="1" applyAlignment="1" applyProtection="1">
      <alignment horizontal="left" vertical="center"/>
    </xf>
    <xf numFmtId="164" fontId="15" fillId="0" borderId="0" xfId="0" applyNumberFormat="1" applyFont="1" applyAlignment="1" applyProtection="1">
      <alignment vertical="center"/>
    </xf>
    <xf numFmtId="0" fontId="0" fillId="0" borderId="0" xfId="0" applyProtection="1"/>
    <xf numFmtId="0" fontId="15" fillId="0" borderId="0" xfId="0" applyFont="1" applyAlignment="1" applyProtection="1">
      <alignment horizontal="left" vertical="center"/>
    </xf>
    <xf numFmtId="49" fontId="16" fillId="0" borderId="3" xfId="3" applyNumberFormat="1" applyFont="1" applyBorder="1" applyAlignment="1" applyProtection="1">
      <alignment horizontal="left" vertical="top"/>
    </xf>
    <xf numFmtId="0" fontId="16" fillId="0" borderId="3" xfId="3" applyFont="1" applyBorder="1" applyAlignment="1" applyProtection="1">
      <alignment horizontal="justify" vertical="top"/>
    </xf>
    <xf numFmtId="0" fontId="15" fillId="0" borderId="0" xfId="0" applyFont="1" applyProtection="1"/>
    <xf numFmtId="49" fontId="11" fillId="0" borderId="3" xfId="0" applyNumberFormat="1" applyFont="1" applyBorder="1" applyAlignment="1" applyProtection="1">
      <alignment horizontal="left" vertical="top"/>
    </xf>
    <xf numFmtId="0" fontId="15" fillId="0" borderId="0" xfId="0" applyFont="1" applyAlignment="1" applyProtection="1">
      <alignment wrapText="1"/>
    </xf>
    <xf numFmtId="17" fontId="15" fillId="0" borderId="0" xfId="0" applyNumberFormat="1" applyFont="1" applyProtection="1"/>
    <xf numFmtId="49" fontId="15" fillId="0" borderId="0" xfId="0" applyNumberFormat="1" applyFont="1" applyAlignment="1" applyProtection="1">
      <alignment horizontal="left" vertical="top"/>
    </xf>
    <xf numFmtId="0" fontId="14" fillId="0" borderId="0" xfId="0" applyFont="1" applyAlignment="1" applyProtection="1">
      <alignment horizontal="left"/>
    </xf>
    <xf numFmtId="0" fontId="15" fillId="0" borderId="0" xfId="0" applyFont="1" applyAlignment="1" applyProtection="1">
      <alignment horizontal="justify"/>
    </xf>
    <xf numFmtId="0" fontId="15" fillId="0" borderId="0" xfId="0" applyFont="1" applyAlignment="1" applyProtection="1">
      <alignment horizontal="center" vertical="top"/>
    </xf>
    <xf numFmtId="0" fontId="15" fillId="0" borderId="0" xfId="0" applyFont="1" applyAlignment="1" applyProtection="1">
      <alignment horizontal="center"/>
    </xf>
    <xf numFmtId="4" fontId="15" fillId="0" borderId="0" xfId="0" applyNumberFormat="1" applyFont="1" applyProtection="1"/>
    <xf numFmtId="164" fontId="15" fillId="0" borderId="0" xfId="0" applyNumberFormat="1" applyFont="1" applyProtection="1"/>
    <xf numFmtId="164" fontId="14" fillId="0" borderId="0" xfId="0" applyNumberFormat="1" applyFont="1" applyProtection="1"/>
    <xf numFmtId="0" fontId="16" fillId="0" borderId="3" xfId="3" applyFont="1" applyBorder="1" applyAlignment="1" applyProtection="1">
      <alignment horizontal="left" vertical="top"/>
    </xf>
    <xf numFmtId="0" fontId="38" fillId="0" borderId="0" xfId="20" applyFont="1" applyAlignment="1" applyProtection="1">
      <alignment vertical="center"/>
    </xf>
    <xf numFmtId="0" fontId="2" fillId="0" borderId="0" xfId="20" applyAlignment="1" applyProtection="1">
      <alignment vertical="center"/>
    </xf>
    <xf numFmtId="0" fontId="2" fillId="0" borderId="0" xfId="0" applyFont="1" applyProtection="1"/>
    <xf numFmtId="0" fontId="11" fillId="0" borderId="3" xfId="31" quotePrefix="1" applyFont="1" applyBorder="1" applyAlignment="1" applyProtection="1">
      <alignment horizontal="left" vertical="top" wrapText="1"/>
    </xf>
    <xf numFmtId="0" fontId="39" fillId="0" borderId="0" xfId="20" applyFont="1" applyAlignment="1" applyProtection="1">
      <alignment vertical="center"/>
    </xf>
    <xf numFmtId="4" fontId="40" fillId="0" borderId="0" xfId="32" applyNumberFormat="1" applyFont="1" applyAlignment="1" applyProtection="1">
      <alignment horizontal="right" vertical="top" wrapText="1"/>
    </xf>
    <xf numFmtId="0" fontId="18" fillId="0" borderId="3" xfId="19" applyFont="1" applyFill="1" applyBorder="1" applyAlignment="1" applyProtection="1">
      <alignment horizontal="left" vertical="top" wrapText="1"/>
    </xf>
    <xf numFmtId="0" fontId="1" fillId="0" borderId="0" xfId="32" applyProtection="1"/>
    <xf numFmtId="0" fontId="11" fillId="0" borderId="3" xfId="21" quotePrefix="1" applyNumberFormat="1" applyFont="1" applyFill="1" applyBorder="1" applyAlignment="1" applyProtection="1">
      <alignment horizontal="left" vertical="top" wrapText="1"/>
    </xf>
    <xf numFmtId="0" fontId="11" fillId="0" borderId="3" xfId="31" applyFont="1" applyBorder="1" applyAlignment="1" applyProtection="1">
      <alignment horizontal="left" vertical="top" wrapText="1"/>
    </xf>
    <xf numFmtId="49" fontId="8" fillId="0" borderId="0" xfId="0" applyNumberFormat="1" applyFont="1" applyAlignment="1" applyProtection="1">
      <alignment horizontal="right" vertical="center"/>
    </xf>
    <xf numFmtId="0" fontId="8" fillId="0" borderId="0" xfId="0" applyFont="1" applyAlignment="1" applyProtection="1">
      <alignment vertical="center" wrapText="1"/>
    </xf>
    <xf numFmtId="0" fontId="11" fillId="0" borderId="0" xfId="0" applyFont="1" applyAlignment="1" applyProtection="1">
      <alignment vertical="center"/>
    </xf>
    <xf numFmtId="0" fontId="11" fillId="0" borderId="3" xfId="3" quotePrefix="1" applyFont="1" applyBorder="1" applyAlignment="1" applyProtection="1">
      <alignment horizontal="justify" vertical="top" wrapText="1"/>
    </xf>
    <xf numFmtId="0" fontId="11" fillId="0" borderId="3" xfId="31" applyFont="1" applyBorder="1" applyAlignment="1" applyProtection="1">
      <alignment vertical="top" wrapText="1"/>
    </xf>
    <xf numFmtId="0" fontId="15" fillId="0" borderId="0" xfId="20" applyFont="1" applyAlignment="1" applyProtection="1">
      <alignment vertical="center"/>
    </xf>
    <xf numFmtId="0" fontId="11" fillId="0" borderId="45" xfId="31" applyFont="1" applyBorder="1" applyAlignment="1" applyProtection="1">
      <alignment vertical="top" wrapText="1"/>
    </xf>
    <xf numFmtId="0" fontId="41" fillId="0" borderId="0" xfId="0" applyFont="1" applyAlignment="1" applyProtection="1">
      <alignment vertical="center"/>
    </xf>
    <xf numFmtId="0" fontId="11" fillId="0" borderId="45" xfId="21" quotePrefix="1" applyNumberFormat="1" applyFont="1" applyFill="1" applyBorder="1" applyAlignment="1" applyProtection="1">
      <alignment vertical="top" wrapText="1"/>
    </xf>
    <xf numFmtId="0" fontId="11" fillId="0" borderId="46" xfId="31" applyFont="1" applyBorder="1" applyAlignment="1" applyProtection="1">
      <alignment vertical="top" wrapText="1"/>
    </xf>
    <xf numFmtId="0" fontId="41" fillId="0" borderId="0" xfId="0" applyFont="1" applyAlignment="1" applyProtection="1">
      <alignment vertical="center" wrapText="1"/>
    </xf>
    <xf numFmtId="0" fontId="39" fillId="0" borderId="0" xfId="0" applyFont="1" applyAlignment="1" applyProtection="1">
      <alignment vertical="center"/>
    </xf>
    <xf numFmtId="0" fontId="15" fillId="0" borderId="0" xfId="0" applyFont="1" applyAlignment="1" applyProtection="1">
      <alignment vertical="center"/>
    </xf>
    <xf numFmtId="0" fontId="18" fillId="0" borderId="0" xfId="0" applyFont="1" applyAlignment="1" applyProtection="1">
      <alignment vertical="center"/>
    </xf>
    <xf numFmtId="0" fontId="17" fillId="0" borderId="0" xfId="0" applyFont="1" applyAlignment="1" applyProtection="1">
      <alignment vertical="center"/>
    </xf>
    <xf numFmtId="164" fontId="11" fillId="0" borderId="0" xfId="0" applyNumberFormat="1" applyFont="1" applyAlignment="1" applyProtection="1">
      <alignment vertical="center"/>
    </xf>
    <xf numFmtId="0" fontId="1" fillId="0" borderId="0" xfId="0" applyFont="1" applyProtection="1"/>
    <xf numFmtId="0" fontId="1" fillId="0" borderId="0" xfId="0" applyFont="1" applyAlignment="1" applyProtection="1">
      <alignment wrapText="1"/>
    </xf>
    <xf numFmtId="49" fontId="11" fillId="0" borderId="0" xfId="0" applyNumberFormat="1" applyFont="1" applyAlignment="1" applyProtection="1">
      <alignment vertical="center"/>
    </xf>
    <xf numFmtId="0" fontId="11" fillId="0" borderId="0" xfId="0" applyFont="1" applyAlignment="1" applyProtection="1">
      <alignment horizontal="justify" vertical="center"/>
    </xf>
    <xf numFmtId="49" fontId="16" fillId="0" borderId="11" xfId="0" applyNumberFormat="1" applyFont="1" applyBorder="1" applyAlignment="1" applyProtection="1">
      <alignment vertical="center"/>
    </xf>
    <xf numFmtId="0" fontId="16" fillId="0" borderId="11" xfId="0" applyFont="1" applyBorder="1" applyAlignment="1" applyProtection="1">
      <alignment horizontal="left" vertical="center"/>
    </xf>
    <xf numFmtId="164" fontId="11" fillId="0" borderId="11" xfId="0" applyNumberFormat="1" applyFont="1" applyBorder="1" applyAlignment="1" applyProtection="1">
      <alignment vertical="center"/>
    </xf>
    <xf numFmtId="49" fontId="16" fillId="0" borderId="12" xfId="0" applyNumberFormat="1" applyFont="1" applyBorder="1" applyAlignment="1" applyProtection="1">
      <alignment vertical="center"/>
    </xf>
    <xf numFmtId="0" fontId="16" fillId="0" borderId="12" xfId="0" applyFont="1" applyBorder="1" applyAlignment="1" applyProtection="1">
      <alignment horizontal="left" vertical="center"/>
    </xf>
    <xf numFmtId="168" fontId="16" fillId="0" borderId="12" xfId="0" applyNumberFormat="1" applyFont="1" applyBorder="1" applyAlignment="1" applyProtection="1">
      <alignment vertical="center"/>
    </xf>
    <xf numFmtId="17" fontId="1" fillId="0" borderId="0" xfId="0" applyNumberFormat="1" applyFont="1" applyProtection="1"/>
    <xf numFmtId="9" fontId="11" fillId="0" borderId="2" xfId="0" applyNumberFormat="1" applyFont="1" applyBorder="1" applyAlignment="1" applyProtection="1">
      <alignment horizontal="left" vertical="center"/>
    </xf>
    <xf numFmtId="0" fontId="11" fillId="0" borderId="2" xfId="0" applyFont="1" applyBorder="1" applyAlignment="1" applyProtection="1">
      <alignment horizontal="left" vertical="center"/>
    </xf>
    <xf numFmtId="168" fontId="11" fillId="0" borderId="2" xfId="0" applyNumberFormat="1" applyFont="1" applyBorder="1" applyAlignment="1" applyProtection="1">
      <alignment vertical="center"/>
    </xf>
    <xf numFmtId="9" fontId="11" fillId="0" borderId="2" xfId="0" applyNumberFormat="1" applyFont="1" applyBorder="1" applyAlignment="1" applyProtection="1">
      <alignment vertical="center"/>
    </xf>
    <xf numFmtId="49" fontId="16" fillId="0" borderId="6" xfId="0" applyNumberFormat="1" applyFont="1" applyBorder="1" applyAlignment="1" applyProtection="1">
      <alignment horizontal="left" vertical="center"/>
    </xf>
    <xf numFmtId="0" fontId="16" fillId="0" borderId="6" xfId="0" applyFont="1" applyBorder="1" applyAlignment="1" applyProtection="1">
      <alignment horizontal="left" vertical="center"/>
    </xf>
    <xf numFmtId="168" fontId="16" fillId="0" borderId="6" xfId="0" applyNumberFormat="1" applyFont="1" applyBorder="1" applyAlignment="1" applyProtection="1">
      <alignment vertical="center"/>
    </xf>
    <xf numFmtId="168" fontId="11" fillId="0" borderId="0" xfId="0" applyNumberFormat="1" applyFont="1" applyAlignment="1" applyProtection="1">
      <alignment vertical="center"/>
    </xf>
    <xf numFmtId="49" fontId="42" fillId="0" borderId="8" xfId="0" applyNumberFormat="1" applyFont="1" applyBorder="1" applyAlignment="1" applyProtection="1">
      <alignment horizontal="left" vertical="center"/>
    </xf>
    <xf numFmtId="0" fontId="42" fillId="0" borderId="9" xfId="0" applyFont="1" applyBorder="1" applyAlignment="1" applyProtection="1">
      <alignment horizontal="left" vertical="center"/>
    </xf>
    <xf numFmtId="168" fontId="42" fillId="0" borderId="7" xfId="0" applyNumberFormat="1" applyFont="1" applyBorder="1" applyAlignment="1" applyProtection="1">
      <alignment vertical="center"/>
    </xf>
    <xf numFmtId="0" fontId="41" fillId="0" borderId="0" xfId="0" applyFont="1" applyAlignment="1" applyProtection="1">
      <alignment horizontal="left" vertical="center"/>
    </xf>
    <xf numFmtId="0" fontId="11" fillId="0" borderId="0" xfId="0" applyFont="1" applyAlignment="1" applyProtection="1">
      <alignment horizontal="justify"/>
    </xf>
    <xf numFmtId="164" fontId="16" fillId="0" borderId="0" xfId="0" applyNumberFormat="1" applyFont="1" applyAlignment="1" applyProtection="1">
      <alignment vertical="center"/>
    </xf>
    <xf numFmtId="49" fontId="1" fillId="0" borderId="0" xfId="0" applyNumberFormat="1" applyFont="1" applyAlignment="1" applyProtection="1">
      <alignment vertical="top"/>
    </xf>
    <xf numFmtId="0" fontId="42" fillId="0" borderId="0" xfId="0" applyFont="1" applyAlignment="1" applyProtection="1">
      <alignment horizontal="left"/>
    </xf>
    <xf numFmtId="164" fontId="42" fillId="0" borderId="0" xfId="0" applyNumberFormat="1" applyFont="1" applyProtection="1"/>
    <xf numFmtId="0" fontId="1" fillId="0" borderId="0" xfId="4" applyFont="1" applyAlignment="1" applyProtection="1">
      <alignment horizontal="justify" wrapText="1"/>
    </xf>
    <xf numFmtId="164" fontId="1" fillId="0" borderId="0" xfId="0" applyNumberFormat="1" applyFont="1" applyProtection="1"/>
    <xf numFmtId="0" fontId="1" fillId="0" borderId="0" xfId="0" applyFont="1" applyAlignment="1" applyProtection="1">
      <alignment horizontal="justify"/>
    </xf>
    <xf numFmtId="0" fontId="1" fillId="0" borderId="0" xfId="0" applyFont="1" applyAlignment="1" applyProtection="1">
      <alignment horizontal="center" vertical="top"/>
    </xf>
    <xf numFmtId="0" fontId="1" fillId="0" borderId="0" xfId="0" applyFont="1" applyAlignment="1" applyProtection="1">
      <alignment horizontal="center"/>
    </xf>
    <xf numFmtId="4" fontId="1" fillId="0" borderId="0" xfId="0" applyNumberFormat="1" applyFont="1" applyProtection="1"/>
    <xf numFmtId="49" fontId="16" fillId="0" borderId="0" xfId="0" applyNumberFormat="1" applyFont="1" applyAlignment="1" applyProtection="1">
      <alignment horizontal="left" vertical="center"/>
    </xf>
    <xf numFmtId="0" fontId="11" fillId="0" borderId="0" xfId="0" applyFont="1" applyProtection="1"/>
    <xf numFmtId="0" fontId="11" fillId="0" borderId="12" xfId="0" applyFont="1" applyBorder="1" applyAlignment="1" applyProtection="1">
      <alignment horizontal="left" vertical="center" wrapText="1"/>
    </xf>
    <xf numFmtId="168" fontId="11" fillId="0" borderId="12" xfId="0" applyNumberFormat="1" applyFont="1" applyBorder="1" applyAlignment="1" applyProtection="1">
      <alignment vertical="center"/>
    </xf>
    <xf numFmtId="17" fontId="11" fillId="0" borderId="0" xfId="0" applyNumberFormat="1" applyFont="1" applyProtection="1"/>
    <xf numFmtId="0" fontId="11" fillId="0" borderId="6" xfId="0" applyFont="1" applyBorder="1" applyAlignment="1" applyProtection="1">
      <alignment horizontal="left" vertical="center" wrapText="1"/>
    </xf>
    <xf numFmtId="168" fontId="11" fillId="0" borderId="6" xfId="0" applyNumberFormat="1" applyFont="1" applyBorder="1" applyAlignment="1" applyProtection="1">
      <alignment vertical="center"/>
    </xf>
    <xf numFmtId="0" fontId="11" fillId="0" borderId="6" xfId="0" applyFont="1" applyBorder="1" applyAlignment="1" applyProtection="1">
      <alignment horizontal="left" vertical="center"/>
    </xf>
    <xf numFmtId="0" fontId="11" fillId="0" borderId="4" xfId="0" applyFont="1" applyBorder="1" applyAlignment="1" applyProtection="1">
      <alignment horizontal="left" vertical="center"/>
    </xf>
    <xf numFmtId="168" fontId="16" fillId="0" borderId="4" xfId="0" applyNumberFormat="1" applyFont="1" applyBorder="1" applyAlignment="1" applyProtection="1">
      <alignment vertical="center"/>
    </xf>
    <xf numFmtId="9" fontId="16" fillId="0" borderId="6" xfId="0" applyNumberFormat="1" applyFont="1" applyBorder="1" applyAlignment="1" applyProtection="1">
      <alignment horizontal="left" vertical="center"/>
    </xf>
    <xf numFmtId="49" fontId="16" fillId="0" borderId="8" xfId="0" applyNumberFormat="1" applyFont="1" applyBorder="1" applyAlignment="1" applyProtection="1">
      <alignment horizontal="left" vertical="center"/>
    </xf>
    <xf numFmtId="49" fontId="42" fillId="0" borderId="10" xfId="0" applyNumberFormat="1" applyFont="1" applyBorder="1" applyAlignment="1" applyProtection="1">
      <alignment horizontal="left" vertical="center"/>
    </xf>
    <xf numFmtId="49" fontId="11" fillId="0" borderId="0" xfId="0" applyNumberFormat="1" applyFont="1" applyAlignment="1" applyProtection="1">
      <alignment vertical="top"/>
    </xf>
    <xf numFmtId="0" fontId="16" fillId="0" borderId="0" xfId="0" applyFont="1" applyAlignment="1" applyProtection="1">
      <alignment horizontal="left"/>
    </xf>
    <xf numFmtId="164" fontId="16" fillId="0" borderId="0" xfId="0" applyNumberFormat="1" applyFont="1" applyProtection="1"/>
    <xf numFmtId="164" fontId="11" fillId="0" borderId="0" xfId="0" applyNumberFormat="1" applyFont="1" applyProtection="1"/>
    <xf numFmtId="49" fontId="11" fillId="0" borderId="0" xfId="0" applyNumberFormat="1" applyFont="1" applyProtection="1"/>
    <xf numFmtId="49" fontId="16" fillId="0" borderId="0" xfId="2" applyNumberFormat="1" applyFont="1" applyAlignment="1" applyProtection="1">
      <alignment horizontal="left" vertical="center" wrapText="1"/>
    </xf>
    <xf numFmtId="0" fontId="11" fillId="0" borderId="0" xfId="7" applyFont="1" applyProtection="1"/>
    <xf numFmtId="49" fontId="11" fillId="0" borderId="0" xfId="2" applyNumberFormat="1" applyFont="1" applyAlignment="1" applyProtection="1">
      <alignment horizontal="left" vertical="center" wrapText="1"/>
    </xf>
    <xf numFmtId="49" fontId="16" fillId="0" borderId="0" xfId="2" applyNumberFormat="1" applyFont="1" applyAlignment="1" applyProtection="1">
      <alignment horizontal="center" vertical="center" wrapText="1"/>
    </xf>
    <xf numFmtId="49" fontId="16" fillId="0" borderId="0" xfId="2" applyNumberFormat="1" applyFont="1" applyAlignment="1" applyProtection="1">
      <alignment horizontal="right" vertical="center" wrapText="1"/>
    </xf>
    <xf numFmtId="49" fontId="16" fillId="0" borderId="0" xfId="7" applyNumberFormat="1" applyFont="1" applyAlignment="1" applyProtection="1">
      <alignment vertical="center"/>
    </xf>
    <xf numFmtId="0" fontId="11" fillId="0" borderId="0" xfId="7" applyFont="1" applyAlignment="1" applyProtection="1">
      <alignment horizontal="center" vertical="center"/>
    </xf>
    <xf numFmtId="166" fontId="11" fillId="0" borderId="0" xfId="7" applyNumberFormat="1" applyFont="1" applyAlignment="1" applyProtection="1">
      <alignment horizontal="right" vertical="center"/>
    </xf>
    <xf numFmtId="164" fontId="11" fillId="0" borderId="0" xfId="7" applyNumberFormat="1" applyFont="1" applyAlignment="1" applyProtection="1">
      <alignment horizontal="right" vertical="center"/>
    </xf>
    <xf numFmtId="0" fontId="11" fillId="0" borderId="0" xfId="15" applyFont="1" applyProtection="1"/>
    <xf numFmtId="49" fontId="11" fillId="0" borderId="0" xfId="7" applyNumberFormat="1" applyFont="1" applyAlignment="1" applyProtection="1">
      <alignment vertical="center"/>
    </xf>
    <xf numFmtId="0" fontId="11" fillId="0" borderId="0" xfId="7" applyFont="1" applyAlignment="1" applyProtection="1">
      <alignment horizontal="left" vertical="top" wrapText="1"/>
    </xf>
    <xf numFmtId="168" fontId="11" fillId="0" borderId="0" xfId="7" applyNumberFormat="1" applyFont="1" applyAlignment="1" applyProtection="1">
      <alignment horizontal="right" vertical="center"/>
    </xf>
    <xf numFmtId="49" fontId="11" fillId="0" borderId="0" xfId="2" applyNumberFormat="1" applyFont="1" applyAlignment="1" applyProtection="1">
      <alignment horizontal="left" vertical="center"/>
    </xf>
    <xf numFmtId="0" fontId="11" fillId="0" borderId="0" xfId="2" applyFont="1" applyAlignment="1" applyProtection="1">
      <alignment horizontal="left" vertical="center" wrapText="1"/>
    </xf>
    <xf numFmtId="0" fontId="11" fillId="0" borderId="0" xfId="2" applyFont="1" applyAlignment="1" applyProtection="1">
      <alignment horizontal="center" vertical="center"/>
    </xf>
    <xf numFmtId="166" fontId="11" fillId="0" borderId="0" xfId="2" applyNumberFormat="1" applyFont="1" applyAlignment="1" applyProtection="1">
      <alignment horizontal="right" vertical="center"/>
    </xf>
    <xf numFmtId="164" fontId="11" fillId="0" borderId="0" xfId="2" applyNumberFormat="1" applyFont="1" applyAlignment="1" applyProtection="1">
      <alignment horizontal="right" vertical="center"/>
    </xf>
    <xf numFmtId="164" fontId="16" fillId="0" borderId="0" xfId="2" applyNumberFormat="1" applyFont="1" applyAlignment="1" applyProtection="1">
      <alignment horizontal="right" vertical="center" wrapText="1"/>
    </xf>
    <xf numFmtId="49" fontId="41" fillId="0" borderId="0" xfId="0" applyNumberFormat="1" applyFont="1" applyAlignment="1" applyProtection="1">
      <alignment horizontal="left" vertical="center"/>
    </xf>
    <xf numFmtId="0" fontId="16" fillId="0" borderId="0" xfId="7" applyFont="1" applyAlignment="1" applyProtection="1">
      <alignment horizontal="justify" vertical="center" wrapText="1"/>
    </xf>
    <xf numFmtId="164" fontId="16" fillId="0" borderId="0" xfId="7" applyNumberFormat="1" applyFont="1" applyAlignment="1" applyProtection="1">
      <alignment horizontal="right" vertical="center"/>
    </xf>
    <xf numFmtId="49" fontId="11" fillId="0" borderId="0" xfId="7" applyNumberFormat="1" applyFont="1" applyAlignment="1" applyProtection="1">
      <alignment vertical="top"/>
    </xf>
    <xf numFmtId="0" fontId="11" fillId="0" borderId="0" xfId="7" applyFont="1" applyAlignment="1" applyProtection="1">
      <alignment horizontal="justify" wrapText="1"/>
    </xf>
    <xf numFmtId="0" fontId="11" fillId="0" borderId="0" xfId="7" applyFont="1" applyAlignment="1" applyProtection="1">
      <alignment horizontal="center"/>
    </xf>
    <xf numFmtId="166" fontId="11" fillId="0" borderId="0" xfId="7" applyNumberFormat="1" applyFont="1" applyAlignment="1" applyProtection="1">
      <alignment horizontal="right"/>
    </xf>
    <xf numFmtId="164" fontId="11" fillId="0" borderId="0" xfId="7" applyNumberFormat="1" applyFont="1" applyAlignment="1" applyProtection="1">
      <alignment horizontal="right"/>
    </xf>
    <xf numFmtId="49" fontId="16" fillId="0" borderId="3" xfId="7" applyNumberFormat="1" applyFont="1" applyBorder="1" applyAlignment="1" applyProtection="1">
      <alignment horizontal="left" vertical="top"/>
    </xf>
    <xf numFmtId="0" fontId="16" fillId="0" borderId="3" xfId="7" applyFont="1" applyBorder="1" applyAlignment="1" applyProtection="1">
      <alignment horizontal="left" vertical="top" wrapText="1"/>
    </xf>
    <xf numFmtId="0" fontId="16" fillId="0" borderId="3" xfId="7" applyFont="1" applyBorder="1" applyAlignment="1" applyProtection="1">
      <alignment horizontal="center" vertical="top"/>
    </xf>
    <xf numFmtId="166" fontId="16" fillId="0" borderId="3" xfId="7" applyNumberFormat="1" applyFont="1" applyBorder="1" applyAlignment="1" applyProtection="1">
      <alignment horizontal="center" vertical="top"/>
    </xf>
    <xf numFmtId="164" fontId="16" fillId="0" borderId="3" xfId="7" applyNumberFormat="1" applyFont="1" applyBorder="1" applyAlignment="1" applyProtection="1">
      <alignment horizontal="center" vertical="top"/>
    </xf>
    <xf numFmtId="0" fontId="11" fillId="0" borderId="5" xfId="0" applyFont="1" applyBorder="1" applyAlignment="1" applyProtection="1">
      <alignment vertical="top"/>
    </xf>
    <xf numFmtId="0" fontId="11" fillId="0" borderId="5" xfId="0" applyFont="1" applyBorder="1" applyAlignment="1" applyProtection="1">
      <alignment horizontal="left" wrapText="1"/>
    </xf>
    <xf numFmtId="0" fontId="11" fillId="0" borderId="5" xfId="0" applyFont="1" applyBorder="1" applyAlignment="1" applyProtection="1">
      <alignment horizontal="center"/>
    </xf>
    <xf numFmtId="166" fontId="11" fillId="0" borderId="5" xfId="0" applyNumberFormat="1" applyFont="1" applyBorder="1" applyProtection="1"/>
    <xf numFmtId="164" fontId="11" fillId="0" borderId="5" xfId="0" applyNumberFormat="1" applyFont="1" applyBorder="1" applyProtection="1"/>
    <xf numFmtId="0" fontId="16" fillId="0" borderId="5" xfId="7" applyFont="1" applyBorder="1" applyAlignment="1" applyProtection="1">
      <alignment vertical="top"/>
    </xf>
    <xf numFmtId="0" fontId="16" fillId="0" borderId="5" xfId="6" applyFont="1" applyBorder="1" applyAlignment="1" applyProtection="1">
      <alignment horizontal="left" vertical="top" wrapText="1"/>
    </xf>
    <xf numFmtId="0" fontId="11" fillId="0" borderId="5" xfId="12" applyFont="1" applyBorder="1" applyAlignment="1" applyProtection="1">
      <alignment horizontal="center"/>
    </xf>
    <xf numFmtId="166" fontId="11" fillId="0" borderId="5" xfId="12" applyNumberFormat="1" applyFont="1" applyBorder="1" applyAlignment="1" applyProtection="1">
      <alignment horizontal="right"/>
    </xf>
    <xf numFmtId="164" fontId="11" fillId="0" borderId="5" xfId="12" applyNumberFormat="1" applyFont="1" applyBorder="1" applyAlignment="1" applyProtection="1">
      <alignment horizontal="right"/>
    </xf>
    <xf numFmtId="164" fontId="11" fillId="0" borderId="5" xfId="7" applyNumberFormat="1" applyFont="1" applyBorder="1" applyAlignment="1" applyProtection="1">
      <alignment horizontal="right"/>
    </xf>
    <xf numFmtId="17" fontId="11" fillId="0" borderId="0" xfId="7" applyNumberFormat="1" applyFont="1" applyProtection="1"/>
    <xf numFmtId="0" fontId="16" fillId="0" borderId="5" xfId="12" applyFont="1" applyBorder="1" applyAlignment="1" applyProtection="1">
      <alignment horizontal="left" vertical="top" wrapText="1"/>
    </xf>
    <xf numFmtId="167" fontId="11" fillId="0" borderId="5" xfId="12" applyNumberFormat="1" applyFont="1" applyBorder="1" applyAlignment="1" applyProtection="1">
      <alignment horizontal="right"/>
    </xf>
    <xf numFmtId="0" fontId="11" fillId="0" borderId="5" xfId="7" applyFont="1" applyBorder="1" applyAlignment="1" applyProtection="1">
      <alignment vertical="top"/>
    </xf>
    <xf numFmtId="0" fontId="11" fillId="0" borderId="5" xfId="7" applyFont="1" applyBorder="1" applyAlignment="1" applyProtection="1">
      <alignment horizontal="left" vertical="top" wrapText="1"/>
    </xf>
    <xf numFmtId="0" fontId="11" fillId="0" borderId="5" xfId="3" applyFont="1" applyBorder="1" applyAlignment="1" applyProtection="1">
      <alignment horizontal="center"/>
    </xf>
    <xf numFmtId="167" fontId="11" fillId="0" borderId="5" xfId="3" applyNumberFormat="1" applyFont="1" applyBorder="1" applyProtection="1"/>
    <xf numFmtId="164" fontId="11" fillId="0" borderId="5" xfId="3" applyNumberFormat="1" applyFont="1" applyBorder="1" applyProtection="1"/>
    <xf numFmtId="168" fontId="11" fillId="0" borderId="5" xfId="0" applyNumberFormat="1" applyFont="1" applyBorder="1" applyProtection="1"/>
    <xf numFmtId="0" fontId="11" fillId="0" borderId="5" xfId="7" applyFont="1" applyBorder="1" applyAlignment="1" applyProtection="1">
      <alignment horizontal="center"/>
    </xf>
    <xf numFmtId="167" fontId="11" fillId="0" borderId="5" xfId="7" applyNumberFormat="1" applyFont="1" applyBorder="1" applyAlignment="1" applyProtection="1">
      <alignment horizontal="right"/>
    </xf>
    <xf numFmtId="0" fontId="11" fillId="0" borderId="5" xfId="0" applyFont="1" applyBorder="1" applyAlignment="1" applyProtection="1">
      <alignment horizontal="left" vertical="top" wrapText="1"/>
    </xf>
    <xf numFmtId="167" fontId="11" fillId="0" borderId="5" xfId="0" applyNumberFormat="1" applyFont="1" applyBorder="1" applyProtection="1"/>
    <xf numFmtId="0" fontId="11" fillId="0" borderId="0" xfId="6" applyFont="1" applyAlignment="1" applyProtection="1">
      <alignment vertical="top"/>
    </xf>
    <xf numFmtId="0" fontId="11" fillId="0" borderId="5" xfId="14" applyFont="1" applyBorder="1" applyAlignment="1" applyProtection="1">
      <alignment horizontal="left" vertical="top" wrapText="1"/>
    </xf>
    <xf numFmtId="49" fontId="11" fillId="0" borderId="0" xfId="6" applyNumberFormat="1" applyFont="1" applyAlignment="1" applyProtection="1">
      <alignment vertical="top"/>
    </xf>
    <xf numFmtId="49" fontId="11" fillId="0" borderId="5" xfId="9" applyNumberFormat="1" applyFont="1" applyBorder="1" applyAlignment="1" applyProtection="1">
      <alignment horizontal="left" vertical="top" wrapText="1"/>
    </xf>
    <xf numFmtId="0" fontId="11" fillId="0" borderId="5" xfId="1" quotePrefix="1" applyFont="1" applyBorder="1" applyAlignment="1" applyProtection="1">
      <alignment horizontal="center" wrapText="1"/>
    </xf>
    <xf numFmtId="167" fontId="11" fillId="0" borderId="5" xfId="1" applyNumberFormat="1" applyFont="1" applyBorder="1" applyAlignment="1" applyProtection="1">
      <alignment horizontal="right" wrapText="1"/>
    </xf>
    <xf numFmtId="0" fontId="11" fillId="0" borderId="5" xfId="1" applyFont="1" applyBorder="1" applyAlignment="1" applyProtection="1">
      <alignment horizontal="left" vertical="top" wrapText="1"/>
    </xf>
    <xf numFmtId="167" fontId="11" fillId="0" borderId="5" xfId="7" applyNumberFormat="1" applyFont="1" applyBorder="1" applyProtection="1"/>
    <xf numFmtId="0" fontId="16" fillId="0" borderId="3" xfId="7" applyFont="1" applyBorder="1" applyAlignment="1" applyProtection="1">
      <alignment horizontal="left" vertical="top"/>
    </xf>
    <xf numFmtId="168" fontId="16" fillId="0" borderId="3" xfId="7" applyNumberFormat="1" applyFont="1" applyBorder="1" applyAlignment="1" applyProtection="1">
      <alignment horizontal="right" vertical="top"/>
    </xf>
    <xf numFmtId="0" fontId="11" fillId="0" borderId="0" xfId="7" applyFont="1" applyAlignment="1" applyProtection="1">
      <alignment vertical="top"/>
    </xf>
    <xf numFmtId="0" fontId="11" fillId="0" borderId="0" xfId="7" applyFont="1" applyAlignment="1" applyProtection="1">
      <alignment horizontal="left" wrapText="1"/>
    </xf>
    <xf numFmtId="166" fontId="11" fillId="0" borderId="0" xfId="17" applyNumberFormat="1" applyFont="1" applyFill="1" applyAlignment="1" applyProtection="1">
      <alignment horizontal="right"/>
    </xf>
    <xf numFmtId="49" fontId="11" fillId="0" borderId="0" xfId="0" applyNumberFormat="1" applyFont="1" applyAlignment="1" applyProtection="1">
      <alignment horizontal="justify" vertical="center"/>
    </xf>
    <xf numFmtId="49" fontId="11" fillId="0" borderId="0" xfId="0" applyNumberFormat="1" applyFont="1" applyAlignment="1" applyProtection="1">
      <alignment horizontal="center" vertical="center"/>
    </xf>
    <xf numFmtId="49" fontId="16" fillId="0" borderId="0" xfId="0" applyNumberFormat="1" applyFont="1" applyAlignment="1" applyProtection="1">
      <alignment vertical="center"/>
    </xf>
    <xf numFmtId="49" fontId="16" fillId="0" borderId="0" xfId="0" applyNumberFormat="1" applyFont="1" applyAlignment="1" applyProtection="1">
      <alignment horizontal="justify" vertical="center"/>
    </xf>
    <xf numFmtId="9" fontId="11" fillId="0" borderId="0" xfId="0" applyNumberFormat="1" applyFont="1" applyAlignment="1" applyProtection="1">
      <alignment horizontal="left" vertical="center"/>
    </xf>
    <xf numFmtId="4" fontId="11" fillId="0" borderId="0" xfId="0" applyNumberFormat="1" applyFont="1" applyAlignment="1" applyProtection="1">
      <alignment vertical="center"/>
    </xf>
    <xf numFmtId="164" fontId="11" fillId="0" borderId="0" xfId="0" applyNumberFormat="1" applyFont="1" applyAlignment="1" applyProtection="1">
      <alignment vertical="center" wrapText="1"/>
    </xf>
    <xf numFmtId="0" fontId="11" fillId="0" borderId="1" xfId="0" applyFont="1" applyBorder="1" applyAlignment="1" applyProtection="1">
      <alignment vertical="top"/>
    </xf>
    <xf numFmtId="0" fontId="11" fillId="0" borderId="1" xfId="0" applyFont="1" applyBorder="1" applyAlignment="1" applyProtection="1">
      <alignment horizontal="left" wrapText="1"/>
    </xf>
    <xf numFmtId="0" fontId="11" fillId="0" borderId="1" xfId="0" applyFont="1" applyBorder="1" applyAlignment="1" applyProtection="1">
      <alignment horizontal="center"/>
    </xf>
    <xf numFmtId="167" fontId="11" fillId="0" borderId="1" xfId="0" applyNumberFormat="1" applyFont="1" applyBorder="1" applyProtection="1"/>
    <xf numFmtId="164" fontId="11" fillId="0" borderId="1" xfId="0" applyNumberFormat="1" applyFont="1" applyBorder="1" applyProtection="1"/>
    <xf numFmtId="14" fontId="11" fillId="0" borderId="5" xfId="0" applyNumberFormat="1" applyFont="1" applyBorder="1" applyAlignment="1" applyProtection="1">
      <alignment vertical="top"/>
    </xf>
    <xf numFmtId="166" fontId="11" fillId="0" borderId="5" xfId="3" applyNumberFormat="1" applyFont="1" applyBorder="1" applyProtection="1"/>
    <xf numFmtId="166" fontId="11" fillId="0" borderId="5" xfId="7" applyNumberFormat="1" applyFont="1" applyBorder="1" applyAlignment="1" applyProtection="1">
      <alignment horizontal="right"/>
    </xf>
    <xf numFmtId="166" fontId="11" fillId="0" borderId="5" xfId="0" applyNumberFormat="1" applyFont="1" applyBorder="1" applyAlignment="1" applyProtection="1">
      <alignment horizontal="right"/>
    </xf>
    <xf numFmtId="0" fontId="11" fillId="0" borderId="0" xfId="0" applyFont="1" applyAlignment="1" applyProtection="1">
      <alignment vertical="top"/>
    </xf>
    <xf numFmtId="0" fontId="16" fillId="0" borderId="0" xfId="0" applyFont="1" applyAlignment="1" applyProtection="1">
      <alignment horizontal="left" wrapText="1"/>
    </xf>
    <xf numFmtId="0" fontId="11" fillId="0" borderId="0" xfId="0" applyFont="1" applyAlignment="1" applyProtection="1">
      <alignment horizontal="center"/>
    </xf>
    <xf numFmtId="4" fontId="11" fillId="0" borderId="0" xfId="0" applyNumberFormat="1" applyFont="1" applyProtection="1"/>
    <xf numFmtId="0" fontId="11" fillId="0" borderId="0" xfId="4" applyFont="1" applyAlignment="1" applyProtection="1">
      <alignment horizontal="left" wrapText="1"/>
    </xf>
    <xf numFmtId="0" fontId="11" fillId="0" borderId="0" xfId="0" applyFont="1" applyAlignment="1" applyProtection="1">
      <alignment horizontal="left" wrapText="1"/>
    </xf>
    <xf numFmtId="0" fontId="11" fillId="0" borderId="0" xfId="0" applyFont="1" applyAlignment="1" applyProtection="1">
      <alignment horizontal="center" vertical="top"/>
    </xf>
    <xf numFmtId="49" fontId="11" fillId="0" borderId="0" xfId="0" applyNumberFormat="1" applyFont="1" applyFill="1" applyAlignment="1" applyProtection="1">
      <alignment horizontal="left" vertical="center"/>
    </xf>
    <xf numFmtId="0" fontId="16" fillId="0" borderId="0" xfId="0" applyFont="1" applyFill="1" applyAlignment="1" applyProtection="1">
      <alignment horizontal="left" vertical="center"/>
    </xf>
    <xf numFmtId="49" fontId="11" fillId="0" borderId="0" xfId="0" applyNumberFormat="1" applyFont="1" applyFill="1" applyAlignment="1" applyProtection="1">
      <alignment vertical="center"/>
    </xf>
    <xf numFmtId="49" fontId="11" fillId="0" borderId="0" xfId="0" applyNumberFormat="1" applyFont="1" applyFill="1" applyProtection="1"/>
    <xf numFmtId="49" fontId="16" fillId="0" borderId="0" xfId="0" applyNumberFormat="1" applyFont="1" applyFill="1" applyAlignment="1" applyProtection="1">
      <alignment horizontal="left" vertical="center"/>
    </xf>
    <xf numFmtId="0" fontId="1" fillId="0" borderId="0" xfId="0" applyFont="1" applyFill="1" applyProtection="1"/>
    <xf numFmtId="49" fontId="11" fillId="0" borderId="0" xfId="0" applyNumberFormat="1" applyFont="1" applyFill="1" applyAlignment="1" applyProtection="1">
      <alignment horizontal="justify" vertical="center"/>
    </xf>
    <xf numFmtId="49" fontId="11" fillId="0" borderId="0" xfId="0" applyNumberFormat="1" applyFont="1" applyFill="1" applyAlignment="1" applyProtection="1">
      <alignment horizontal="center" vertical="center"/>
    </xf>
    <xf numFmtId="49" fontId="16" fillId="0" borderId="0" xfId="0" applyNumberFormat="1" applyFont="1" applyFill="1" applyAlignment="1" applyProtection="1">
      <alignment vertical="center"/>
    </xf>
    <xf numFmtId="49" fontId="16" fillId="0" borderId="0" xfId="0" applyNumberFormat="1" applyFont="1" applyFill="1" applyAlignment="1" applyProtection="1">
      <alignment horizontal="justify" vertical="center"/>
    </xf>
    <xf numFmtId="0" fontId="16" fillId="0" borderId="0" xfId="0" applyFont="1" applyFill="1" applyAlignment="1" applyProtection="1">
      <alignment horizontal="justify" vertical="center"/>
    </xf>
    <xf numFmtId="0" fontId="11" fillId="0" borderId="0" xfId="0" applyFont="1" applyFill="1" applyAlignment="1" applyProtection="1">
      <alignment horizontal="center" vertical="center"/>
    </xf>
    <xf numFmtId="4" fontId="11" fillId="0" borderId="0" xfId="0" applyNumberFormat="1" applyFont="1" applyFill="1" applyAlignment="1" applyProtection="1">
      <alignment vertical="center"/>
    </xf>
    <xf numFmtId="164" fontId="11" fillId="0" borderId="0" xfId="0" applyNumberFormat="1" applyFont="1" applyFill="1" applyAlignment="1" applyProtection="1">
      <alignment vertical="center"/>
    </xf>
    <xf numFmtId="0" fontId="11" fillId="0" borderId="0" xfId="0" applyFont="1" applyFill="1" applyAlignment="1" applyProtection="1">
      <alignment horizontal="left" vertical="center"/>
    </xf>
    <xf numFmtId="168" fontId="11" fillId="0" borderId="0" xfId="0" applyNumberFormat="1" applyFont="1" applyFill="1" applyAlignment="1" applyProtection="1">
      <alignment vertical="center"/>
    </xf>
    <xf numFmtId="9" fontId="11" fillId="0" borderId="0" xfId="0" applyNumberFormat="1" applyFont="1" applyFill="1" applyAlignment="1" applyProtection="1">
      <alignment horizontal="left" vertical="center"/>
    </xf>
    <xf numFmtId="164" fontId="11" fillId="0" borderId="0" xfId="0" applyNumberFormat="1" applyFont="1" applyFill="1" applyAlignment="1" applyProtection="1">
      <alignment vertical="center" wrapText="1"/>
    </xf>
    <xf numFmtId="49" fontId="41" fillId="0" borderId="0" xfId="0" applyNumberFormat="1" applyFont="1" applyFill="1" applyAlignment="1" applyProtection="1">
      <alignment horizontal="left" vertical="center"/>
    </xf>
    <xf numFmtId="49" fontId="11" fillId="0" borderId="0" xfId="7" applyNumberFormat="1" applyFont="1" applyFill="1" applyAlignment="1" applyProtection="1">
      <alignment vertical="center"/>
    </xf>
    <xf numFmtId="0" fontId="16" fillId="0" borderId="0" xfId="3" applyFont="1" applyFill="1" applyAlignment="1" applyProtection="1">
      <alignment horizontal="justify" vertical="center"/>
    </xf>
    <xf numFmtId="0" fontId="11" fillId="0" borderId="0" xfId="7" applyFont="1" applyFill="1" applyAlignment="1" applyProtection="1">
      <alignment horizontal="center" vertical="center"/>
    </xf>
    <xf numFmtId="166" fontId="11" fillId="0" borderId="0" xfId="7" applyNumberFormat="1" applyFont="1" applyFill="1" applyAlignment="1" applyProtection="1">
      <alignment horizontal="right" vertical="center"/>
    </xf>
    <xf numFmtId="0" fontId="11" fillId="0" borderId="0" xfId="7" applyFont="1" applyFill="1" applyAlignment="1" applyProtection="1">
      <alignment horizontal="right" vertical="center"/>
    </xf>
    <xf numFmtId="164" fontId="16" fillId="0" borderId="0" xfId="16" applyNumberFormat="1" applyFont="1" applyFill="1" applyAlignment="1" applyProtection="1">
      <alignment vertical="center"/>
    </xf>
    <xf numFmtId="0" fontId="11" fillId="0" borderId="0" xfId="7" applyFont="1" applyFill="1" applyProtection="1"/>
    <xf numFmtId="49" fontId="16" fillId="0" borderId="3" xfId="7" applyNumberFormat="1" applyFont="1" applyFill="1" applyBorder="1" applyAlignment="1" applyProtection="1">
      <alignment horizontal="left" vertical="top"/>
    </xf>
    <xf numFmtId="0" fontId="16" fillId="0" borderId="3" xfId="7" applyFont="1" applyFill="1" applyBorder="1" applyAlignment="1" applyProtection="1">
      <alignment horizontal="left" vertical="top" wrapText="1"/>
    </xf>
    <xf numFmtId="0" fontId="16" fillId="0" borderId="3" xfId="7" applyFont="1" applyFill="1" applyBorder="1" applyAlignment="1" applyProtection="1">
      <alignment horizontal="center" vertical="top"/>
    </xf>
    <xf numFmtId="166" fontId="16" fillId="0" borderId="3" xfId="7" applyNumberFormat="1" applyFont="1" applyFill="1" applyBorder="1" applyAlignment="1" applyProtection="1">
      <alignment horizontal="center" vertical="top"/>
    </xf>
    <xf numFmtId="164" fontId="16" fillId="0" borderId="3" xfId="7" applyNumberFormat="1" applyFont="1" applyFill="1" applyBorder="1" applyAlignment="1" applyProtection="1">
      <alignment horizontal="center" vertical="top"/>
    </xf>
    <xf numFmtId="0" fontId="11" fillId="0" borderId="1" xfId="0" applyFont="1" applyFill="1" applyBorder="1" applyAlignment="1" applyProtection="1">
      <alignment vertical="top"/>
    </xf>
    <xf numFmtId="0" fontId="11" fillId="0" borderId="1" xfId="0" applyFont="1" applyFill="1" applyBorder="1" applyAlignment="1" applyProtection="1">
      <alignment horizontal="left" wrapText="1"/>
    </xf>
    <xf numFmtId="0" fontId="11" fillId="0" borderId="1" xfId="0" applyFont="1" applyFill="1" applyBorder="1" applyAlignment="1" applyProtection="1">
      <alignment horizontal="center"/>
    </xf>
    <xf numFmtId="167" fontId="11" fillId="0" borderId="1" xfId="0" applyNumberFormat="1" applyFont="1" applyFill="1" applyBorder="1" applyProtection="1"/>
    <xf numFmtId="164" fontId="11" fillId="0" borderId="1" xfId="0" applyNumberFormat="1" applyFont="1" applyFill="1" applyBorder="1" applyProtection="1"/>
    <xf numFmtId="168" fontId="11" fillId="0" borderId="1" xfId="0" applyNumberFormat="1" applyFont="1" applyFill="1" applyBorder="1" applyProtection="1"/>
    <xf numFmtId="0" fontId="11" fillId="0" borderId="5" xfId="0" applyFont="1" applyFill="1" applyBorder="1" applyAlignment="1" applyProtection="1">
      <alignment vertical="top"/>
    </xf>
    <xf numFmtId="0" fontId="16" fillId="0" borderId="5" xfId="6" applyFont="1" applyFill="1" applyBorder="1" applyAlignment="1" applyProtection="1">
      <alignment horizontal="left" vertical="top" wrapText="1"/>
    </xf>
    <xf numFmtId="0" fontId="11" fillId="0" borderId="5" xfId="0" applyFont="1" applyFill="1" applyBorder="1" applyAlignment="1" applyProtection="1">
      <alignment horizontal="center"/>
    </xf>
    <xf numFmtId="167" fontId="11" fillId="0" borderId="5" xfId="0" applyNumberFormat="1" applyFont="1" applyFill="1" applyBorder="1" applyProtection="1"/>
    <xf numFmtId="168" fontId="11" fillId="0" borderId="5" xfId="0" applyNumberFormat="1" applyFont="1" applyFill="1" applyBorder="1" applyProtection="1"/>
    <xf numFmtId="17" fontId="1" fillId="0" borderId="0" xfId="0" applyNumberFormat="1" applyFont="1" applyFill="1" applyProtection="1"/>
    <xf numFmtId="0" fontId="16" fillId="0" borderId="5" xfId="0" applyFont="1" applyFill="1" applyBorder="1" applyAlignment="1" applyProtection="1">
      <alignment horizontal="left" vertical="top" wrapText="1"/>
    </xf>
    <xf numFmtId="0" fontId="11" fillId="0" borderId="5" xfId="0" applyFont="1" applyFill="1" applyBorder="1" applyAlignment="1" applyProtection="1">
      <alignment horizontal="left" vertical="top" wrapText="1"/>
    </xf>
    <xf numFmtId="0" fontId="11" fillId="0" borderId="5" xfId="0" applyFont="1" applyFill="1" applyBorder="1" applyAlignment="1" applyProtection="1">
      <alignment horizontal="right" vertical="top"/>
    </xf>
    <xf numFmtId="0" fontId="11" fillId="0" borderId="5" xfId="5" applyFont="1" applyFill="1" applyBorder="1" applyAlignment="1" applyProtection="1">
      <alignment horizontal="justify" vertical="top" wrapText="1"/>
    </xf>
    <xf numFmtId="0" fontId="11" fillId="0" borderId="5" xfId="28" applyFont="1" applyFill="1" applyBorder="1" applyAlignment="1" applyProtection="1">
      <alignment horizontal="center"/>
    </xf>
    <xf numFmtId="0" fontId="11" fillId="0" borderId="5" xfId="6" quotePrefix="1" applyFont="1" applyFill="1" applyBorder="1" applyAlignment="1" applyProtection="1">
      <alignment horizontal="center" wrapText="1"/>
    </xf>
    <xf numFmtId="168" fontId="11" fillId="0" borderId="37" xfId="0" applyNumberFormat="1" applyFont="1" applyFill="1" applyBorder="1" applyProtection="1"/>
    <xf numFmtId="49" fontId="11" fillId="0" borderId="5" xfId="9" applyNumberFormat="1" applyFont="1" applyFill="1" applyBorder="1" applyAlignment="1" applyProtection="1">
      <alignment horizontal="left" vertical="top" wrapText="1"/>
    </xf>
    <xf numFmtId="0" fontId="11" fillId="0" borderId="5" xfId="1" quotePrefix="1" applyFont="1" applyFill="1" applyBorder="1" applyAlignment="1" applyProtection="1">
      <alignment horizontal="center" wrapText="1"/>
    </xf>
    <xf numFmtId="0" fontId="11" fillId="0" borderId="5" xfId="1" applyFont="1" applyFill="1" applyBorder="1" applyAlignment="1" applyProtection="1">
      <alignment horizontal="left" vertical="top" wrapText="1"/>
    </xf>
    <xf numFmtId="167" fontId="11" fillId="0" borderId="5" xfId="1" applyNumberFormat="1" applyFont="1" applyFill="1" applyBorder="1" applyAlignment="1" applyProtection="1">
      <alignment horizontal="right" wrapText="1"/>
    </xf>
    <xf numFmtId="0" fontId="16" fillId="0" borderId="3" xfId="7" applyFont="1" applyFill="1" applyBorder="1" applyAlignment="1" applyProtection="1">
      <alignment horizontal="left" vertical="top"/>
    </xf>
    <xf numFmtId="168" fontId="16" fillId="0" borderId="3" xfId="7" applyNumberFormat="1" applyFont="1" applyFill="1" applyBorder="1" applyAlignment="1" applyProtection="1">
      <alignment horizontal="right" vertical="top"/>
    </xf>
    <xf numFmtId="0" fontId="1" fillId="0" borderId="0" xfId="0" applyFont="1" applyFill="1" applyAlignment="1" applyProtection="1">
      <alignment vertical="center"/>
    </xf>
    <xf numFmtId="0" fontId="11" fillId="0" borderId="0" xfId="0" applyFont="1" applyFill="1" applyAlignment="1" applyProtection="1">
      <alignment vertical="top"/>
    </xf>
    <xf numFmtId="0" fontId="16" fillId="0" borderId="0" xfId="0" applyFont="1" applyFill="1" applyAlignment="1" applyProtection="1">
      <alignment horizontal="left" wrapText="1"/>
    </xf>
    <xf numFmtId="0" fontId="11" fillId="0" borderId="0" xfId="0" applyFont="1" applyFill="1" applyAlignment="1" applyProtection="1">
      <alignment horizontal="center"/>
    </xf>
    <xf numFmtId="4" fontId="11" fillId="0" borderId="0" xfId="0" applyNumberFormat="1" applyFont="1" applyFill="1" applyProtection="1"/>
    <xf numFmtId="164" fontId="11" fillId="0" borderId="0" xfId="0" applyNumberFormat="1" applyFont="1" applyFill="1" applyProtection="1"/>
    <xf numFmtId="164" fontId="16" fillId="0" borderId="0" xfId="0" applyNumberFormat="1" applyFont="1" applyFill="1" applyProtection="1"/>
    <xf numFmtId="0" fontId="11" fillId="0" borderId="0" xfId="0" applyFont="1" applyFill="1" applyAlignment="1" applyProtection="1">
      <alignment horizontal="left" wrapText="1"/>
    </xf>
    <xf numFmtId="0" fontId="11" fillId="0" borderId="0" xfId="4" applyFont="1" applyFill="1" applyAlignment="1" applyProtection="1">
      <alignment horizontal="left" wrapText="1"/>
    </xf>
    <xf numFmtId="49" fontId="11" fillId="0" borderId="0" xfId="0" applyNumberFormat="1" applyFont="1" applyFill="1" applyAlignment="1" applyProtection="1">
      <alignment vertical="top"/>
    </xf>
    <xf numFmtId="0" fontId="11" fillId="0" borderId="0" xfId="0" applyFont="1" applyFill="1" applyAlignment="1" applyProtection="1">
      <alignment horizontal="center" vertical="top"/>
    </xf>
    <xf numFmtId="0" fontId="11" fillId="0" borderId="0" xfId="0" applyFont="1" applyFill="1" applyAlignment="1" applyProtection="1">
      <alignment horizontal="justify"/>
    </xf>
    <xf numFmtId="16" fontId="1" fillId="0" borderId="0" xfId="0" applyNumberFormat="1" applyFont="1" applyProtection="1"/>
    <xf numFmtId="0" fontId="11" fillId="0" borderId="0" xfId="0" applyFont="1" applyAlignment="1" applyProtection="1">
      <alignment horizontal="center" vertical="center"/>
    </xf>
    <xf numFmtId="166" fontId="11" fillId="0" borderId="1" xfId="0" applyNumberFormat="1" applyFont="1" applyBorder="1" applyProtection="1"/>
    <xf numFmtId="0" fontId="16" fillId="0" borderId="5" xfId="0" applyFont="1" applyBorder="1" applyAlignment="1" applyProtection="1">
      <alignment horizontal="left" vertical="top" wrapText="1"/>
    </xf>
    <xf numFmtId="49" fontId="11" fillId="0" borderId="5" xfId="5" applyNumberFormat="1" applyFont="1" applyBorder="1" applyAlignment="1" applyProtection="1">
      <alignment horizontal="left" vertical="top" wrapText="1"/>
    </xf>
    <xf numFmtId="0" fontId="11" fillId="0" borderId="5" xfId="28" applyFont="1" applyBorder="1" applyAlignment="1" applyProtection="1">
      <alignment horizontal="center"/>
    </xf>
    <xf numFmtId="0" fontId="11" fillId="0" borderId="5" xfId="5" applyFont="1" applyBorder="1" applyAlignment="1" applyProtection="1">
      <alignment horizontal="justify" vertical="top" wrapText="1"/>
    </xf>
    <xf numFmtId="168" fontId="11" fillId="0" borderId="37" xfId="0" applyNumberFormat="1" applyFont="1" applyBorder="1" applyProtection="1"/>
    <xf numFmtId="167" fontId="11" fillId="0" borderId="5" xfId="0" applyNumberFormat="1" applyFont="1" applyBorder="1" applyAlignment="1" applyProtection="1">
      <alignment horizontal="right"/>
    </xf>
    <xf numFmtId="0" fontId="11" fillId="0" borderId="5" xfId="0" applyFont="1" applyBorder="1" applyAlignment="1" applyProtection="1">
      <alignment horizontal="right" vertical="top"/>
    </xf>
    <xf numFmtId="0" fontId="11" fillId="0" borderId="1" xfId="0" applyFont="1" applyBorder="1" applyAlignment="1" applyProtection="1">
      <alignment horizontal="left" vertical="top" wrapText="1"/>
    </xf>
    <xf numFmtId="168" fontId="11" fillId="0" borderId="1" xfId="0" applyNumberFormat="1" applyFont="1" applyBorder="1" applyProtection="1"/>
    <xf numFmtId="0" fontId="1" fillId="0" borderId="0" xfId="0" applyFont="1" applyAlignment="1" applyProtection="1">
      <alignment vertical="center"/>
    </xf>
    <xf numFmtId="49" fontId="11" fillId="0" borderId="2" xfId="0" applyNumberFormat="1" applyFont="1" applyFill="1" applyBorder="1" applyAlignment="1" applyProtection="1">
      <alignment vertical="top"/>
    </xf>
    <xf numFmtId="0" fontId="11" fillId="0" borderId="2" xfId="0" applyFont="1" applyFill="1" applyBorder="1" applyAlignment="1" applyProtection="1">
      <alignment horizontal="justify"/>
    </xf>
    <xf numFmtId="0" fontId="11" fillId="0" borderId="2" xfId="0" applyFont="1" applyFill="1" applyBorder="1" applyAlignment="1" applyProtection="1">
      <alignment horizontal="center"/>
    </xf>
    <xf numFmtId="4" fontId="11" fillId="0" borderId="2" xfId="0" applyNumberFormat="1" applyFont="1" applyFill="1" applyBorder="1" applyProtection="1"/>
    <xf numFmtId="164" fontId="11" fillId="0" borderId="2" xfId="0" applyNumberFormat="1" applyFont="1" applyFill="1" applyBorder="1" applyProtection="1"/>
    <xf numFmtId="0" fontId="16" fillId="0" borderId="5" xfId="0" applyFont="1" applyFill="1" applyBorder="1" applyAlignment="1" applyProtection="1">
      <alignment vertical="top"/>
    </xf>
    <xf numFmtId="49" fontId="11" fillId="0" borderId="5" xfId="5" applyNumberFormat="1" applyFont="1" applyFill="1" applyBorder="1" applyAlignment="1" applyProtection="1">
      <alignment horizontal="left" vertical="top" wrapText="1"/>
    </xf>
    <xf numFmtId="0" fontId="11" fillId="0" borderId="5" xfId="28" applyFont="1" applyFill="1" applyBorder="1" applyAlignment="1" applyProtection="1">
      <alignment horizontal="justify" vertical="top" wrapText="1"/>
    </xf>
    <xf numFmtId="0" fontId="11" fillId="0" borderId="37" xfId="5" applyFont="1" applyFill="1" applyBorder="1" applyAlignment="1" applyProtection="1">
      <alignment horizontal="justify" vertical="top" wrapText="1"/>
    </xf>
    <xf numFmtId="0" fontId="16" fillId="0" borderId="5" xfId="5" applyFont="1" applyFill="1" applyBorder="1" applyAlignment="1" applyProtection="1">
      <alignment horizontal="justify" vertical="top" wrapText="1"/>
    </xf>
    <xf numFmtId="0" fontId="16" fillId="0" borderId="5" xfId="28" applyFont="1" applyFill="1" applyBorder="1" applyAlignment="1" applyProtection="1">
      <alignment horizontal="justify" vertical="top" wrapText="1"/>
    </xf>
    <xf numFmtId="0" fontId="11" fillId="0" borderId="37" xfId="0" applyFont="1" applyFill="1" applyBorder="1" applyAlignment="1" applyProtection="1">
      <alignment vertical="top"/>
    </xf>
    <xf numFmtId="0" fontId="11" fillId="0" borderId="37" xfId="28" applyFont="1" applyFill="1" applyBorder="1" applyAlignment="1" applyProtection="1">
      <alignment horizontal="center"/>
    </xf>
    <xf numFmtId="167" fontId="11" fillId="0" borderId="37" xfId="0" applyNumberFormat="1" applyFont="1" applyFill="1" applyBorder="1" applyProtection="1"/>
    <xf numFmtId="0" fontId="11" fillId="0" borderId="38" xfId="0" applyFont="1" applyFill="1" applyBorder="1" applyAlignment="1" applyProtection="1">
      <alignment vertical="top"/>
    </xf>
    <xf numFmtId="0" fontId="11" fillId="0" borderId="38" xfId="0" applyFont="1" applyFill="1" applyBorder="1" applyAlignment="1" applyProtection="1">
      <alignment horizontal="left" vertical="top" wrapText="1"/>
    </xf>
    <xf numFmtId="0" fontId="11" fillId="0" borderId="38" xfId="0" applyFont="1" applyFill="1" applyBorder="1" applyAlignment="1" applyProtection="1">
      <alignment horizontal="center"/>
    </xf>
    <xf numFmtId="167" fontId="11" fillId="0" borderId="38" xfId="0" applyNumberFormat="1" applyFont="1" applyFill="1" applyBorder="1" applyProtection="1"/>
    <xf numFmtId="168" fontId="11" fillId="0" borderId="38" xfId="0" applyNumberFormat="1" applyFont="1" applyFill="1" applyBorder="1" applyProtection="1"/>
    <xf numFmtId="49" fontId="11" fillId="0" borderId="0" xfId="0" applyNumberFormat="1" applyFont="1" applyAlignment="1" applyProtection="1">
      <alignment vertical="center" wrapText="1"/>
    </xf>
    <xf numFmtId="49" fontId="11" fillId="0" borderId="0" xfId="0" applyNumberFormat="1" applyFont="1" applyAlignment="1" applyProtection="1">
      <alignment horizontal="justify" vertical="center" wrapText="1"/>
    </xf>
    <xf numFmtId="49" fontId="11" fillId="0" borderId="0" xfId="0" applyNumberFormat="1" applyFont="1" applyAlignment="1" applyProtection="1">
      <alignment horizontal="center" vertical="center" wrapText="1"/>
    </xf>
    <xf numFmtId="49" fontId="16" fillId="0" borderId="0" xfId="0" applyNumberFormat="1" applyFont="1" applyAlignment="1" applyProtection="1">
      <alignment vertical="center" wrapText="1"/>
    </xf>
    <xf numFmtId="49" fontId="16" fillId="0" borderId="0" xfId="0" applyNumberFormat="1" applyFont="1" applyAlignment="1" applyProtection="1">
      <alignment horizontal="justify" vertical="center" wrapText="1"/>
    </xf>
    <xf numFmtId="49" fontId="16" fillId="0" borderId="0" xfId="0" applyNumberFormat="1" applyFont="1" applyAlignment="1" applyProtection="1">
      <alignment horizontal="left" vertical="center" wrapText="1"/>
    </xf>
    <xf numFmtId="0" fontId="16" fillId="0" borderId="0" xfId="0" applyFont="1" applyAlignment="1" applyProtection="1">
      <alignment horizontal="left" vertical="center" wrapText="1"/>
    </xf>
    <xf numFmtId="0" fontId="11" fillId="0" borderId="0" xfId="0" applyFont="1" applyAlignment="1" applyProtection="1">
      <alignment horizontal="center" vertical="center" wrapText="1"/>
    </xf>
    <xf numFmtId="4" fontId="11" fillId="0" borderId="0" xfId="0" applyNumberFormat="1" applyFont="1" applyAlignment="1" applyProtection="1">
      <alignment vertical="center" wrapText="1"/>
    </xf>
    <xf numFmtId="49" fontId="11" fillId="0" borderId="0" xfId="0" applyNumberFormat="1" applyFont="1" applyAlignment="1" applyProtection="1">
      <alignment horizontal="left" vertical="center" wrapText="1"/>
    </xf>
    <xf numFmtId="0" fontId="11" fillId="0" borderId="0" xfId="0" applyFont="1" applyAlignment="1" applyProtection="1">
      <alignment horizontal="left" vertical="center" wrapText="1"/>
    </xf>
    <xf numFmtId="168" fontId="11" fillId="0" borderId="0" xfId="0" applyNumberFormat="1" applyFont="1" applyAlignment="1" applyProtection="1">
      <alignment vertical="center" wrapText="1"/>
    </xf>
    <xf numFmtId="9" fontId="11" fillId="0" borderId="0" xfId="0" applyNumberFormat="1" applyFont="1" applyAlignment="1" applyProtection="1">
      <alignment horizontal="left" vertical="center" wrapText="1"/>
    </xf>
    <xf numFmtId="49" fontId="11" fillId="0" borderId="2" xfId="0" applyNumberFormat="1" applyFont="1" applyBorder="1" applyAlignment="1" applyProtection="1">
      <alignment vertical="top" wrapText="1"/>
    </xf>
    <xf numFmtId="0" fontId="11" fillId="0" borderId="2" xfId="0" applyFont="1" applyBorder="1" applyAlignment="1" applyProtection="1">
      <alignment horizontal="justify" wrapText="1"/>
    </xf>
    <xf numFmtId="0" fontId="11" fillId="0" borderId="2" xfId="0" applyFont="1" applyBorder="1" applyAlignment="1" applyProtection="1">
      <alignment horizontal="center" wrapText="1"/>
    </xf>
    <xf numFmtId="4" fontId="11" fillId="0" borderId="2" xfId="0" applyNumberFormat="1" applyFont="1" applyBorder="1" applyAlignment="1" applyProtection="1">
      <alignment wrapText="1"/>
    </xf>
    <xf numFmtId="164" fontId="11" fillId="0" borderId="2" xfId="0" applyNumberFormat="1" applyFont="1" applyBorder="1" applyAlignment="1" applyProtection="1">
      <alignment wrapText="1"/>
    </xf>
    <xf numFmtId="49" fontId="16" fillId="0" borderId="3" xfId="7" applyNumberFormat="1" applyFont="1" applyBorder="1" applyAlignment="1" applyProtection="1">
      <alignment horizontal="left" vertical="top" wrapText="1"/>
    </xf>
    <xf numFmtId="0" fontId="16" fillId="0" borderId="3" xfId="7" applyFont="1" applyBorder="1" applyAlignment="1" applyProtection="1">
      <alignment horizontal="center" vertical="top" wrapText="1"/>
    </xf>
    <xf numFmtId="166" fontId="16" fillId="0" borderId="3" xfId="7" applyNumberFormat="1" applyFont="1" applyBorder="1" applyAlignment="1" applyProtection="1">
      <alignment horizontal="center" vertical="top" wrapText="1"/>
    </xf>
    <xf numFmtId="164" fontId="16" fillId="0" borderId="3" xfId="7" applyNumberFormat="1" applyFont="1" applyBorder="1" applyAlignment="1" applyProtection="1">
      <alignment horizontal="center" vertical="top" wrapText="1"/>
    </xf>
    <xf numFmtId="49" fontId="11" fillId="0" borderId="1" xfId="0" applyNumberFormat="1" applyFont="1" applyBorder="1" applyAlignment="1" applyProtection="1">
      <alignment vertical="top" wrapText="1"/>
    </xf>
    <xf numFmtId="0" fontId="11" fillId="0" borderId="1" xfId="0" applyFont="1" applyBorder="1" applyAlignment="1" applyProtection="1">
      <alignment horizontal="center" wrapText="1"/>
    </xf>
    <xf numFmtId="166" fontId="11" fillId="0" borderId="1" xfId="0" applyNumberFormat="1" applyFont="1" applyBorder="1" applyAlignment="1" applyProtection="1">
      <alignment wrapText="1"/>
    </xf>
    <xf numFmtId="168" fontId="11" fillId="0" borderId="1" xfId="0" applyNumberFormat="1" applyFont="1" applyBorder="1" applyAlignment="1" applyProtection="1">
      <alignment wrapText="1"/>
    </xf>
    <xf numFmtId="0" fontId="11" fillId="0" borderId="5" xfId="3" applyFont="1" applyBorder="1" applyAlignment="1" applyProtection="1">
      <alignment vertical="top" wrapText="1"/>
    </xf>
    <xf numFmtId="0" fontId="11" fillId="0" borderId="5" xfId="3" applyFont="1" applyBorder="1" applyAlignment="1" applyProtection="1">
      <alignment horizontal="center" wrapText="1"/>
    </xf>
    <xf numFmtId="166" fontId="11" fillId="0" borderId="5" xfId="3" applyNumberFormat="1" applyFont="1" applyBorder="1" applyAlignment="1" applyProtection="1">
      <alignment wrapText="1"/>
    </xf>
    <xf numFmtId="168" fontId="11" fillId="0" borderId="5" xfId="3" applyNumberFormat="1" applyFont="1" applyBorder="1" applyAlignment="1" applyProtection="1">
      <alignment wrapText="1"/>
    </xf>
    <xf numFmtId="17" fontId="1" fillId="0" borderId="0" xfId="0" applyNumberFormat="1" applyFont="1" applyAlignment="1" applyProtection="1">
      <alignment wrapText="1"/>
    </xf>
    <xf numFmtId="0" fontId="11" fillId="0" borderId="5" xfId="0" applyFont="1" applyBorder="1" applyAlignment="1" applyProtection="1">
      <alignment vertical="top" wrapText="1"/>
    </xf>
    <xf numFmtId="0" fontId="11" fillId="0" borderId="5" xfId="0" applyFont="1" applyBorder="1" applyAlignment="1" applyProtection="1">
      <alignment horizontal="center" wrapText="1"/>
    </xf>
    <xf numFmtId="167" fontId="11" fillId="0" borderId="5" xfId="0" applyNumberFormat="1" applyFont="1" applyBorder="1" applyAlignment="1" applyProtection="1">
      <alignment wrapText="1"/>
    </xf>
    <xf numFmtId="168" fontId="11" fillId="0" borderId="5" xfId="0" applyNumberFormat="1" applyFont="1" applyBorder="1" applyAlignment="1" applyProtection="1">
      <alignment wrapText="1"/>
    </xf>
    <xf numFmtId="0" fontId="16" fillId="0" borderId="5" xfId="0" applyFont="1" applyBorder="1" applyAlignment="1" applyProtection="1">
      <alignment vertical="top" wrapText="1"/>
    </xf>
    <xf numFmtId="0" fontId="11" fillId="0" borderId="5" xfId="28" applyFont="1" applyBorder="1" applyAlignment="1" applyProtection="1">
      <alignment horizontal="center" wrapText="1"/>
    </xf>
    <xf numFmtId="0" fontId="11" fillId="0" borderId="5" xfId="6" applyFont="1" applyBorder="1" applyAlignment="1" applyProtection="1">
      <alignment horizontal="right" vertical="top" wrapText="1"/>
    </xf>
    <xf numFmtId="0" fontId="11" fillId="0" borderId="5" xfId="6" applyFont="1" applyBorder="1" applyAlignment="1" applyProtection="1">
      <alignment horizontal="left" vertical="top" wrapText="1"/>
    </xf>
    <xf numFmtId="0" fontId="11" fillId="0" borderId="5" xfId="28" applyFont="1" applyBorder="1" applyAlignment="1" applyProtection="1">
      <alignment horizontal="justify" vertical="top" wrapText="1"/>
    </xf>
    <xf numFmtId="0" fontId="11" fillId="0" borderId="5" xfId="6" quotePrefix="1" applyFont="1" applyBorder="1" applyAlignment="1" applyProtection="1">
      <alignment horizontal="center" wrapText="1"/>
    </xf>
    <xf numFmtId="0" fontId="11" fillId="0" borderId="5" xfId="0" applyFont="1" applyBorder="1" applyAlignment="1" applyProtection="1">
      <alignment horizontal="right" vertical="top" wrapText="1"/>
    </xf>
    <xf numFmtId="0" fontId="1" fillId="0" borderId="0" xfId="6" applyFont="1" applyAlignment="1" applyProtection="1">
      <alignment vertical="center" wrapText="1"/>
    </xf>
    <xf numFmtId="0" fontId="11" fillId="0" borderId="37" xfId="5" applyFont="1" applyBorder="1" applyAlignment="1" applyProtection="1">
      <alignment horizontal="justify" vertical="top" wrapText="1"/>
    </xf>
    <xf numFmtId="168" fontId="11" fillId="0" borderId="37" xfId="0" applyNumberFormat="1" applyFont="1" applyBorder="1" applyAlignment="1" applyProtection="1">
      <alignment wrapText="1"/>
    </xf>
    <xf numFmtId="0" fontId="1" fillId="0" borderId="5" xfId="3" applyFont="1" applyBorder="1" applyAlignment="1" applyProtection="1">
      <alignment horizontal="justify" vertical="top" wrapText="1"/>
    </xf>
    <xf numFmtId="0" fontId="16" fillId="0" borderId="5" xfId="28" applyFont="1" applyBorder="1" applyAlignment="1" applyProtection="1">
      <alignment horizontal="justify" vertical="top" wrapText="1"/>
    </xf>
    <xf numFmtId="0" fontId="11" fillId="0" borderId="1" xfId="0" applyFont="1" applyBorder="1" applyAlignment="1" applyProtection="1">
      <alignment vertical="top" wrapText="1"/>
    </xf>
    <xf numFmtId="167" fontId="11" fillId="0" borderId="1" xfId="0" applyNumberFormat="1" applyFont="1" applyBorder="1" applyAlignment="1" applyProtection="1">
      <alignment wrapText="1"/>
    </xf>
    <xf numFmtId="0" fontId="16" fillId="0" borderId="3" xfId="7" applyFont="1" applyBorder="1" applyAlignment="1" applyProtection="1">
      <alignment vertical="top" wrapText="1"/>
    </xf>
    <xf numFmtId="168" fontId="16" fillId="0" borderId="3" xfId="7" applyNumberFormat="1" applyFont="1" applyBorder="1" applyAlignment="1" applyProtection="1">
      <alignment horizontal="right" vertical="top" wrapText="1"/>
    </xf>
    <xf numFmtId="0" fontId="11" fillId="0" borderId="0" xfId="0" applyFont="1" applyAlignment="1" applyProtection="1">
      <alignment vertical="top" wrapText="1"/>
    </xf>
    <xf numFmtId="0" fontId="11" fillId="0" borderId="0" xfId="0" applyFont="1" applyAlignment="1" applyProtection="1">
      <alignment horizontal="center" wrapText="1"/>
    </xf>
    <xf numFmtId="4" fontId="11" fillId="0" borderId="0" xfId="0" applyNumberFormat="1" applyFont="1" applyAlignment="1" applyProtection="1">
      <alignment wrapText="1"/>
    </xf>
    <xf numFmtId="164" fontId="11" fillId="0" borderId="0" xfId="0" applyNumberFormat="1" applyFont="1" applyAlignment="1" applyProtection="1">
      <alignment wrapText="1"/>
    </xf>
    <xf numFmtId="0" fontId="11" fillId="0" borderId="0" xfId="0" applyFont="1" applyAlignment="1" applyProtection="1">
      <alignment horizontal="justify" wrapText="1"/>
    </xf>
    <xf numFmtId="49" fontId="1" fillId="0" borderId="0" xfId="0" applyNumberFormat="1" applyFont="1" applyAlignment="1" applyProtection="1">
      <alignment vertical="center"/>
    </xf>
    <xf numFmtId="0" fontId="1" fillId="0" borderId="0" xfId="0" applyFont="1" applyAlignment="1" applyProtection="1">
      <alignment horizontal="justify" vertical="center"/>
    </xf>
    <xf numFmtId="164" fontId="1" fillId="0" borderId="0" xfId="0" applyNumberFormat="1" applyFont="1" applyAlignment="1" applyProtection="1">
      <alignment vertical="center"/>
    </xf>
    <xf numFmtId="0" fontId="11" fillId="0" borderId="12" xfId="0" applyFont="1" applyBorder="1" applyAlignment="1" applyProtection="1">
      <alignment horizontal="left" vertical="center"/>
    </xf>
    <xf numFmtId="49" fontId="11" fillId="0" borderId="4" xfId="0" applyNumberFormat="1" applyFont="1" applyBorder="1" applyAlignment="1" applyProtection="1">
      <alignment horizontal="left" vertical="center"/>
    </xf>
    <xf numFmtId="168" fontId="11" fillId="0" borderId="4" xfId="0" applyNumberFormat="1" applyFont="1" applyBorder="1" applyAlignment="1" applyProtection="1">
      <alignment vertical="center"/>
    </xf>
    <xf numFmtId="49" fontId="42" fillId="0" borderId="9" xfId="0" applyNumberFormat="1" applyFont="1" applyBorder="1" applyAlignment="1" applyProtection="1">
      <alignment horizontal="left" vertical="center"/>
    </xf>
    <xf numFmtId="49" fontId="11" fillId="0" borderId="0" xfId="0" applyNumberFormat="1" applyFont="1" applyAlignment="1" applyProtection="1">
      <alignment horizontal="right"/>
    </xf>
    <xf numFmtId="49" fontId="11" fillId="0" borderId="0" xfId="0" applyNumberFormat="1" applyFont="1" applyAlignment="1" applyProtection="1">
      <alignment horizontal="right" vertical="center"/>
    </xf>
    <xf numFmtId="4" fontId="11" fillId="0" borderId="0" xfId="0" applyNumberFormat="1" applyFont="1" applyAlignment="1" applyProtection="1">
      <alignment horizontal="right" vertical="center"/>
    </xf>
    <xf numFmtId="49" fontId="11" fillId="0" borderId="2" xfId="0" applyNumberFormat="1" applyFont="1" applyBorder="1" applyAlignment="1" applyProtection="1">
      <alignment vertical="top"/>
    </xf>
    <xf numFmtId="0" fontId="11" fillId="0" borderId="2" xfId="0" applyFont="1" applyBorder="1" applyAlignment="1" applyProtection="1">
      <alignment horizontal="left"/>
    </xf>
    <xf numFmtId="0" fontId="11" fillId="0" borderId="2" xfId="0" applyFont="1" applyBorder="1" applyAlignment="1" applyProtection="1">
      <alignment horizontal="center"/>
    </xf>
    <xf numFmtId="4" fontId="11" fillId="0" borderId="2" xfId="0" applyNumberFormat="1" applyFont="1" applyBorder="1" applyAlignment="1" applyProtection="1">
      <alignment horizontal="right"/>
    </xf>
    <xf numFmtId="164" fontId="11" fillId="0" borderId="2" xfId="0" applyNumberFormat="1" applyFont="1" applyBorder="1" applyProtection="1"/>
    <xf numFmtId="167" fontId="11" fillId="0" borderId="1" xfId="0" applyNumberFormat="1" applyFont="1" applyBorder="1" applyAlignment="1" applyProtection="1">
      <alignment horizontal="right"/>
    </xf>
    <xf numFmtId="166" fontId="16" fillId="0" borderId="3" xfId="7" applyNumberFormat="1" applyFont="1" applyBorder="1" applyAlignment="1" applyProtection="1">
      <alignment horizontal="right" vertical="top"/>
    </xf>
    <xf numFmtId="4" fontId="11" fillId="0" borderId="0" xfId="0" applyNumberFormat="1" applyFont="1" applyAlignment="1" applyProtection="1">
      <alignment horizontal="right"/>
    </xf>
    <xf numFmtId="0" fontId="11" fillId="0" borderId="0" xfId="0" applyFont="1" applyAlignment="1" applyProtection="1">
      <alignment horizontal="left"/>
    </xf>
    <xf numFmtId="164" fontId="11" fillId="0" borderId="5" xfId="7" applyNumberFormat="1" applyFont="1" applyBorder="1" applyAlignment="1" applyProtection="1">
      <alignment horizontal="right"/>
      <protection locked="0"/>
    </xf>
    <xf numFmtId="164" fontId="11" fillId="0" borderId="5" xfId="0" applyNumberFormat="1" applyFont="1" applyBorder="1" applyAlignment="1" applyProtection="1">
      <alignment horizontal="right"/>
      <protection locked="0"/>
    </xf>
    <xf numFmtId="164" fontId="11" fillId="0" borderId="1" xfId="0" applyNumberFormat="1" applyFont="1" applyBorder="1" applyAlignment="1" applyProtection="1">
      <alignment horizontal="right"/>
    </xf>
    <xf numFmtId="164" fontId="11" fillId="0" borderId="5" xfId="0" applyNumberFormat="1" applyFont="1" applyBorder="1" applyAlignment="1" applyProtection="1">
      <alignment horizontal="right"/>
    </xf>
    <xf numFmtId="164" fontId="11" fillId="0" borderId="1" xfId="0" applyNumberFormat="1" applyFont="1" applyFill="1" applyBorder="1" applyAlignment="1" applyProtection="1">
      <alignment horizontal="right"/>
    </xf>
    <xf numFmtId="164" fontId="11" fillId="0" borderId="5" xfId="0" applyNumberFormat="1" applyFont="1" applyFill="1" applyBorder="1" applyAlignment="1" applyProtection="1">
      <alignment horizontal="right"/>
    </xf>
    <xf numFmtId="164" fontId="11" fillId="0" borderId="5" xfId="0" applyNumberFormat="1" applyFont="1" applyFill="1" applyBorder="1" applyAlignment="1" applyProtection="1">
      <alignment horizontal="right"/>
      <protection locked="0"/>
    </xf>
    <xf numFmtId="164" fontId="11" fillId="0" borderId="37" xfId="0" applyNumberFormat="1" applyFont="1" applyFill="1" applyBorder="1" applyAlignment="1" applyProtection="1">
      <alignment horizontal="right"/>
      <protection locked="0"/>
    </xf>
    <xf numFmtId="164" fontId="11" fillId="0" borderId="37" xfId="0" applyNumberFormat="1" applyFont="1" applyFill="1" applyBorder="1" applyAlignment="1" applyProtection="1">
      <alignment horizontal="right"/>
    </xf>
    <xf numFmtId="164" fontId="11" fillId="0" borderId="38" xfId="0" applyNumberFormat="1" applyFont="1" applyFill="1" applyBorder="1" applyAlignment="1" applyProtection="1">
      <alignment horizontal="right"/>
    </xf>
    <xf numFmtId="164" fontId="11" fillId="0" borderId="1" xfId="0" applyNumberFormat="1" applyFont="1" applyBorder="1" applyAlignment="1" applyProtection="1">
      <alignment horizontal="right" wrapText="1"/>
    </xf>
    <xf numFmtId="164" fontId="11" fillId="0" borderId="5" xfId="3" applyNumberFormat="1" applyFont="1" applyBorder="1" applyAlignment="1" applyProtection="1">
      <alignment horizontal="right" wrapText="1"/>
    </xf>
    <xf numFmtId="164" fontId="11" fillId="0" borderId="5" xfId="0" applyNumberFormat="1" applyFont="1" applyBorder="1" applyAlignment="1" applyProtection="1">
      <alignment horizontal="right" wrapText="1"/>
    </xf>
    <xf numFmtId="164" fontId="11" fillId="0" borderId="5" xfId="0" applyNumberFormat="1" applyFont="1" applyBorder="1" applyAlignment="1" applyProtection="1">
      <alignment horizontal="right" wrapText="1"/>
      <protection locked="0"/>
    </xf>
    <xf numFmtId="164" fontId="11" fillId="0" borderId="5" xfId="3" applyNumberFormat="1" applyFont="1" applyBorder="1" applyAlignment="1" applyProtection="1">
      <alignment horizontal="right"/>
      <protection locked="0"/>
    </xf>
    <xf numFmtId="164" fontId="11" fillId="0" borderId="5" xfId="3" applyNumberFormat="1" applyFont="1" applyBorder="1" applyAlignment="1" applyProtection="1">
      <alignment horizontal="right"/>
    </xf>
    <xf numFmtId="49" fontId="16" fillId="0" borderId="3" xfId="3" applyNumberFormat="1" applyFont="1" applyBorder="1" applyAlignment="1">
      <alignment horizontal="left" vertical="top"/>
    </xf>
    <xf numFmtId="0" fontId="16" fillId="0" borderId="3" xfId="3" applyFont="1" applyBorder="1" applyAlignment="1">
      <alignment horizontal="justify" vertical="top"/>
    </xf>
    <xf numFmtId="49" fontId="11" fillId="0" borderId="3" xfId="0" applyNumberFormat="1" applyFont="1" applyBorder="1" applyAlignment="1">
      <alignment horizontal="left" vertical="top"/>
    </xf>
    <xf numFmtId="0" fontId="11" fillId="0" borderId="3" xfId="13" applyFont="1" applyBorder="1" applyAlignment="1">
      <alignment horizontal="justify" vertical="top" wrapText="1"/>
    </xf>
    <xf numFmtId="49" fontId="11" fillId="0" borderId="3" xfId="0" applyNumberFormat="1" applyFont="1" applyBorder="1" applyAlignment="1">
      <alignment horizontal="left" vertical="top" wrapText="1"/>
    </xf>
    <xf numFmtId="0" fontId="11" fillId="0" borderId="3" xfId="3" applyFont="1" applyBorder="1" applyAlignment="1">
      <alignment horizontal="justify" vertical="top" wrapText="1"/>
    </xf>
    <xf numFmtId="0" fontId="11" fillId="0" borderId="3" xfId="3" applyFont="1" applyBorder="1" applyAlignment="1">
      <alignment horizontal="left" vertical="top" wrapText="1" readingOrder="1"/>
    </xf>
    <xf numFmtId="0" fontId="11" fillId="0" borderId="3" xfId="5" applyFont="1" applyBorder="1" applyAlignment="1">
      <alignment horizontal="left" vertical="top" wrapText="1" readingOrder="1"/>
    </xf>
    <xf numFmtId="0" fontId="11" fillId="0" borderId="3" xfId="5" quotePrefix="1" applyFont="1" applyBorder="1" applyAlignment="1">
      <alignment horizontal="left" vertical="top" wrapText="1" readingOrder="1"/>
    </xf>
    <xf numFmtId="0" fontId="11" fillId="0" borderId="3" xfId="3" applyFont="1" applyBorder="1" applyAlignment="1">
      <alignment horizontal="justify" vertical="top"/>
    </xf>
    <xf numFmtId="0" fontId="11" fillId="0" borderId="3" xfId="6" applyFont="1" applyBorder="1" applyAlignment="1">
      <alignment horizontal="left" vertical="top" wrapText="1" readingOrder="1"/>
    </xf>
    <xf numFmtId="0" fontId="27" fillId="0" borderId="27" xfId="24" applyFont="1" applyBorder="1" applyAlignment="1" applyProtection="1">
      <alignment horizontal="left" vertical="center" wrapText="1"/>
    </xf>
    <xf numFmtId="0" fontId="27" fillId="0" borderId="28" xfId="24" applyFont="1" applyBorder="1" applyAlignment="1" applyProtection="1">
      <alignment horizontal="left" vertical="center" wrapText="1"/>
    </xf>
    <xf numFmtId="0" fontId="27" fillId="0" borderId="29" xfId="24" applyFont="1" applyBorder="1" applyAlignment="1" applyProtection="1">
      <alignment horizontal="left" vertical="center" wrapText="1"/>
    </xf>
    <xf numFmtId="0" fontId="24" fillId="0" borderId="44" xfId="24" quotePrefix="1" applyFont="1" applyBorder="1" applyAlignment="1" applyProtection="1">
      <alignment vertical="center" wrapText="1"/>
    </xf>
    <xf numFmtId="0" fontId="24" fillId="0" borderId="10" xfId="24" quotePrefix="1" applyFont="1" applyBorder="1" applyAlignment="1" applyProtection="1">
      <alignment vertical="center" wrapText="1"/>
    </xf>
    <xf numFmtId="49" fontId="26" fillId="0" borderId="9" xfId="24" quotePrefix="1" applyNumberFormat="1" applyFont="1" applyBorder="1" applyAlignment="1" applyProtection="1">
      <alignment horizontal="right" wrapText="1"/>
    </xf>
    <xf numFmtId="49" fontId="26" fillId="0" borderId="10" xfId="24" quotePrefix="1" applyNumberFormat="1" applyFont="1" applyBorder="1" applyAlignment="1" applyProtection="1">
      <alignment horizontal="right" wrapText="1"/>
    </xf>
    <xf numFmtId="0" fontId="25" fillId="0" borderId="44" xfId="24" applyFont="1" applyBorder="1" applyAlignment="1" applyProtection="1">
      <alignment horizontal="left" vertical="center"/>
    </xf>
    <xf numFmtId="0" fontId="25" fillId="0" borderId="9" xfId="24" applyFont="1" applyBorder="1" applyAlignment="1" applyProtection="1">
      <alignment horizontal="left" vertical="center"/>
    </xf>
    <xf numFmtId="0" fontId="25" fillId="0" borderId="10" xfId="24" applyFont="1" applyBorder="1" applyAlignment="1" applyProtection="1">
      <alignment horizontal="left" vertical="center"/>
    </xf>
    <xf numFmtId="0" fontId="20" fillId="0" borderId="21" xfId="24" applyFont="1" applyBorder="1" applyAlignment="1" applyProtection="1">
      <alignment horizontal="left" vertical="center" wrapText="1"/>
    </xf>
    <xf numFmtId="0" fontId="20" fillId="0" borderId="12" xfId="24" applyFont="1" applyBorder="1" applyAlignment="1" applyProtection="1">
      <alignment horizontal="left" vertical="center" wrapText="1"/>
    </xf>
    <xf numFmtId="0" fontId="20" fillId="0" borderId="22" xfId="24" applyFont="1" applyBorder="1" applyAlignment="1" applyProtection="1">
      <alignment horizontal="left" vertical="center" wrapText="1"/>
    </xf>
    <xf numFmtId="0" fontId="20" fillId="0" borderId="16" xfId="24" applyFont="1" applyBorder="1" applyAlignment="1" applyProtection="1">
      <alignment vertical="top" wrapText="1"/>
    </xf>
    <xf numFmtId="0" fontId="20" fillId="0" borderId="17" xfId="24" applyFont="1" applyBorder="1" applyAlignment="1" applyProtection="1">
      <alignment vertical="top" wrapText="1"/>
    </xf>
    <xf numFmtId="0" fontId="20" fillId="0" borderId="15" xfId="24" applyFont="1" applyBorder="1" applyAlignment="1" applyProtection="1">
      <alignment vertical="top" wrapText="1"/>
    </xf>
    <xf numFmtId="0" fontId="27" fillId="0" borderId="18" xfId="24" applyFont="1" applyBorder="1" applyAlignment="1" applyProtection="1">
      <alignment horizontal="left" vertical="top" wrapText="1"/>
    </xf>
    <xf numFmtId="0" fontId="27" fillId="0" borderId="6" xfId="24" applyFont="1" applyBorder="1" applyAlignment="1" applyProtection="1">
      <alignment horizontal="left" vertical="top" wrapText="1"/>
    </xf>
    <xf numFmtId="0" fontId="27" fillId="0" borderId="19" xfId="24" applyFont="1" applyBorder="1" applyAlignment="1" applyProtection="1">
      <alignment horizontal="left" vertical="top" wrapText="1"/>
    </xf>
    <xf numFmtId="0" fontId="26" fillId="0" borderId="31" xfId="24" applyFont="1" applyBorder="1" applyAlignment="1" applyProtection="1">
      <alignment horizontal="center" vertical="top" wrapText="1"/>
    </xf>
    <xf numFmtId="0" fontId="26" fillId="0" borderId="0" xfId="24" applyFont="1" applyBorder="1" applyAlignment="1" applyProtection="1">
      <alignment horizontal="center" vertical="top" wrapText="1"/>
    </xf>
    <xf numFmtId="0" fontId="26" fillId="0" borderId="35" xfId="24" applyFont="1" applyBorder="1" applyAlignment="1" applyProtection="1">
      <alignment horizontal="center" vertical="top" wrapText="1"/>
    </xf>
    <xf numFmtId="0" fontId="26" fillId="0" borderId="14" xfId="24" applyFont="1" applyBorder="1" applyAlignment="1" applyProtection="1">
      <alignment horizontal="center" vertical="top" wrapText="1"/>
    </xf>
    <xf numFmtId="0" fontId="26" fillId="0" borderId="11" xfId="24" applyFont="1" applyBorder="1" applyAlignment="1" applyProtection="1">
      <alignment horizontal="center" vertical="top" wrapText="1"/>
    </xf>
    <xf numFmtId="0" fontId="26" fillId="0" borderId="13" xfId="24" applyFont="1" applyBorder="1" applyAlignment="1" applyProtection="1">
      <alignment horizontal="center" vertical="top" wrapText="1"/>
    </xf>
    <xf numFmtId="0" fontId="27" fillId="0" borderId="18" xfId="24" applyFont="1" applyBorder="1" applyAlignment="1" applyProtection="1">
      <alignment horizontal="left" vertical="center" wrapText="1"/>
    </xf>
    <xf numFmtId="0" fontId="27" fillId="0" borderId="6" xfId="24" applyFont="1" applyBorder="1" applyAlignment="1" applyProtection="1">
      <alignment horizontal="left" vertical="center" wrapText="1"/>
    </xf>
    <xf numFmtId="0" fontId="27" fillId="0" borderId="19" xfId="24" applyFont="1" applyBorder="1" applyAlignment="1" applyProtection="1">
      <alignment horizontal="left" vertical="center" wrapText="1"/>
    </xf>
    <xf numFmtId="0" fontId="28" fillId="0" borderId="44" xfId="24" applyFont="1" applyBorder="1" applyAlignment="1" applyProtection="1">
      <alignment vertical="center"/>
    </xf>
    <xf numFmtId="0" fontId="28" fillId="0" borderId="10" xfId="24" applyFont="1" applyBorder="1" applyAlignment="1" applyProtection="1">
      <alignment vertical="center"/>
    </xf>
    <xf numFmtId="0" fontId="20" fillId="0" borderId="16" xfId="24" applyFont="1" applyBorder="1" applyAlignment="1" applyProtection="1">
      <alignment horizontal="left" vertical="center" wrapText="1"/>
    </xf>
    <xf numFmtId="0" fontId="20" fillId="0" borderId="17" xfId="24" applyFont="1" applyBorder="1" applyAlignment="1" applyProtection="1">
      <alignment horizontal="left" vertical="center" wrapText="1"/>
    </xf>
    <xf numFmtId="0" fontId="0" fillId="0" borderId="17" xfId="0" applyBorder="1" applyAlignment="1" applyProtection="1">
      <alignment vertical="center" wrapText="1"/>
    </xf>
    <xf numFmtId="0" fontId="0" fillId="0" borderId="15" xfId="0" applyBorder="1" applyAlignment="1" applyProtection="1">
      <alignment vertical="center" wrapText="1"/>
    </xf>
    <xf numFmtId="0" fontId="20" fillId="0" borderId="16" xfId="24" applyFont="1" applyBorder="1" applyAlignment="1" applyProtection="1">
      <alignment vertical="center" wrapText="1"/>
    </xf>
    <xf numFmtId="0" fontId="20" fillId="0" borderId="17" xfId="24" applyFont="1" applyBorder="1" applyAlignment="1" applyProtection="1">
      <alignment vertical="center" wrapText="1"/>
    </xf>
    <xf numFmtId="0" fontId="20" fillId="0" borderId="15" xfId="24" applyFont="1" applyBorder="1" applyAlignment="1" applyProtection="1">
      <alignment vertical="center" wrapText="1"/>
    </xf>
    <xf numFmtId="0" fontId="20" fillId="0" borderId="14" xfId="24" applyFont="1" applyBorder="1" applyAlignment="1" applyProtection="1">
      <alignment horizontal="left" vertical="top" wrapText="1"/>
    </xf>
    <xf numFmtId="0" fontId="20" fillId="0" borderId="11" xfId="24" applyFont="1" applyBorder="1" applyAlignment="1" applyProtection="1">
      <alignment horizontal="left" vertical="top" wrapText="1"/>
    </xf>
    <xf numFmtId="0" fontId="30" fillId="0" borderId="11" xfId="24" applyFont="1" applyBorder="1" applyAlignment="1" applyProtection="1">
      <alignment horizontal="left" vertical="top" wrapText="1" indent="1"/>
    </xf>
    <xf numFmtId="0" fontId="30" fillId="0" borderId="13" xfId="24" applyFont="1" applyBorder="1" applyAlignment="1" applyProtection="1">
      <alignment horizontal="left" vertical="top" wrapText="1" indent="1"/>
    </xf>
    <xf numFmtId="0" fontId="29" fillId="0" borderId="11" xfId="24" applyFont="1" applyBorder="1" applyAlignment="1" applyProtection="1">
      <alignment horizontal="left" vertical="top" wrapText="1" indent="1"/>
    </xf>
    <xf numFmtId="0" fontId="29" fillId="0" borderId="13" xfId="24" applyFont="1" applyBorder="1" applyAlignment="1" applyProtection="1">
      <alignment horizontal="left" vertical="top" wrapText="1" indent="1"/>
    </xf>
    <xf numFmtId="0" fontId="31" fillId="0" borderId="11" xfId="24" applyFont="1" applyBorder="1" applyAlignment="1" applyProtection="1">
      <alignment horizontal="left" vertical="top" wrapText="1" indent="1"/>
    </xf>
    <xf numFmtId="0" fontId="31" fillId="0" borderId="13" xfId="24" applyFont="1" applyBorder="1" applyAlignment="1" applyProtection="1">
      <alignment horizontal="left" vertical="top" wrapText="1" indent="1"/>
    </xf>
    <xf numFmtId="0" fontId="27" fillId="0" borderId="39" xfId="24" applyFont="1" applyBorder="1" applyAlignment="1" applyProtection="1">
      <alignment horizontal="left" vertical="center" wrapText="1"/>
    </xf>
    <xf numFmtId="0" fontId="27" fillId="0" borderId="2" xfId="24" applyFont="1" applyBorder="1" applyAlignment="1" applyProtection="1">
      <alignment horizontal="left" vertical="center" wrapText="1"/>
    </xf>
    <xf numFmtId="0" fontId="27" fillId="0" borderId="40" xfId="24" applyFont="1" applyBorder="1" applyAlignment="1" applyProtection="1">
      <alignment horizontal="left" vertical="center" wrapText="1"/>
    </xf>
    <xf numFmtId="0" fontId="27" fillId="0" borderId="39" xfId="24" applyFont="1" applyBorder="1" applyAlignment="1" applyProtection="1">
      <alignment vertical="center" wrapText="1"/>
    </xf>
    <xf numFmtId="0" fontId="27" fillId="0" borderId="41" xfId="24" applyFont="1" applyBorder="1" applyAlignment="1" applyProtection="1">
      <alignment vertical="center" wrapText="1"/>
    </xf>
    <xf numFmtId="0" fontId="27" fillId="0" borderId="18" xfId="24" applyFont="1" applyBorder="1" applyAlignment="1" applyProtection="1">
      <alignment vertical="center" wrapText="1"/>
    </xf>
    <xf numFmtId="0" fontId="27" fillId="0" borderId="42" xfId="24" applyFont="1" applyBorder="1" applyAlignment="1" applyProtection="1">
      <alignment vertical="center" wrapText="1"/>
    </xf>
    <xf numFmtId="0" fontId="20" fillId="0" borderId="27" xfId="24" applyFont="1" applyBorder="1" applyAlignment="1" applyProtection="1">
      <alignment horizontal="left" vertical="center" wrapText="1"/>
    </xf>
    <xf numFmtId="0" fontId="20" fillId="0" borderId="28" xfId="24" applyFont="1" applyBorder="1" applyAlignment="1" applyProtection="1">
      <alignment horizontal="left" vertical="center" wrapText="1"/>
    </xf>
    <xf numFmtId="0" fontId="20" fillId="0" borderId="29" xfId="24" applyFont="1" applyBorder="1" applyAlignment="1" applyProtection="1">
      <alignment horizontal="left" vertical="center" wrapText="1"/>
    </xf>
    <xf numFmtId="0" fontId="20" fillId="0" borderId="27" xfId="24" applyFont="1" applyBorder="1" applyAlignment="1" applyProtection="1">
      <alignment vertical="center" wrapText="1"/>
    </xf>
    <xf numFmtId="0" fontId="20" fillId="0" borderId="43" xfId="24" applyFont="1" applyBorder="1" applyAlignment="1" applyProtection="1">
      <alignment vertical="center" wrapText="1"/>
    </xf>
    <xf numFmtId="49" fontId="45" fillId="0" borderId="0" xfId="0" applyNumberFormat="1" applyFont="1" applyAlignment="1" applyProtection="1">
      <alignment horizontal="center" vertical="center" wrapText="1"/>
    </xf>
    <xf numFmtId="49" fontId="45" fillId="0" borderId="0" xfId="0" applyNumberFormat="1" applyFont="1" applyAlignment="1" applyProtection="1">
      <alignment horizontal="center" vertical="center"/>
    </xf>
  </cellXfs>
  <cellStyles count="33">
    <cellStyle name="Hiperpovezava" xfId="19" builtinId="8"/>
    <cellStyle name="Navadno" xfId="0" builtinId="0"/>
    <cellStyle name="Navadno 10 2 5" xfId="32" xr:uid="{4046642E-ADB2-44B2-B436-CEEC15F59324}"/>
    <cellStyle name="Navadno 15 2" xfId="31" xr:uid="{4188F027-CDB7-41FF-9A00-5A0467B878DA}"/>
    <cellStyle name="Navadno 2" xfId="1" xr:uid="{00000000-0005-0000-0000-000001000000}"/>
    <cellStyle name="Navadno 2 2" xfId="6" xr:uid="{DF6DA41A-67E9-4BEA-8644-C8F28694ED42}"/>
    <cellStyle name="Navadno 2 2 3" xfId="20" xr:uid="{E67D45A1-3A4D-4935-8154-D62480627DAC}"/>
    <cellStyle name="Navadno 2 3" xfId="11" xr:uid="{63FC94C5-9CC6-49D8-B530-D27C28D9C9BE}"/>
    <cellStyle name="Navadno 2 4" xfId="27" xr:uid="{8476C392-9DC8-4265-BE30-73EE4601EB79}"/>
    <cellStyle name="Navadno 25" xfId="15" xr:uid="{3D957BEC-0F6C-4A75-AAC1-2B169AD55690}"/>
    <cellStyle name="Navadno 3" xfId="10" xr:uid="{F443300B-4D24-4492-864A-3C0CC4ED9C28}"/>
    <cellStyle name="Navadno 3 2" xfId="26" xr:uid="{33642AF0-4CD0-4572-8160-A8C079B218AA}"/>
    <cellStyle name="Navadno 4" xfId="7" xr:uid="{BD5223C7-719F-4FF3-B810-AF83A6FF424F}"/>
    <cellStyle name="Navadno 4 2" xfId="23" xr:uid="{5BE1B0C3-4C5A-4F15-B0BE-802752AE31F5}"/>
    <cellStyle name="Navadno 5" xfId="8" xr:uid="{F360CB71-F855-491B-8C37-FF0600690561}"/>
    <cellStyle name="Navadno 6" xfId="14" xr:uid="{7551DEE6-9953-4567-8222-D0FC427D3719}"/>
    <cellStyle name="Navadno 6 2" xfId="25" xr:uid="{BA53E516-CD1F-486D-AF42-6EE218EF7E1F}"/>
    <cellStyle name="Navadno 7" xfId="22" xr:uid="{0473F8B8-BAE9-408A-A6D4-B492BB294725}"/>
    <cellStyle name="Navadno 8" xfId="24" xr:uid="{3AD1B8D2-B4D2-4795-BC50-3E9CB279E26B}"/>
    <cellStyle name="Navadno_KANALIZACIJA" xfId="2" xr:uid="{00000000-0005-0000-0000-000003000000}"/>
    <cellStyle name="Navadno_KPA_OBJEKTI_CENE-M" xfId="12" xr:uid="{F0301C48-A63C-4F4A-8B0D-89DF2FD3A494}"/>
    <cellStyle name="Navadno_R4MBRELEJNAHIŠICA110" xfId="3" xr:uid="{00000000-0005-0000-0000-000006000000}"/>
    <cellStyle name="Navadno_R4MBRELEJNAHIŠICA110 2" xfId="13" xr:uid="{813D19D4-7797-45CE-83B9-299AB83AE140}"/>
    <cellStyle name="Navadno_STAVBA STIKALIŠČA" xfId="4" xr:uid="{00000000-0005-0000-0000-000007000000}"/>
    <cellStyle name="Navadno_STAVBA STIKALIŠČA 2" xfId="9" xr:uid="{9C05DC69-1B98-4A94-82D8-03C571EC1449}"/>
    <cellStyle name="Navadno_TEMELJPOD.100-100-110" xfId="28" xr:uid="{242EB9BB-D517-444D-9784-027226114B77}"/>
    <cellStyle name="Navadno_TEMELJPOD.80-80-100" xfId="16" xr:uid="{C516BF7B-75C5-44BE-8E32-D68C3AEF9A15}"/>
    <cellStyle name="Navadno_TEMTRANSFORMATORJA" xfId="5" xr:uid="{51A8CE47-F838-48F2-A0B4-DCE9D0D0FF40}"/>
    <cellStyle name="Normal 2" xfId="30" xr:uid="{AB88F2C4-074F-4AF5-894D-CE54C9BACC18}"/>
    <cellStyle name="Normal 4" xfId="29" xr:uid="{D0D0BBC2-F744-4D8C-905D-6BCE23ED4148}"/>
    <cellStyle name="Normal_Sheet1" xfId="18" xr:uid="{6EFAC88A-AB7A-4C40-B584-22B39494560B}"/>
    <cellStyle name="Odstotek 2" xfId="17" xr:uid="{B922AE55-E8A2-4099-A4FD-E54B3C832923}"/>
    <cellStyle name="Vejica 2 2 2" xfId="21" xr:uid="{89A75083-47E2-4671-8931-EDEC3F07D60C}"/>
  </cellStyles>
  <dxfs count="214">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
      <fill>
        <patternFill>
          <bgColor rgb="FFFDE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2</xdr:col>
      <xdr:colOff>171450</xdr:colOff>
      <xdr:row>17</xdr:row>
      <xdr:rowOff>0</xdr:rowOff>
    </xdr:from>
    <xdr:ext cx="184731" cy="264560"/>
    <xdr:sp macro="" textlink="">
      <xdr:nvSpPr>
        <xdr:cNvPr id="2" name="PoljeZBesedilom 1">
          <a:extLst>
            <a:ext uri="{FF2B5EF4-FFF2-40B4-BE49-F238E27FC236}">
              <a16:creationId xmlns:a16="http://schemas.microsoft.com/office/drawing/2014/main" id="{7A082D68-8D87-4094-BA5B-CB82A915F9BF}"/>
            </a:ext>
          </a:extLst>
        </xdr:cNvPr>
        <xdr:cNvSpPr txBox="1"/>
      </xdr:nvSpPr>
      <xdr:spPr>
        <a:xfrm>
          <a:off x="113347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sz="1100"/>
        </a:p>
      </xdr:txBody>
    </xdr:sp>
    <xdr:clientData/>
  </xdr:oneCellAnchor>
  <xdr:twoCellAnchor>
    <xdr:from>
      <xdr:col>1</xdr:col>
      <xdr:colOff>61216</xdr:colOff>
      <xdr:row>5</xdr:row>
      <xdr:rowOff>103890</xdr:rowOff>
    </xdr:from>
    <xdr:to>
      <xdr:col>1</xdr:col>
      <xdr:colOff>322830</xdr:colOff>
      <xdr:row>6</xdr:row>
      <xdr:rowOff>379809</xdr:rowOff>
    </xdr:to>
    <xdr:pic>
      <xdr:nvPicPr>
        <xdr:cNvPr id="3" name="Slika 8" descr="Slika, ki vsebuje besede besedilo&#10;&#10;Opis je samodejno ustvarjen">
          <a:extLst>
            <a:ext uri="{FF2B5EF4-FFF2-40B4-BE49-F238E27FC236}">
              <a16:creationId xmlns:a16="http://schemas.microsoft.com/office/drawing/2014/main" id="{FAC73D74-C413-4B8B-B5E9-29322A7F400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5566" y="5980815"/>
          <a:ext cx="261614" cy="3997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476165</xdr:colOff>
      <xdr:row>8</xdr:row>
      <xdr:rowOff>5584</xdr:rowOff>
    </xdr:from>
    <xdr:to>
      <xdr:col>1</xdr:col>
      <xdr:colOff>445510</xdr:colOff>
      <xdr:row>8</xdr:row>
      <xdr:rowOff>397391</xdr:rowOff>
    </xdr:to>
    <xdr:grpSp>
      <xdr:nvGrpSpPr>
        <xdr:cNvPr id="4" name="Group 3">
          <a:extLst>
            <a:ext uri="{FF2B5EF4-FFF2-40B4-BE49-F238E27FC236}">
              <a16:creationId xmlns:a16="http://schemas.microsoft.com/office/drawing/2014/main" id="{A761003C-8C6A-4510-8A32-014967406B59}"/>
            </a:ext>
          </a:extLst>
        </xdr:cNvPr>
        <xdr:cNvGrpSpPr>
          <a:grpSpLocks noChangeAspect="1"/>
        </xdr:cNvGrpSpPr>
      </xdr:nvGrpSpPr>
      <xdr:grpSpPr bwMode="auto">
        <a:xfrm>
          <a:off x="476165" y="6301609"/>
          <a:ext cx="483695" cy="391807"/>
          <a:chOff x="2" y="2"/>
          <a:chExt cx="1065" cy="844"/>
        </a:xfrm>
      </xdr:grpSpPr>
      <xdr:sp macro="" textlink="">
        <xdr:nvSpPr>
          <xdr:cNvPr id="5" name="Freeform 4">
            <a:extLst>
              <a:ext uri="{FF2B5EF4-FFF2-40B4-BE49-F238E27FC236}">
                <a16:creationId xmlns:a16="http://schemas.microsoft.com/office/drawing/2014/main" id="{017A0941-BDA4-4148-725D-C1A7875BAE70}"/>
              </a:ext>
            </a:extLst>
          </xdr:cNvPr>
          <xdr:cNvSpPr>
            <a:spLocks noChangeAspect="1"/>
          </xdr:cNvSpPr>
        </xdr:nvSpPr>
        <xdr:spPr bwMode="auto">
          <a:xfrm>
            <a:off x="231" y="120"/>
            <a:ext cx="381" cy="726"/>
          </a:xfrm>
          <a:custGeom>
            <a:avLst/>
            <a:gdLst>
              <a:gd name="T0" fmla="*/ 0 w 381"/>
              <a:gd name="T1" fmla="*/ 726 h 726"/>
              <a:gd name="T2" fmla="*/ 224 w 381"/>
              <a:gd name="T3" fmla="*/ 444 h 726"/>
              <a:gd name="T4" fmla="*/ 230 w 381"/>
              <a:gd name="T5" fmla="*/ 438 h 726"/>
              <a:gd name="T6" fmla="*/ 237 w 381"/>
              <a:gd name="T7" fmla="*/ 425 h 726"/>
              <a:gd name="T8" fmla="*/ 238 w 381"/>
              <a:gd name="T9" fmla="*/ 416 h 726"/>
              <a:gd name="T10" fmla="*/ 235 w 381"/>
              <a:gd name="T11" fmla="*/ 403 h 726"/>
              <a:gd name="T12" fmla="*/ 228 w 381"/>
              <a:gd name="T13" fmla="*/ 392 h 726"/>
              <a:gd name="T14" fmla="*/ 217 w 381"/>
              <a:gd name="T15" fmla="*/ 385 h 726"/>
              <a:gd name="T16" fmla="*/ 204 w 381"/>
              <a:gd name="T17" fmla="*/ 383 h 726"/>
              <a:gd name="T18" fmla="*/ 198 w 381"/>
              <a:gd name="T19" fmla="*/ 383 h 726"/>
              <a:gd name="T20" fmla="*/ 0 w 381"/>
              <a:gd name="T21" fmla="*/ 487 h 726"/>
              <a:gd name="T22" fmla="*/ 224 w 381"/>
              <a:gd name="T23" fmla="*/ 204 h 726"/>
              <a:gd name="T24" fmla="*/ 230 w 381"/>
              <a:gd name="T25" fmla="*/ 199 h 726"/>
              <a:gd name="T26" fmla="*/ 237 w 381"/>
              <a:gd name="T27" fmla="*/ 185 h 726"/>
              <a:gd name="T28" fmla="*/ 238 w 381"/>
              <a:gd name="T29" fmla="*/ 176 h 726"/>
              <a:gd name="T30" fmla="*/ 235 w 381"/>
              <a:gd name="T31" fmla="*/ 163 h 726"/>
              <a:gd name="T32" fmla="*/ 228 w 381"/>
              <a:gd name="T33" fmla="*/ 152 h 726"/>
              <a:gd name="T34" fmla="*/ 217 w 381"/>
              <a:gd name="T35" fmla="*/ 145 h 726"/>
              <a:gd name="T36" fmla="*/ 204 w 381"/>
              <a:gd name="T37" fmla="*/ 143 h 726"/>
              <a:gd name="T38" fmla="*/ 198 w 381"/>
              <a:gd name="T39" fmla="*/ 144 h 726"/>
              <a:gd name="T40" fmla="*/ 0 w 381"/>
              <a:gd name="T41" fmla="*/ 248 h 726"/>
              <a:gd name="T42" fmla="*/ 127 w 381"/>
              <a:gd name="T43" fmla="*/ 18 h 726"/>
              <a:gd name="T44" fmla="*/ 142 w 381"/>
              <a:gd name="T45" fmla="*/ 12 h 726"/>
              <a:gd name="T46" fmla="*/ 156 w 381"/>
              <a:gd name="T47" fmla="*/ 7 h 726"/>
              <a:gd name="T48" fmla="*/ 187 w 381"/>
              <a:gd name="T49" fmla="*/ 1 h 726"/>
              <a:gd name="T50" fmla="*/ 204 w 381"/>
              <a:gd name="T51" fmla="*/ 0 h 726"/>
              <a:gd name="T52" fmla="*/ 240 w 381"/>
              <a:gd name="T53" fmla="*/ 4 h 726"/>
              <a:gd name="T54" fmla="*/ 273 w 381"/>
              <a:gd name="T55" fmla="*/ 14 h 726"/>
              <a:gd name="T56" fmla="*/ 303 w 381"/>
              <a:gd name="T57" fmla="*/ 30 h 726"/>
              <a:gd name="T58" fmla="*/ 329 w 381"/>
              <a:gd name="T59" fmla="*/ 52 h 726"/>
              <a:gd name="T60" fmla="*/ 351 w 381"/>
              <a:gd name="T61" fmla="*/ 78 h 726"/>
              <a:gd name="T62" fmla="*/ 366 w 381"/>
              <a:gd name="T63" fmla="*/ 108 h 726"/>
              <a:gd name="T64" fmla="*/ 377 w 381"/>
              <a:gd name="T65" fmla="*/ 141 h 726"/>
              <a:gd name="T66" fmla="*/ 381 w 381"/>
              <a:gd name="T67" fmla="*/ 177 h 726"/>
              <a:gd name="T68" fmla="*/ 379 w 381"/>
              <a:gd name="T69" fmla="*/ 194 h 726"/>
              <a:gd name="T70" fmla="*/ 373 w 381"/>
              <a:gd name="T71" fmla="*/ 227 h 726"/>
              <a:gd name="T72" fmla="*/ 361 w 381"/>
              <a:gd name="T73" fmla="*/ 257 h 726"/>
              <a:gd name="T74" fmla="*/ 345 w 381"/>
              <a:gd name="T75" fmla="*/ 284 h 726"/>
              <a:gd name="T76" fmla="*/ 334 w 381"/>
              <a:gd name="T77" fmla="*/ 296 h 726"/>
              <a:gd name="T78" fmla="*/ 354 w 381"/>
              <a:gd name="T79" fmla="*/ 321 h 726"/>
              <a:gd name="T80" fmla="*/ 369 w 381"/>
              <a:gd name="T81" fmla="*/ 350 h 726"/>
              <a:gd name="T82" fmla="*/ 373 w 381"/>
              <a:gd name="T83" fmla="*/ 366 h 726"/>
              <a:gd name="T84" fmla="*/ 379 w 381"/>
              <a:gd name="T85" fmla="*/ 399 h 726"/>
              <a:gd name="T86" fmla="*/ 381 w 381"/>
              <a:gd name="T87" fmla="*/ 416 h 726"/>
              <a:gd name="T88" fmla="*/ 379 w 381"/>
              <a:gd name="T89" fmla="*/ 439 h 726"/>
              <a:gd name="T90" fmla="*/ 375 w 381"/>
              <a:gd name="T91" fmla="*/ 462 h 726"/>
              <a:gd name="T92" fmla="*/ 367 w 381"/>
              <a:gd name="T93" fmla="*/ 483 h 726"/>
              <a:gd name="T94" fmla="*/ 346 w 381"/>
              <a:gd name="T95" fmla="*/ 522 h 726"/>
              <a:gd name="T96" fmla="*/ 316 w 381"/>
              <a:gd name="T97" fmla="*/ 553 h 72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81" h="726">
                <a:moveTo>
                  <a:pt x="298" y="566"/>
                </a:moveTo>
                <a:lnTo>
                  <a:pt x="0" y="726"/>
                </a:lnTo>
                <a:lnTo>
                  <a:pt x="0" y="564"/>
                </a:lnTo>
                <a:lnTo>
                  <a:pt x="224" y="444"/>
                </a:lnTo>
                <a:lnTo>
                  <a:pt x="230" y="438"/>
                </a:lnTo>
                <a:lnTo>
                  <a:pt x="235" y="432"/>
                </a:lnTo>
                <a:lnTo>
                  <a:pt x="237" y="425"/>
                </a:lnTo>
                <a:lnTo>
                  <a:pt x="238" y="416"/>
                </a:lnTo>
                <a:lnTo>
                  <a:pt x="237" y="409"/>
                </a:lnTo>
                <a:lnTo>
                  <a:pt x="235" y="403"/>
                </a:lnTo>
                <a:lnTo>
                  <a:pt x="232" y="397"/>
                </a:lnTo>
                <a:lnTo>
                  <a:pt x="228" y="392"/>
                </a:lnTo>
                <a:lnTo>
                  <a:pt x="223" y="387"/>
                </a:lnTo>
                <a:lnTo>
                  <a:pt x="217" y="385"/>
                </a:lnTo>
                <a:lnTo>
                  <a:pt x="211" y="383"/>
                </a:lnTo>
                <a:lnTo>
                  <a:pt x="204" y="383"/>
                </a:lnTo>
                <a:lnTo>
                  <a:pt x="198" y="383"/>
                </a:lnTo>
                <a:lnTo>
                  <a:pt x="192" y="385"/>
                </a:lnTo>
                <a:lnTo>
                  <a:pt x="0" y="487"/>
                </a:lnTo>
                <a:lnTo>
                  <a:pt x="0" y="325"/>
                </a:lnTo>
                <a:lnTo>
                  <a:pt x="224" y="204"/>
                </a:lnTo>
                <a:lnTo>
                  <a:pt x="230" y="199"/>
                </a:lnTo>
                <a:lnTo>
                  <a:pt x="235" y="192"/>
                </a:lnTo>
                <a:lnTo>
                  <a:pt x="237" y="185"/>
                </a:lnTo>
                <a:lnTo>
                  <a:pt x="238" y="176"/>
                </a:lnTo>
                <a:lnTo>
                  <a:pt x="237" y="170"/>
                </a:lnTo>
                <a:lnTo>
                  <a:pt x="235" y="163"/>
                </a:lnTo>
                <a:lnTo>
                  <a:pt x="232" y="158"/>
                </a:lnTo>
                <a:lnTo>
                  <a:pt x="228" y="152"/>
                </a:lnTo>
                <a:lnTo>
                  <a:pt x="223" y="149"/>
                </a:lnTo>
                <a:lnTo>
                  <a:pt x="217" y="145"/>
                </a:lnTo>
                <a:lnTo>
                  <a:pt x="211" y="144"/>
                </a:lnTo>
                <a:lnTo>
                  <a:pt x="204" y="143"/>
                </a:lnTo>
                <a:lnTo>
                  <a:pt x="198" y="144"/>
                </a:lnTo>
                <a:lnTo>
                  <a:pt x="192" y="145"/>
                </a:lnTo>
                <a:lnTo>
                  <a:pt x="0" y="248"/>
                </a:lnTo>
                <a:lnTo>
                  <a:pt x="0" y="86"/>
                </a:lnTo>
                <a:lnTo>
                  <a:pt x="127" y="18"/>
                </a:lnTo>
                <a:lnTo>
                  <a:pt x="142" y="12"/>
                </a:lnTo>
                <a:lnTo>
                  <a:pt x="156" y="7"/>
                </a:lnTo>
                <a:lnTo>
                  <a:pt x="172" y="4"/>
                </a:lnTo>
                <a:lnTo>
                  <a:pt x="187" y="1"/>
                </a:lnTo>
                <a:lnTo>
                  <a:pt x="204" y="0"/>
                </a:lnTo>
                <a:lnTo>
                  <a:pt x="222" y="1"/>
                </a:lnTo>
                <a:lnTo>
                  <a:pt x="240" y="4"/>
                </a:lnTo>
                <a:lnTo>
                  <a:pt x="256" y="8"/>
                </a:lnTo>
                <a:lnTo>
                  <a:pt x="273" y="14"/>
                </a:lnTo>
                <a:lnTo>
                  <a:pt x="289" y="22"/>
                </a:lnTo>
                <a:lnTo>
                  <a:pt x="303" y="30"/>
                </a:lnTo>
                <a:lnTo>
                  <a:pt x="316" y="41"/>
                </a:lnTo>
                <a:lnTo>
                  <a:pt x="329" y="52"/>
                </a:lnTo>
                <a:lnTo>
                  <a:pt x="340" y="65"/>
                </a:lnTo>
                <a:lnTo>
                  <a:pt x="351" y="78"/>
                </a:lnTo>
                <a:lnTo>
                  <a:pt x="359" y="92"/>
                </a:lnTo>
                <a:lnTo>
                  <a:pt x="366" y="108"/>
                </a:lnTo>
                <a:lnTo>
                  <a:pt x="372" y="125"/>
                </a:lnTo>
                <a:lnTo>
                  <a:pt x="377" y="141"/>
                </a:lnTo>
                <a:lnTo>
                  <a:pt x="379" y="159"/>
                </a:lnTo>
                <a:lnTo>
                  <a:pt x="381" y="177"/>
                </a:lnTo>
                <a:lnTo>
                  <a:pt x="379" y="194"/>
                </a:lnTo>
                <a:lnTo>
                  <a:pt x="377" y="211"/>
                </a:lnTo>
                <a:lnTo>
                  <a:pt x="373" y="227"/>
                </a:lnTo>
                <a:lnTo>
                  <a:pt x="369" y="242"/>
                </a:lnTo>
                <a:lnTo>
                  <a:pt x="361" y="257"/>
                </a:lnTo>
                <a:lnTo>
                  <a:pt x="354" y="271"/>
                </a:lnTo>
                <a:lnTo>
                  <a:pt x="345" y="284"/>
                </a:lnTo>
                <a:lnTo>
                  <a:pt x="334" y="296"/>
                </a:lnTo>
                <a:lnTo>
                  <a:pt x="345" y="309"/>
                </a:lnTo>
                <a:lnTo>
                  <a:pt x="354" y="321"/>
                </a:lnTo>
                <a:lnTo>
                  <a:pt x="361" y="336"/>
                </a:lnTo>
                <a:lnTo>
                  <a:pt x="369" y="350"/>
                </a:lnTo>
                <a:lnTo>
                  <a:pt x="373" y="366"/>
                </a:lnTo>
                <a:lnTo>
                  <a:pt x="377" y="383"/>
                </a:lnTo>
                <a:lnTo>
                  <a:pt x="379" y="399"/>
                </a:lnTo>
                <a:lnTo>
                  <a:pt x="381" y="416"/>
                </a:lnTo>
                <a:lnTo>
                  <a:pt x="381" y="428"/>
                </a:lnTo>
                <a:lnTo>
                  <a:pt x="379" y="439"/>
                </a:lnTo>
                <a:lnTo>
                  <a:pt x="377" y="451"/>
                </a:lnTo>
                <a:lnTo>
                  <a:pt x="375" y="462"/>
                </a:lnTo>
                <a:lnTo>
                  <a:pt x="371" y="473"/>
                </a:lnTo>
                <a:lnTo>
                  <a:pt x="367" y="483"/>
                </a:lnTo>
                <a:lnTo>
                  <a:pt x="358" y="503"/>
                </a:lnTo>
                <a:lnTo>
                  <a:pt x="346" y="522"/>
                </a:lnTo>
                <a:lnTo>
                  <a:pt x="332" y="538"/>
                </a:lnTo>
                <a:lnTo>
                  <a:pt x="316" y="553"/>
                </a:lnTo>
                <a:lnTo>
                  <a:pt x="298" y="5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6" name="Freeform 5">
            <a:extLst>
              <a:ext uri="{FF2B5EF4-FFF2-40B4-BE49-F238E27FC236}">
                <a16:creationId xmlns:a16="http://schemas.microsoft.com/office/drawing/2014/main" id="{2DC3707D-D937-5585-FC28-DE0FA7460F9B}"/>
              </a:ext>
            </a:extLst>
          </xdr:cNvPr>
          <xdr:cNvSpPr>
            <a:spLocks noChangeAspect="1"/>
          </xdr:cNvSpPr>
        </xdr:nvSpPr>
        <xdr:spPr bwMode="auto">
          <a:xfrm>
            <a:off x="687" y="241"/>
            <a:ext cx="380" cy="366"/>
          </a:xfrm>
          <a:custGeom>
            <a:avLst/>
            <a:gdLst>
              <a:gd name="T0" fmla="*/ 0 w 380"/>
              <a:gd name="T1" fmla="*/ 366 h 366"/>
              <a:gd name="T2" fmla="*/ 0 w 380"/>
              <a:gd name="T3" fmla="*/ 204 h 366"/>
              <a:gd name="T4" fmla="*/ 380 w 380"/>
              <a:gd name="T5" fmla="*/ 0 h 366"/>
              <a:gd name="T6" fmla="*/ 380 w 380"/>
              <a:gd name="T7" fmla="*/ 162 h 366"/>
              <a:gd name="T8" fmla="*/ 0 w 380"/>
              <a:gd name="T9" fmla="*/ 366 h 366"/>
            </a:gdLst>
            <a:ahLst/>
            <a:cxnLst>
              <a:cxn ang="0">
                <a:pos x="T0" y="T1"/>
              </a:cxn>
              <a:cxn ang="0">
                <a:pos x="T2" y="T3"/>
              </a:cxn>
              <a:cxn ang="0">
                <a:pos x="T4" y="T5"/>
              </a:cxn>
              <a:cxn ang="0">
                <a:pos x="T6" y="T7"/>
              </a:cxn>
              <a:cxn ang="0">
                <a:pos x="T8" y="T9"/>
              </a:cxn>
            </a:cxnLst>
            <a:rect l="0" t="0" r="r" b="b"/>
            <a:pathLst>
              <a:path w="380" h="366">
                <a:moveTo>
                  <a:pt x="0" y="366"/>
                </a:moveTo>
                <a:lnTo>
                  <a:pt x="0" y="204"/>
                </a:lnTo>
                <a:lnTo>
                  <a:pt x="380" y="0"/>
                </a:lnTo>
                <a:lnTo>
                  <a:pt x="380" y="162"/>
                </a:lnTo>
                <a:lnTo>
                  <a:pt x="0" y="3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7" name="Freeform 6">
            <a:extLst>
              <a:ext uri="{FF2B5EF4-FFF2-40B4-BE49-F238E27FC236}">
                <a16:creationId xmlns:a16="http://schemas.microsoft.com/office/drawing/2014/main" id="{7F3E8ACC-5B2C-B1F2-0B80-AA89E2F41C12}"/>
              </a:ext>
            </a:extLst>
          </xdr:cNvPr>
          <xdr:cNvSpPr>
            <a:spLocks noChangeAspect="1"/>
          </xdr:cNvSpPr>
        </xdr:nvSpPr>
        <xdr:spPr bwMode="auto">
          <a:xfrm>
            <a:off x="687" y="480"/>
            <a:ext cx="380" cy="366"/>
          </a:xfrm>
          <a:custGeom>
            <a:avLst/>
            <a:gdLst>
              <a:gd name="T0" fmla="*/ 0 w 380"/>
              <a:gd name="T1" fmla="*/ 366 h 366"/>
              <a:gd name="T2" fmla="*/ 0 w 380"/>
              <a:gd name="T3" fmla="*/ 204 h 366"/>
              <a:gd name="T4" fmla="*/ 380 w 380"/>
              <a:gd name="T5" fmla="*/ 0 h 366"/>
              <a:gd name="T6" fmla="*/ 380 w 380"/>
              <a:gd name="T7" fmla="*/ 162 h 366"/>
              <a:gd name="T8" fmla="*/ 0 w 380"/>
              <a:gd name="T9" fmla="*/ 366 h 366"/>
            </a:gdLst>
            <a:ahLst/>
            <a:cxnLst>
              <a:cxn ang="0">
                <a:pos x="T0" y="T1"/>
              </a:cxn>
              <a:cxn ang="0">
                <a:pos x="T2" y="T3"/>
              </a:cxn>
              <a:cxn ang="0">
                <a:pos x="T4" y="T5"/>
              </a:cxn>
              <a:cxn ang="0">
                <a:pos x="T6" y="T7"/>
              </a:cxn>
              <a:cxn ang="0">
                <a:pos x="T8" y="T9"/>
              </a:cxn>
            </a:cxnLst>
            <a:rect l="0" t="0" r="r" b="b"/>
            <a:pathLst>
              <a:path w="380" h="366">
                <a:moveTo>
                  <a:pt x="0" y="366"/>
                </a:moveTo>
                <a:lnTo>
                  <a:pt x="0" y="204"/>
                </a:lnTo>
                <a:lnTo>
                  <a:pt x="380" y="0"/>
                </a:lnTo>
                <a:lnTo>
                  <a:pt x="380" y="162"/>
                </a:lnTo>
                <a:lnTo>
                  <a:pt x="0" y="3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8" name="Freeform 7">
            <a:extLst>
              <a:ext uri="{FF2B5EF4-FFF2-40B4-BE49-F238E27FC236}">
                <a16:creationId xmlns:a16="http://schemas.microsoft.com/office/drawing/2014/main" id="{55691BCE-AFD0-294F-B17C-23EC38F1E9EF}"/>
              </a:ext>
            </a:extLst>
          </xdr:cNvPr>
          <xdr:cNvSpPr>
            <a:spLocks noChangeAspect="1"/>
          </xdr:cNvSpPr>
        </xdr:nvSpPr>
        <xdr:spPr bwMode="auto">
          <a:xfrm>
            <a:off x="2" y="130"/>
            <a:ext cx="143" cy="716"/>
          </a:xfrm>
          <a:custGeom>
            <a:avLst/>
            <a:gdLst>
              <a:gd name="T0" fmla="*/ 143 w 143"/>
              <a:gd name="T1" fmla="*/ 640 h 716"/>
              <a:gd name="T2" fmla="*/ 143 w 143"/>
              <a:gd name="T3" fmla="*/ 0 h 716"/>
              <a:gd name="T4" fmla="*/ 0 w 143"/>
              <a:gd name="T5" fmla="*/ 76 h 716"/>
              <a:gd name="T6" fmla="*/ 0 w 143"/>
              <a:gd name="T7" fmla="*/ 716 h 716"/>
              <a:gd name="T8" fmla="*/ 143 w 143"/>
              <a:gd name="T9" fmla="*/ 640 h 716"/>
            </a:gdLst>
            <a:ahLst/>
            <a:cxnLst>
              <a:cxn ang="0">
                <a:pos x="T0" y="T1"/>
              </a:cxn>
              <a:cxn ang="0">
                <a:pos x="T2" y="T3"/>
              </a:cxn>
              <a:cxn ang="0">
                <a:pos x="T4" y="T5"/>
              </a:cxn>
              <a:cxn ang="0">
                <a:pos x="T6" y="T7"/>
              </a:cxn>
              <a:cxn ang="0">
                <a:pos x="T8" y="T9"/>
              </a:cxn>
            </a:cxnLst>
            <a:rect l="0" t="0" r="r" b="b"/>
            <a:pathLst>
              <a:path w="143" h="716">
                <a:moveTo>
                  <a:pt x="143" y="640"/>
                </a:moveTo>
                <a:lnTo>
                  <a:pt x="143" y="0"/>
                </a:lnTo>
                <a:lnTo>
                  <a:pt x="0" y="76"/>
                </a:lnTo>
                <a:lnTo>
                  <a:pt x="0" y="716"/>
                </a:lnTo>
                <a:lnTo>
                  <a:pt x="143" y="640"/>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sp macro="" textlink="">
        <xdr:nvSpPr>
          <xdr:cNvPr id="9" name="Freeform 8">
            <a:extLst>
              <a:ext uri="{FF2B5EF4-FFF2-40B4-BE49-F238E27FC236}">
                <a16:creationId xmlns:a16="http://schemas.microsoft.com/office/drawing/2014/main" id="{84EBFB04-2733-2EBB-EF3E-23C2BBA22C55}"/>
              </a:ext>
            </a:extLst>
          </xdr:cNvPr>
          <xdr:cNvSpPr>
            <a:spLocks noChangeAspect="1"/>
          </xdr:cNvSpPr>
        </xdr:nvSpPr>
        <xdr:spPr bwMode="auto">
          <a:xfrm>
            <a:off x="687" y="2"/>
            <a:ext cx="380" cy="366"/>
          </a:xfrm>
          <a:custGeom>
            <a:avLst/>
            <a:gdLst>
              <a:gd name="T0" fmla="*/ 0 w 380"/>
              <a:gd name="T1" fmla="*/ 366 h 366"/>
              <a:gd name="T2" fmla="*/ 0 w 380"/>
              <a:gd name="T3" fmla="*/ 204 h 366"/>
              <a:gd name="T4" fmla="*/ 380 w 380"/>
              <a:gd name="T5" fmla="*/ 0 h 366"/>
              <a:gd name="T6" fmla="*/ 380 w 380"/>
              <a:gd name="T7" fmla="*/ 162 h 366"/>
              <a:gd name="T8" fmla="*/ 0 w 380"/>
              <a:gd name="T9" fmla="*/ 366 h 366"/>
            </a:gdLst>
            <a:ahLst/>
            <a:cxnLst>
              <a:cxn ang="0">
                <a:pos x="T0" y="T1"/>
              </a:cxn>
              <a:cxn ang="0">
                <a:pos x="T2" y="T3"/>
              </a:cxn>
              <a:cxn ang="0">
                <a:pos x="T4" y="T5"/>
              </a:cxn>
              <a:cxn ang="0">
                <a:pos x="T6" y="T7"/>
              </a:cxn>
              <a:cxn ang="0">
                <a:pos x="T8" y="T9"/>
              </a:cxn>
            </a:cxnLst>
            <a:rect l="0" t="0" r="r" b="b"/>
            <a:pathLst>
              <a:path w="380" h="366">
                <a:moveTo>
                  <a:pt x="0" y="366"/>
                </a:moveTo>
                <a:lnTo>
                  <a:pt x="0" y="204"/>
                </a:lnTo>
                <a:lnTo>
                  <a:pt x="380" y="0"/>
                </a:lnTo>
                <a:lnTo>
                  <a:pt x="380" y="162"/>
                </a:lnTo>
                <a:lnTo>
                  <a:pt x="0" y="366"/>
                </a:lnTo>
                <a:close/>
              </a:path>
            </a:pathLst>
          </a:custGeom>
          <a:solidFill>
            <a:srgbClr val="EF6B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sl-SI"/>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4.bin"/><Relationship Id="rId1" Type="http://schemas.openxmlformats.org/officeDocument/2006/relationships/hyperlink" Target="https://www.dgnb.de/en/certification/important-facts-about-dgnb-certification/criteria" TargetMode="Externa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DF1394-7A5F-49A1-B02C-8121E9CCFCD5}">
  <sheetPr codeName="List1">
    <tabColor theme="6" tint="0.39997558519241921"/>
    <pageSetUpPr fitToPage="1"/>
  </sheetPr>
  <dimension ref="A1:J27"/>
  <sheetViews>
    <sheetView tabSelected="1" view="pageBreakPreview" zoomScaleNormal="100" zoomScaleSheetLayoutView="100" workbookViewId="0">
      <selection activeCell="M13" sqref="M13"/>
    </sheetView>
  </sheetViews>
  <sheetFormatPr defaultColWidth="9.140625" defaultRowHeight="12" x14ac:dyDescent="0.2"/>
  <cols>
    <col min="1" max="1" width="7.7109375" style="1" customWidth="1"/>
    <col min="2" max="2" width="6.7109375" style="1" customWidth="1"/>
    <col min="3" max="3" width="9.7109375" style="2" customWidth="1"/>
    <col min="4" max="4" width="7.7109375" style="3" customWidth="1"/>
    <col min="5" max="5" width="8.7109375" style="3" customWidth="1"/>
    <col min="6" max="6" width="6.7109375" style="3" customWidth="1"/>
    <col min="7" max="7" width="14.7109375" style="3" customWidth="1"/>
    <col min="8" max="9" width="9.7109375" style="3" customWidth="1"/>
    <col min="10" max="10" width="7.7109375" style="3" customWidth="1"/>
    <col min="11" max="16384" width="9.140625" style="3"/>
  </cols>
  <sheetData>
    <row r="1" spans="1:10" ht="380.1" customHeight="1" x14ac:dyDescent="0.2"/>
    <row r="2" spans="1:10" ht="15.95" customHeight="1" x14ac:dyDescent="0.2">
      <c r="A2" s="4"/>
      <c r="B2" s="489"/>
      <c r="C2" s="490"/>
      <c r="D2" s="490"/>
      <c r="E2" s="490"/>
      <c r="F2" s="490"/>
      <c r="G2" s="491"/>
      <c r="H2" s="5"/>
      <c r="I2" s="492"/>
      <c r="J2" s="493"/>
    </row>
    <row r="3" spans="1:10" ht="15.95" customHeight="1" x14ac:dyDescent="0.2">
      <c r="A3" s="6"/>
      <c r="B3" s="469"/>
      <c r="C3" s="470"/>
      <c r="D3" s="470"/>
      <c r="E3" s="470"/>
      <c r="F3" s="470"/>
      <c r="G3" s="471"/>
      <c r="H3" s="7"/>
      <c r="I3" s="494"/>
      <c r="J3" s="495"/>
    </row>
    <row r="4" spans="1:10" ht="15.95" customHeight="1" x14ac:dyDescent="0.2">
      <c r="A4" s="6" t="s">
        <v>110</v>
      </c>
      <c r="B4" s="469" t="s">
        <v>110</v>
      </c>
      <c r="C4" s="470"/>
      <c r="D4" s="470"/>
      <c r="E4" s="470"/>
      <c r="F4" s="470"/>
      <c r="G4" s="471"/>
      <c r="H4" s="8" t="s">
        <v>110</v>
      </c>
      <c r="I4" s="494"/>
      <c r="J4" s="495"/>
    </row>
    <row r="5" spans="1:10" ht="15.95" customHeight="1" thickBot="1" x14ac:dyDescent="0.25">
      <c r="A5" s="9" t="s">
        <v>105</v>
      </c>
      <c r="B5" s="496" t="s">
        <v>120</v>
      </c>
      <c r="C5" s="497"/>
      <c r="D5" s="497"/>
      <c r="E5" s="497"/>
      <c r="F5" s="497"/>
      <c r="G5" s="498"/>
      <c r="H5" s="10" t="s">
        <v>128</v>
      </c>
      <c r="I5" s="499" t="s">
        <v>106</v>
      </c>
      <c r="J5" s="500"/>
    </row>
    <row r="6" spans="1:10" ht="10.15" customHeight="1" x14ac:dyDescent="0.2">
      <c r="A6" s="474" t="s">
        <v>25</v>
      </c>
      <c r="B6" s="475"/>
      <c r="C6" s="476"/>
      <c r="D6" s="476"/>
      <c r="E6" s="477"/>
      <c r="F6" s="478" t="s">
        <v>107</v>
      </c>
      <c r="G6" s="479"/>
      <c r="H6" s="479"/>
      <c r="I6" s="479"/>
      <c r="J6" s="480"/>
    </row>
    <row r="7" spans="1:10" ht="33.950000000000003" customHeight="1" thickBot="1" x14ac:dyDescent="0.25">
      <c r="A7" s="481"/>
      <c r="B7" s="482"/>
      <c r="C7" s="487" t="s">
        <v>131</v>
      </c>
      <c r="D7" s="487"/>
      <c r="E7" s="488"/>
      <c r="F7" s="466" t="s">
        <v>362</v>
      </c>
      <c r="G7" s="467"/>
      <c r="H7" s="467"/>
      <c r="I7" s="467"/>
      <c r="J7" s="468"/>
    </row>
    <row r="8" spans="1:10" ht="10.15" customHeight="1" x14ac:dyDescent="0.2">
      <c r="A8" s="474" t="s">
        <v>108</v>
      </c>
      <c r="B8" s="475"/>
      <c r="C8" s="476"/>
      <c r="D8" s="476"/>
      <c r="E8" s="477"/>
      <c r="F8" s="478" t="s">
        <v>109</v>
      </c>
      <c r="G8" s="479"/>
      <c r="H8" s="479"/>
      <c r="I8" s="479"/>
      <c r="J8" s="480"/>
    </row>
    <row r="9" spans="1:10" ht="33.950000000000003" customHeight="1" thickBot="1" x14ac:dyDescent="0.25">
      <c r="A9" s="481"/>
      <c r="B9" s="482"/>
      <c r="C9" s="485" t="s">
        <v>130</v>
      </c>
      <c r="D9" s="485"/>
      <c r="E9" s="486"/>
      <c r="F9" s="466" t="s">
        <v>334</v>
      </c>
      <c r="G9" s="467"/>
      <c r="H9" s="467"/>
      <c r="I9" s="467"/>
      <c r="J9" s="468"/>
    </row>
    <row r="10" spans="1:10" ht="10.15" customHeight="1" x14ac:dyDescent="0.2">
      <c r="A10" s="474"/>
      <c r="B10" s="475"/>
      <c r="C10" s="476"/>
      <c r="D10" s="476"/>
      <c r="E10" s="477"/>
      <c r="F10" s="478" t="s">
        <v>123</v>
      </c>
      <c r="G10" s="479"/>
      <c r="H10" s="479"/>
      <c r="I10" s="479"/>
      <c r="J10" s="480"/>
    </row>
    <row r="11" spans="1:10" ht="33.950000000000003" customHeight="1" thickBot="1" x14ac:dyDescent="0.25">
      <c r="A11" s="481"/>
      <c r="B11" s="482"/>
      <c r="C11" s="483"/>
      <c r="D11" s="483"/>
      <c r="E11" s="484"/>
      <c r="F11" s="466" t="s">
        <v>335</v>
      </c>
      <c r="G11" s="467"/>
      <c r="H11" s="467"/>
      <c r="I11" s="467"/>
      <c r="J11" s="468"/>
    </row>
    <row r="12" spans="1:10" ht="14.1" customHeight="1" x14ac:dyDescent="0.2">
      <c r="A12" s="11"/>
      <c r="B12" s="454" t="s">
        <v>111</v>
      </c>
      <c r="C12" s="455"/>
      <c r="D12" s="456"/>
      <c r="E12" s="12" t="s">
        <v>112</v>
      </c>
      <c r="F12" s="457" t="s">
        <v>113</v>
      </c>
      <c r="G12" s="458"/>
      <c r="H12" s="458"/>
      <c r="I12" s="458"/>
      <c r="J12" s="459"/>
    </row>
    <row r="13" spans="1:10" ht="24" customHeight="1" x14ac:dyDescent="0.2">
      <c r="A13" s="13" t="s">
        <v>114</v>
      </c>
      <c r="B13" s="460" t="s">
        <v>115</v>
      </c>
      <c r="C13" s="461"/>
      <c r="D13" s="462"/>
      <c r="E13" s="14" t="s">
        <v>116</v>
      </c>
      <c r="F13" s="463" t="s">
        <v>336</v>
      </c>
      <c r="G13" s="464"/>
      <c r="H13" s="464"/>
      <c r="I13" s="464"/>
      <c r="J13" s="465"/>
    </row>
    <row r="14" spans="1:10" ht="24" customHeight="1" thickBot="1" x14ac:dyDescent="0.25">
      <c r="A14" s="15" t="s">
        <v>121</v>
      </c>
      <c r="B14" s="469" t="s">
        <v>338</v>
      </c>
      <c r="C14" s="470"/>
      <c r="D14" s="471"/>
      <c r="E14" s="14" t="s">
        <v>317</v>
      </c>
      <c r="F14" s="466"/>
      <c r="G14" s="467"/>
      <c r="H14" s="467"/>
      <c r="I14" s="467"/>
      <c r="J14" s="468"/>
    </row>
    <row r="15" spans="1:10" ht="24" customHeight="1" thickBot="1" x14ac:dyDescent="0.25">
      <c r="A15" s="15"/>
      <c r="B15" s="469"/>
      <c r="C15" s="470"/>
      <c r="D15" s="471"/>
      <c r="E15" s="14"/>
      <c r="F15" s="16" t="s">
        <v>125</v>
      </c>
      <c r="G15" s="472" t="s">
        <v>339</v>
      </c>
      <c r="H15" s="473"/>
      <c r="I15" s="17" t="s">
        <v>129</v>
      </c>
      <c r="J15" s="18" t="s">
        <v>442</v>
      </c>
    </row>
    <row r="16" spans="1:10" ht="24" customHeight="1" thickBot="1" x14ac:dyDescent="0.25">
      <c r="A16" s="9" t="s">
        <v>117</v>
      </c>
      <c r="B16" s="444" t="s">
        <v>316</v>
      </c>
      <c r="C16" s="445"/>
      <c r="D16" s="446"/>
      <c r="E16" s="19"/>
      <c r="F16" s="16" t="s">
        <v>124</v>
      </c>
      <c r="G16" s="447" t="s">
        <v>118</v>
      </c>
      <c r="H16" s="448"/>
      <c r="I16" s="17" t="s">
        <v>127</v>
      </c>
      <c r="J16" s="20" t="s">
        <v>449</v>
      </c>
    </row>
    <row r="17" spans="1:10" ht="24" customHeight="1" thickBot="1" x14ac:dyDescent="0.35">
      <c r="A17" s="21" t="s">
        <v>122</v>
      </c>
      <c r="B17" s="449" t="s">
        <v>363</v>
      </c>
      <c r="C17" s="450"/>
      <c r="D17" s="22" t="s">
        <v>119</v>
      </c>
      <c r="E17" s="23" t="s">
        <v>110</v>
      </c>
      <c r="F17" s="16" t="s">
        <v>126</v>
      </c>
      <c r="G17" s="451" t="s">
        <v>443</v>
      </c>
      <c r="H17" s="452"/>
      <c r="I17" s="452"/>
      <c r="J17" s="453"/>
    </row>
    <row r="18" spans="1:10" s="25" customFormat="1" x14ac:dyDescent="0.2">
      <c r="A18" s="24"/>
      <c r="B18" s="24"/>
    </row>
    <row r="19" spans="1:10" s="25" customFormat="1" x14ac:dyDescent="0.2">
      <c r="A19" s="24"/>
      <c r="B19" s="24"/>
    </row>
    <row r="20" spans="1:10" s="25" customFormat="1" x14ac:dyDescent="0.2">
      <c r="A20" s="24"/>
      <c r="B20" s="24"/>
    </row>
    <row r="21" spans="1:10" x14ac:dyDescent="0.2">
      <c r="C21" s="26"/>
    </row>
    <row r="26" spans="1:10" x14ac:dyDescent="0.2">
      <c r="C26" s="27"/>
      <c r="D26" s="28"/>
    </row>
    <row r="27" spans="1:10" x14ac:dyDescent="0.2">
      <c r="C27" s="29"/>
      <c r="D27" s="30"/>
    </row>
  </sheetData>
  <sheetProtection algorithmName="SHA-512" hashValue="9xkiYW9fpHwjjLQu/hC2gab7l97WPpUMIbNKlWHrNdVGgmT92TuHDcP39lwPsxmuq3iXMqIztcJiG7z91OYFGg==" saltValue="7hWCX1in8Suyj4wc6JNRxQ==" spinCount="100000" sheet="1" objects="1" scenarios="1" selectLockedCells="1"/>
  <mergeCells count="37">
    <mergeCell ref="A7:B7"/>
    <mergeCell ref="C7:E7"/>
    <mergeCell ref="F7:J7"/>
    <mergeCell ref="B2:G2"/>
    <mergeCell ref="I2:J2"/>
    <mergeCell ref="B3:G3"/>
    <mergeCell ref="I3:J3"/>
    <mergeCell ref="B4:G4"/>
    <mergeCell ref="I4:J4"/>
    <mergeCell ref="B5:G5"/>
    <mergeCell ref="I5:J5"/>
    <mergeCell ref="A6:B6"/>
    <mergeCell ref="C6:E6"/>
    <mergeCell ref="F6:J6"/>
    <mergeCell ref="A8:B8"/>
    <mergeCell ref="C8:E8"/>
    <mergeCell ref="F8:J8"/>
    <mergeCell ref="A9:B9"/>
    <mergeCell ref="C9:E9"/>
    <mergeCell ref="F9:J9"/>
    <mergeCell ref="A10:B10"/>
    <mergeCell ref="C10:E10"/>
    <mergeCell ref="F10:J10"/>
    <mergeCell ref="A11:B11"/>
    <mergeCell ref="C11:E11"/>
    <mergeCell ref="F11:J11"/>
    <mergeCell ref="B16:D16"/>
    <mergeCell ref="G16:H16"/>
    <mergeCell ref="B17:C17"/>
    <mergeCell ref="G17:J17"/>
    <mergeCell ref="B12:D12"/>
    <mergeCell ref="F12:J12"/>
    <mergeCell ref="B13:D13"/>
    <mergeCell ref="F13:J14"/>
    <mergeCell ref="B14:D14"/>
    <mergeCell ref="B15:D15"/>
    <mergeCell ref="G15:H15"/>
  </mergeCells>
  <pageMargins left="0.98425196850393704" right="0.39370078740157483" top="1.1811023622047245" bottom="0.78740157480314965" header="0.31496062992125984" footer="0.31496062992125984"/>
  <pageSetup paperSize="9"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SKUPNA ZUNANJA UREDITEV&amp;R&amp;"Trebuchet MS,Navadno"&amp;8Id. št.: JULFSF-6G1302
Datum: junij 2025</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F1149-1DB0-4B33-BCF1-C419B33FFE64}">
  <sheetPr codeName="List10">
    <tabColor theme="6" tint="0.39997558519241921"/>
    <pageSetUpPr fitToPage="1"/>
  </sheetPr>
  <dimension ref="A1:J1685"/>
  <sheetViews>
    <sheetView view="pageBreakPreview" zoomScaleNormal="100" zoomScaleSheetLayoutView="100" workbookViewId="0"/>
  </sheetViews>
  <sheetFormatPr defaultRowHeight="12.75" x14ac:dyDescent="0.2"/>
  <cols>
    <col min="1" max="1" width="7.7109375" style="235" customWidth="1"/>
    <col min="2" max="2" width="41.7109375" style="121" customWidth="1"/>
    <col min="3" max="3" width="4.7109375" style="237" customWidth="1"/>
    <col min="4" max="4" width="8.7109375" style="238" customWidth="1"/>
    <col min="5" max="5" width="10.7109375" style="148" customWidth="1"/>
    <col min="6" max="6" width="12.7109375" style="148" customWidth="1"/>
    <col min="7" max="16384" width="9.140625" style="98"/>
  </cols>
  <sheetData>
    <row r="1" spans="1:10" x14ac:dyDescent="0.2">
      <c r="A1" s="31" t="s">
        <v>25</v>
      </c>
      <c r="B1" s="32" t="str">
        <f>'0_Osebe'!B1</f>
        <v>UNIVERZA V LJUBLJANI</v>
      </c>
      <c r="C1" s="100"/>
      <c r="D1" s="149"/>
      <c r="E1" s="149"/>
      <c r="F1" s="149"/>
      <c r="G1" s="132"/>
    </row>
    <row r="2" spans="1:10" x14ac:dyDescent="0.2">
      <c r="A2" s="31"/>
      <c r="B2" s="32"/>
      <c r="C2" s="100"/>
      <c r="D2" s="149"/>
      <c r="E2" s="149"/>
      <c r="F2" s="149"/>
      <c r="G2" s="31"/>
    </row>
    <row r="3" spans="1:10" x14ac:dyDescent="0.2">
      <c r="A3" s="31" t="s">
        <v>28</v>
      </c>
      <c r="B3" s="32" t="str">
        <f>'0_Osebe'!B3</f>
        <v>Skupni uvoz in zunanja ureditev območja Fakultete za strojništvo in Fakultete za farmacijo</v>
      </c>
      <c r="C3" s="100"/>
      <c r="D3" s="149"/>
      <c r="E3" s="149"/>
      <c r="F3" s="149"/>
      <c r="G3" s="132"/>
      <c r="J3" s="310"/>
    </row>
    <row r="4" spans="1:10" x14ac:dyDescent="0.2">
      <c r="A4" s="31" t="s">
        <v>27</v>
      </c>
      <c r="B4" s="32" t="str">
        <f>'0_Osebe'!B4</f>
        <v>ZUNANJA UREDITEV IN KOMUNALNA INFRASTRUKTURA</v>
      </c>
      <c r="C4" s="100"/>
      <c r="D4" s="149"/>
      <c r="E4" s="149"/>
      <c r="F4" s="149"/>
      <c r="G4" s="132"/>
    </row>
    <row r="5" spans="1:10" x14ac:dyDescent="0.2">
      <c r="A5" s="100"/>
      <c r="B5" s="219"/>
      <c r="C5" s="220"/>
      <c r="D5" s="100"/>
      <c r="E5" s="100"/>
      <c r="F5" s="100"/>
    </row>
    <row r="6" spans="1:10" x14ac:dyDescent="0.2">
      <c r="A6" s="221"/>
      <c r="B6" s="222"/>
      <c r="C6" s="220"/>
      <c r="D6" s="100"/>
      <c r="E6" s="100"/>
      <c r="F6" s="100"/>
    </row>
    <row r="7" spans="1:10" x14ac:dyDescent="0.2">
      <c r="A7" s="221" t="s">
        <v>9</v>
      </c>
      <c r="B7" s="32" t="s">
        <v>12</v>
      </c>
      <c r="C7" s="311"/>
      <c r="D7" s="224"/>
      <c r="E7" s="97"/>
      <c r="F7" s="97"/>
    </row>
    <row r="8" spans="1:10" x14ac:dyDescent="0.2">
      <c r="A8" s="31" t="s">
        <v>284</v>
      </c>
      <c r="B8" s="35" t="s">
        <v>162</v>
      </c>
      <c r="C8" s="35"/>
      <c r="D8" s="224"/>
      <c r="E8" s="97"/>
      <c r="F8" s="116">
        <f>F78</f>
        <v>0</v>
      </c>
    </row>
    <row r="9" spans="1:10" x14ac:dyDescent="0.2">
      <c r="A9" s="31"/>
      <c r="B9" s="35"/>
      <c r="C9" s="223"/>
      <c r="D9" s="224"/>
      <c r="E9" s="97"/>
      <c r="F9" s="225"/>
    </row>
    <row r="10" spans="1:10" x14ac:dyDescent="0.2">
      <c r="A10" s="169" t="s">
        <v>87</v>
      </c>
      <c r="B10" s="35"/>
      <c r="C10" s="223"/>
      <c r="D10" s="224"/>
      <c r="E10" s="97"/>
      <c r="F10" s="97"/>
    </row>
    <row r="11" spans="1:10" x14ac:dyDescent="0.2">
      <c r="A11" s="169"/>
      <c r="B11" s="35"/>
      <c r="C11" s="223"/>
      <c r="D11" s="224"/>
      <c r="E11" s="97"/>
      <c r="F11" s="97"/>
    </row>
    <row r="12" spans="1:10" x14ac:dyDescent="0.2">
      <c r="A12" s="177" t="s">
        <v>5</v>
      </c>
      <c r="B12" s="178" t="s">
        <v>6</v>
      </c>
      <c r="C12" s="179" t="s">
        <v>55</v>
      </c>
      <c r="D12" s="180" t="s">
        <v>7</v>
      </c>
      <c r="E12" s="181" t="s">
        <v>54</v>
      </c>
      <c r="F12" s="181" t="s">
        <v>8</v>
      </c>
    </row>
    <row r="13" spans="1:10" x14ac:dyDescent="0.2">
      <c r="A13" s="226"/>
      <c r="B13" s="227"/>
      <c r="C13" s="228"/>
      <c r="D13" s="312"/>
      <c r="E13" s="419"/>
      <c r="F13" s="230"/>
    </row>
    <row r="14" spans="1:10" ht="84" x14ac:dyDescent="0.2">
      <c r="A14" s="182"/>
      <c r="B14" s="188" t="s">
        <v>258</v>
      </c>
      <c r="C14" s="184"/>
      <c r="D14" s="185"/>
      <c r="E14" s="420"/>
      <c r="F14" s="186"/>
    </row>
    <row r="15" spans="1:10" x14ac:dyDescent="0.2">
      <c r="A15" s="182"/>
      <c r="B15" s="188"/>
      <c r="C15" s="184"/>
      <c r="D15" s="185"/>
      <c r="E15" s="420"/>
      <c r="F15" s="186"/>
    </row>
    <row r="16" spans="1:10" ht="144" x14ac:dyDescent="0.2">
      <c r="A16" s="182"/>
      <c r="B16" s="188" t="s">
        <v>348</v>
      </c>
      <c r="C16" s="184"/>
      <c r="D16" s="185"/>
      <c r="E16" s="420"/>
      <c r="F16" s="186"/>
      <c r="J16" s="108"/>
    </row>
    <row r="17" spans="1:6" ht="156" x14ac:dyDescent="0.2">
      <c r="A17" s="182"/>
      <c r="B17" s="313" t="s">
        <v>326</v>
      </c>
      <c r="C17" s="184"/>
      <c r="D17" s="205"/>
      <c r="E17" s="420"/>
      <c r="F17" s="186"/>
    </row>
    <row r="18" spans="1:6" ht="360" x14ac:dyDescent="0.2">
      <c r="A18" s="182"/>
      <c r="B18" s="313" t="s">
        <v>420</v>
      </c>
      <c r="C18" s="184"/>
      <c r="D18" s="205"/>
      <c r="E18" s="420"/>
      <c r="F18" s="186"/>
    </row>
    <row r="19" spans="1:6" ht="24" x14ac:dyDescent="0.2">
      <c r="A19" s="182"/>
      <c r="B19" s="188" t="s">
        <v>321</v>
      </c>
      <c r="C19" s="184"/>
      <c r="D19" s="205"/>
      <c r="E19" s="420"/>
      <c r="F19" s="186"/>
    </row>
    <row r="20" spans="1:6" ht="48" x14ac:dyDescent="0.2">
      <c r="A20" s="182"/>
      <c r="B20" s="188" t="s">
        <v>323</v>
      </c>
      <c r="C20" s="184"/>
      <c r="D20" s="205"/>
      <c r="E20" s="420"/>
      <c r="F20" s="186"/>
    </row>
    <row r="21" spans="1:6" ht="60" x14ac:dyDescent="0.2">
      <c r="A21" s="182"/>
      <c r="B21" s="188" t="s">
        <v>322</v>
      </c>
      <c r="C21" s="184"/>
      <c r="D21" s="205"/>
      <c r="E21" s="420"/>
      <c r="F21" s="186"/>
    </row>
    <row r="22" spans="1:6" ht="60" x14ac:dyDescent="0.2">
      <c r="A22" s="182"/>
      <c r="B22" s="313" t="s">
        <v>320</v>
      </c>
      <c r="C22" s="184"/>
      <c r="D22" s="205"/>
      <c r="E22" s="420"/>
      <c r="F22" s="186"/>
    </row>
    <row r="23" spans="1:6" ht="36" x14ac:dyDescent="0.2">
      <c r="A23" s="182"/>
      <c r="B23" s="188" t="s">
        <v>324</v>
      </c>
      <c r="C23" s="184"/>
      <c r="D23" s="205"/>
      <c r="E23" s="420"/>
      <c r="F23" s="186"/>
    </row>
    <row r="24" spans="1:6" ht="60" x14ac:dyDescent="0.2">
      <c r="A24" s="182"/>
      <c r="B24" s="313" t="s">
        <v>325</v>
      </c>
      <c r="C24" s="184"/>
      <c r="D24" s="205"/>
      <c r="E24" s="420"/>
      <c r="F24" s="186"/>
    </row>
    <row r="25" spans="1:6" ht="24" x14ac:dyDescent="0.2">
      <c r="A25" s="182"/>
      <c r="B25" s="313" t="s">
        <v>332</v>
      </c>
      <c r="C25" s="184"/>
      <c r="D25" s="205"/>
      <c r="E25" s="420"/>
      <c r="F25" s="186"/>
    </row>
    <row r="26" spans="1:6" x14ac:dyDescent="0.2">
      <c r="A26" s="182"/>
      <c r="B26" s="313" t="s">
        <v>308</v>
      </c>
      <c r="C26" s="184"/>
      <c r="D26" s="205"/>
      <c r="E26" s="420"/>
      <c r="F26" s="186"/>
    </row>
    <row r="27" spans="1:6" x14ac:dyDescent="0.2">
      <c r="A27" s="182"/>
      <c r="B27" s="204"/>
      <c r="C27" s="184"/>
      <c r="D27" s="205"/>
      <c r="E27" s="420"/>
      <c r="F27" s="186"/>
    </row>
    <row r="28" spans="1:6" ht="72" x14ac:dyDescent="0.2">
      <c r="A28" s="182" t="str">
        <f>CONCATENATE($A$8,".",TEXT(COUNTA(A$27:A27)-COUNTIF(A$27:A27,"*.")+1,0))</f>
        <v>1.4.1</v>
      </c>
      <c r="B28" s="314" t="s">
        <v>196</v>
      </c>
      <c r="C28" s="315" t="s">
        <v>2</v>
      </c>
      <c r="D28" s="203">
        <v>10800</v>
      </c>
      <c r="E28" s="418"/>
      <c r="F28" s="201">
        <f>ROUND(D28*E28,2)</f>
        <v>0</v>
      </c>
    </row>
    <row r="29" spans="1:6" x14ac:dyDescent="0.2">
      <c r="A29" s="182"/>
      <c r="B29" s="204"/>
      <c r="C29" s="202"/>
      <c r="D29" s="203"/>
      <c r="E29" s="420"/>
      <c r="F29" s="201"/>
    </row>
    <row r="30" spans="1:6" ht="72" x14ac:dyDescent="0.2">
      <c r="A30" s="182" t="str">
        <f>CONCATENATE($A$8,".",TEXT(COUNTA(A$17:A29)-COUNTIF(A$17:A29,"*.")+1,0))</f>
        <v>1.4.2</v>
      </c>
      <c r="B30" s="314" t="s">
        <v>165</v>
      </c>
      <c r="C30" s="315" t="s">
        <v>0</v>
      </c>
      <c r="D30" s="203">
        <v>24</v>
      </c>
      <c r="E30" s="418"/>
      <c r="F30" s="201">
        <f>ROUND(D30*E30,2)</f>
        <v>0</v>
      </c>
    </row>
    <row r="31" spans="1:6" x14ac:dyDescent="0.2">
      <c r="A31" s="182"/>
      <c r="B31" s="197"/>
      <c r="C31" s="202"/>
      <c r="D31" s="203"/>
      <c r="E31" s="420"/>
      <c r="F31" s="201"/>
    </row>
    <row r="32" spans="1:6" ht="60" x14ac:dyDescent="0.2">
      <c r="A32" s="182" t="str">
        <f>CONCATENATE($A$8,".",TEXT(COUNTA(A$17:A31)-COUNTIF(A$17:A31,"*.")+1,0))</f>
        <v>1.4.3</v>
      </c>
      <c r="B32" s="316" t="s">
        <v>164</v>
      </c>
      <c r="C32" s="315" t="s">
        <v>0</v>
      </c>
      <c r="D32" s="203">
        <v>175</v>
      </c>
      <c r="E32" s="418"/>
      <c r="F32" s="201">
        <f>ROUND(D32*E32,2)</f>
        <v>0</v>
      </c>
    </row>
    <row r="33" spans="1:6" x14ac:dyDescent="0.2">
      <c r="A33" s="182"/>
      <c r="B33" s="197"/>
      <c r="C33" s="202"/>
      <c r="D33" s="203"/>
      <c r="E33" s="420"/>
      <c r="F33" s="201"/>
    </row>
    <row r="34" spans="1:6" ht="48" x14ac:dyDescent="0.2">
      <c r="A34" s="182" t="str">
        <f>CONCATENATE($A$8,".",TEXT(COUNTA(A$17:A33)-COUNTIF(A$17:A33,"*.")+1,0))</f>
        <v>1.4.4</v>
      </c>
      <c r="B34" s="316" t="s">
        <v>223</v>
      </c>
      <c r="C34" s="315" t="s">
        <v>3</v>
      </c>
      <c r="D34" s="205">
        <v>785</v>
      </c>
      <c r="E34" s="418"/>
      <c r="F34" s="317">
        <f t="shared" ref="F34" si="0">ROUND(D34*E34,2)</f>
        <v>0</v>
      </c>
    </row>
    <row r="35" spans="1:6" x14ac:dyDescent="0.2">
      <c r="A35" s="182"/>
      <c r="B35" s="197"/>
      <c r="C35" s="202"/>
      <c r="D35" s="203"/>
      <c r="E35" s="420"/>
      <c r="F35" s="201"/>
    </row>
    <row r="36" spans="1:6" ht="48" x14ac:dyDescent="0.2">
      <c r="A36" s="182" t="str">
        <f>CONCATENATE($A$8,".",TEXT(COUNTA(A$17:A35)-COUNTIF(A$17:A35,"*.")+1,0))</f>
        <v>1.4.5</v>
      </c>
      <c r="B36" s="316" t="s">
        <v>163</v>
      </c>
      <c r="C36" s="315" t="s">
        <v>10</v>
      </c>
      <c r="D36" s="205">
        <v>350</v>
      </c>
      <c r="E36" s="418"/>
      <c r="F36" s="317">
        <f t="shared" ref="F36" si="1">ROUND(D36*E36,2)</f>
        <v>0</v>
      </c>
    </row>
    <row r="37" spans="1:6" x14ac:dyDescent="0.2">
      <c r="A37" s="182"/>
      <c r="B37" s="204"/>
      <c r="C37" s="184"/>
      <c r="D37" s="318"/>
      <c r="E37" s="420"/>
      <c r="F37" s="201"/>
    </row>
    <row r="38" spans="1:6" ht="168" x14ac:dyDescent="0.2">
      <c r="A38" s="182" t="str">
        <f>CONCATENATE($A$8,".",TEXT(COUNTA(A$17:A37)-COUNTIF(A$17:A37,"*.")+1,0))</f>
        <v>1.4.6</v>
      </c>
      <c r="B38" s="314" t="s">
        <v>167</v>
      </c>
      <c r="C38" s="210" t="s">
        <v>3</v>
      </c>
      <c r="D38" s="211">
        <v>121</v>
      </c>
      <c r="E38" s="418"/>
      <c r="F38" s="201">
        <f>ROUND(D38*E38,2)</f>
        <v>0</v>
      </c>
    </row>
    <row r="39" spans="1:6" x14ac:dyDescent="0.2">
      <c r="A39" s="182"/>
      <c r="B39" s="204"/>
      <c r="C39" s="184"/>
      <c r="D39" s="318"/>
      <c r="E39" s="420"/>
      <c r="F39" s="201"/>
    </row>
    <row r="40" spans="1:6" ht="180" x14ac:dyDescent="0.2">
      <c r="A40" s="182" t="str">
        <f>CONCATENATE($A$8,".",TEXT(COUNTA(A$17:A39)-COUNTIF(A$17:A39,"*.")+1,0))</f>
        <v>1.4.7</v>
      </c>
      <c r="B40" s="314" t="s">
        <v>168</v>
      </c>
      <c r="C40" s="210" t="s">
        <v>11</v>
      </c>
      <c r="D40" s="211">
        <v>8</v>
      </c>
      <c r="E40" s="418"/>
      <c r="F40" s="201">
        <f>ROUND(D40*E40,2)</f>
        <v>0</v>
      </c>
    </row>
    <row r="41" spans="1:6" x14ac:dyDescent="0.2">
      <c r="A41" s="182"/>
      <c r="B41" s="204"/>
      <c r="C41" s="184"/>
      <c r="D41" s="318"/>
      <c r="E41" s="420"/>
      <c r="F41" s="201"/>
    </row>
    <row r="42" spans="1:6" ht="96" x14ac:dyDescent="0.2">
      <c r="A42" s="182" t="str">
        <f>CONCATENATE($A$8,".",TEXT(COUNTA(A$17:A41)-COUNTIF(A$17:A41,"*.")+1,0))</f>
        <v>1.4.8</v>
      </c>
      <c r="B42" s="314" t="s">
        <v>169</v>
      </c>
      <c r="C42" s="210" t="s">
        <v>3</v>
      </c>
      <c r="D42" s="211">
        <v>129</v>
      </c>
      <c r="E42" s="418"/>
      <c r="F42" s="201">
        <f>ROUND(D42*E42,2)</f>
        <v>0</v>
      </c>
    </row>
    <row r="43" spans="1:6" x14ac:dyDescent="0.2">
      <c r="A43" s="182"/>
      <c r="B43" s="314"/>
      <c r="C43" s="210"/>
      <c r="D43" s="211"/>
      <c r="E43" s="420"/>
      <c r="F43" s="201"/>
    </row>
    <row r="44" spans="1:6" ht="168" x14ac:dyDescent="0.2">
      <c r="A44" s="182" t="str">
        <f>CONCATENATE($A$8,".",TEXT(COUNTA(A$17:A43)-COUNTIF(A$17:A43,"*.")+1,0))</f>
        <v>1.4.9</v>
      </c>
      <c r="B44" s="314" t="s">
        <v>170</v>
      </c>
      <c r="C44" s="184" t="s">
        <v>3</v>
      </c>
      <c r="D44" s="205">
        <v>92</v>
      </c>
      <c r="E44" s="418"/>
      <c r="F44" s="201">
        <f>ROUND(D44*E44,2)</f>
        <v>0</v>
      </c>
    </row>
    <row r="45" spans="1:6" x14ac:dyDescent="0.2">
      <c r="A45" s="182"/>
      <c r="B45" s="204"/>
      <c r="C45" s="184"/>
      <c r="D45" s="205"/>
      <c r="E45" s="420"/>
      <c r="F45" s="201"/>
    </row>
    <row r="46" spans="1:6" ht="180" x14ac:dyDescent="0.2">
      <c r="A46" s="182" t="str">
        <f>CONCATENATE($A$8,".",TEXT(COUNTA(A$17:A45)-COUNTIF(A$17:A45,"*.")+1,0))</f>
        <v>1.4.10</v>
      </c>
      <c r="B46" s="314" t="s">
        <v>171</v>
      </c>
      <c r="C46" s="210" t="s">
        <v>11</v>
      </c>
      <c r="D46" s="211">
        <v>6</v>
      </c>
      <c r="E46" s="418"/>
      <c r="F46" s="201">
        <f>ROUND(D46*E46,2)</f>
        <v>0</v>
      </c>
    </row>
    <row r="47" spans="1:6" x14ac:dyDescent="0.2">
      <c r="A47" s="182"/>
      <c r="B47" s="204"/>
      <c r="C47" s="184"/>
      <c r="D47" s="205"/>
      <c r="E47" s="420"/>
      <c r="F47" s="201"/>
    </row>
    <row r="48" spans="1:6" ht="108" x14ac:dyDescent="0.2">
      <c r="A48" s="182" t="str">
        <f>CONCATENATE($A$8,".",TEXT(COUNTA(A$17:A47)-COUNTIF(A$17:A47,"*.")+1,0))</f>
        <v>1.4.11</v>
      </c>
      <c r="B48" s="314" t="s">
        <v>172</v>
      </c>
      <c r="C48" s="210" t="s">
        <v>3</v>
      </c>
      <c r="D48" s="211">
        <v>98</v>
      </c>
      <c r="E48" s="418"/>
      <c r="F48" s="201">
        <f>ROUND(D48*E48,2)</f>
        <v>0</v>
      </c>
    </row>
    <row r="49" spans="1:6" x14ac:dyDescent="0.2">
      <c r="A49" s="319"/>
      <c r="B49" s="204"/>
      <c r="C49" s="184"/>
      <c r="D49" s="318"/>
      <c r="E49" s="420"/>
      <c r="F49" s="201"/>
    </row>
    <row r="50" spans="1:6" ht="156" x14ac:dyDescent="0.2">
      <c r="A50" s="182" t="str">
        <f>CONCATENATE($A$8,".",TEXT(COUNTA(A$17:A49)-COUNTIF(A$17:A49,"*.")+1,0))</f>
        <v>1.4.12</v>
      </c>
      <c r="B50" s="314" t="s">
        <v>173</v>
      </c>
      <c r="C50" s="210" t="s">
        <v>3</v>
      </c>
      <c r="D50" s="211">
        <v>28</v>
      </c>
      <c r="E50" s="418"/>
      <c r="F50" s="201">
        <f>ROUND(D50*E50,2)</f>
        <v>0</v>
      </c>
    </row>
    <row r="51" spans="1:6" x14ac:dyDescent="0.2">
      <c r="A51" s="182"/>
      <c r="B51" s="204"/>
      <c r="C51" s="210"/>
      <c r="D51" s="211"/>
      <c r="E51" s="420"/>
      <c r="F51" s="201"/>
    </row>
    <row r="52" spans="1:6" ht="300" x14ac:dyDescent="0.2">
      <c r="A52" s="182" t="str">
        <f>CONCATENATE($A$8,".",TEXT(COUNTA(A$17:A51)-COUNTIF(A$17:A51,"*.")+1,0))</f>
        <v>1.4.13</v>
      </c>
      <c r="B52" s="314" t="s">
        <v>174</v>
      </c>
      <c r="C52" s="184" t="s">
        <v>13</v>
      </c>
      <c r="D52" s="205">
        <v>6</v>
      </c>
      <c r="E52" s="418"/>
      <c r="F52" s="201">
        <f>ROUND(D52*E52,2)</f>
        <v>0</v>
      </c>
    </row>
    <row r="53" spans="1:6" x14ac:dyDescent="0.2">
      <c r="A53" s="182"/>
      <c r="B53" s="314"/>
      <c r="C53" s="210"/>
      <c r="D53" s="211"/>
      <c r="E53" s="420"/>
      <c r="F53" s="201"/>
    </row>
    <row r="54" spans="1:6" ht="108" x14ac:dyDescent="0.2">
      <c r="A54" s="182" t="str">
        <f>CONCATENATE($A$8,".",TEXT(COUNTA(A$17:A52)-COUNTIF(A$17:A52,"*.")+1,0))</f>
        <v>1.4.14</v>
      </c>
      <c r="B54" s="314" t="s">
        <v>175</v>
      </c>
      <c r="C54" s="210" t="s">
        <v>3</v>
      </c>
      <c r="D54" s="211">
        <v>28</v>
      </c>
      <c r="E54" s="418"/>
      <c r="F54" s="201">
        <f>ROUND(D54*E54,2)</f>
        <v>0</v>
      </c>
    </row>
    <row r="55" spans="1:6" x14ac:dyDescent="0.2">
      <c r="A55" s="182"/>
      <c r="B55" s="204"/>
      <c r="C55" s="184"/>
      <c r="D55" s="318"/>
      <c r="E55" s="420"/>
      <c r="F55" s="201"/>
    </row>
    <row r="56" spans="1:6" ht="168" x14ac:dyDescent="0.2">
      <c r="A56" s="182" t="str">
        <f>CONCATENATE($A$8,".",TEXT(COUNTA(A$17:A55)-COUNTIF(A$17:A55,"*.")+1,0))</f>
        <v>1.4.15</v>
      </c>
      <c r="B56" s="314" t="s">
        <v>176</v>
      </c>
      <c r="C56" s="210" t="s">
        <v>3</v>
      </c>
      <c r="D56" s="211">
        <v>44</v>
      </c>
      <c r="E56" s="418"/>
      <c r="F56" s="201">
        <f>ROUND(D56*E56,2)</f>
        <v>0</v>
      </c>
    </row>
    <row r="57" spans="1:6" x14ac:dyDescent="0.2">
      <c r="A57" s="182"/>
      <c r="B57" s="204"/>
      <c r="C57" s="210"/>
      <c r="D57" s="211"/>
      <c r="E57" s="420"/>
      <c r="F57" s="201"/>
    </row>
    <row r="58" spans="1:6" ht="288" x14ac:dyDescent="0.2">
      <c r="A58" s="182" t="str">
        <f>CONCATENATE($A$8,".",TEXT(COUNTA(A$17:A57)-COUNTIF(A$17:A57,"*.")+1,0))</f>
        <v>1.4.16</v>
      </c>
      <c r="B58" s="314" t="s">
        <v>177</v>
      </c>
      <c r="C58" s="184" t="s">
        <v>13</v>
      </c>
      <c r="D58" s="205">
        <v>3</v>
      </c>
      <c r="E58" s="418"/>
      <c r="F58" s="201">
        <f>ROUND(D58*E58,2)</f>
        <v>0</v>
      </c>
    </row>
    <row r="59" spans="1:6" x14ac:dyDescent="0.2">
      <c r="A59" s="319"/>
      <c r="B59" s="314"/>
      <c r="C59" s="210"/>
      <c r="D59" s="211"/>
      <c r="E59" s="420"/>
      <c r="F59" s="201"/>
    </row>
    <row r="60" spans="1:6" ht="108" x14ac:dyDescent="0.2">
      <c r="A60" s="182" t="str">
        <f>CONCATENATE($A$8,".",TEXT(COUNTA(A$17:A59)-COUNTIF(A$17:A59,"*.")+1,0))</f>
        <v>1.4.17</v>
      </c>
      <c r="B60" s="314" t="s">
        <v>178</v>
      </c>
      <c r="C60" s="210" t="s">
        <v>3</v>
      </c>
      <c r="D60" s="211">
        <v>44</v>
      </c>
      <c r="E60" s="418"/>
      <c r="F60" s="201">
        <f>ROUND(D60*E60,2)</f>
        <v>0</v>
      </c>
    </row>
    <row r="61" spans="1:6" x14ac:dyDescent="0.2">
      <c r="A61" s="182"/>
      <c r="B61" s="204"/>
      <c r="C61" s="184"/>
      <c r="D61" s="205"/>
      <c r="E61" s="420"/>
      <c r="F61" s="201"/>
    </row>
    <row r="62" spans="1:6" ht="156" x14ac:dyDescent="0.2">
      <c r="A62" s="182" t="str">
        <f>CONCATENATE($A$8,".",TEXT(COUNTA(A$17:A61)-COUNTIF(A$17:A61,"*.")+1,0))</f>
        <v>1.4.18</v>
      </c>
      <c r="B62" s="314" t="s">
        <v>179</v>
      </c>
      <c r="C62" s="210" t="s">
        <v>3</v>
      </c>
      <c r="D62" s="211">
        <v>74</v>
      </c>
      <c r="E62" s="418"/>
      <c r="F62" s="201">
        <f>ROUND(D62*E62,2)</f>
        <v>0</v>
      </c>
    </row>
    <row r="63" spans="1:6" x14ac:dyDescent="0.2">
      <c r="A63" s="319"/>
      <c r="B63" s="204"/>
      <c r="C63" s="210"/>
      <c r="D63" s="211"/>
      <c r="E63" s="420"/>
      <c r="F63" s="201"/>
    </row>
    <row r="64" spans="1:6" ht="288" x14ac:dyDescent="0.2">
      <c r="A64" s="182" t="str">
        <f>CONCATENATE($A$8,".",TEXT(COUNTA(A$17:A63)-COUNTIF(A$17:A63,"*.")+1,0))</f>
        <v>1.4.19</v>
      </c>
      <c r="B64" s="314" t="s">
        <v>180</v>
      </c>
      <c r="C64" s="184" t="s">
        <v>13</v>
      </c>
      <c r="D64" s="205">
        <v>6</v>
      </c>
      <c r="E64" s="418"/>
      <c r="F64" s="201">
        <f>ROUND(D64*E64,2)</f>
        <v>0</v>
      </c>
    </row>
    <row r="65" spans="1:6" x14ac:dyDescent="0.2">
      <c r="A65" s="182"/>
      <c r="B65" s="314"/>
      <c r="C65" s="210"/>
      <c r="D65" s="211"/>
      <c r="E65" s="420"/>
      <c r="F65" s="201"/>
    </row>
    <row r="66" spans="1:6" ht="108" x14ac:dyDescent="0.2">
      <c r="A66" s="182" t="str">
        <f>CONCATENATE($A$8,".",TEXT(COUNTA(A$17:A65)-COUNTIF(A$17:A65,"*.")+1,0))</f>
        <v>1.4.20</v>
      </c>
      <c r="B66" s="314" t="s">
        <v>181</v>
      </c>
      <c r="C66" s="210" t="s">
        <v>3</v>
      </c>
      <c r="D66" s="211">
        <v>74</v>
      </c>
      <c r="E66" s="418"/>
      <c r="F66" s="201">
        <f>ROUND(D66*E66,2)</f>
        <v>0</v>
      </c>
    </row>
    <row r="67" spans="1:6" x14ac:dyDescent="0.2">
      <c r="A67" s="182"/>
      <c r="B67" s="314"/>
      <c r="C67" s="210"/>
      <c r="D67" s="205"/>
      <c r="E67" s="420"/>
      <c r="F67" s="201"/>
    </row>
    <row r="68" spans="1:6" ht="180" x14ac:dyDescent="0.2">
      <c r="A68" s="182" t="str">
        <f>CONCATENATE($A$8,".",TEXT(COUNTA(A$17:A66)-COUNTIF(A$17:A66,"*.")+1,0))</f>
        <v>1.4.21</v>
      </c>
      <c r="B68" s="314" t="s">
        <v>182</v>
      </c>
      <c r="C68" s="210" t="s">
        <v>3</v>
      </c>
      <c r="D68" s="211">
        <v>65</v>
      </c>
      <c r="E68" s="418"/>
      <c r="F68" s="201">
        <f>ROUND(D68*E68,2)</f>
        <v>0</v>
      </c>
    </row>
    <row r="69" spans="1:6" x14ac:dyDescent="0.2">
      <c r="A69" s="182"/>
      <c r="B69" s="204"/>
      <c r="C69" s="210"/>
      <c r="D69" s="211"/>
      <c r="E69" s="420"/>
      <c r="F69" s="201"/>
    </row>
    <row r="70" spans="1:6" ht="300" x14ac:dyDescent="0.2">
      <c r="A70" s="182" t="str">
        <f>CONCATENATE($A$8,".",TEXT(COUNTA(A$17:A69)-COUNTIF(A$17:A69,"*.")+1,0))</f>
        <v>1.4.22</v>
      </c>
      <c r="B70" s="314" t="s">
        <v>183</v>
      </c>
      <c r="C70" s="184" t="s">
        <v>13</v>
      </c>
      <c r="D70" s="205">
        <v>4</v>
      </c>
      <c r="E70" s="418"/>
      <c r="F70" s="201">
        <f>ROUND(D70*E70,2)</f>
        <v>0</v>
      </c>
    </row>
    <row r="71" spans="1:6" x14ac:dyDescent="0.2">
      <c r="A71" s="182"/>
      <c r="B71" s="314"/>
      <c r="C71" s="210"/>
      <c r="D71" s="211"/>
      <c r="E71" s="420"/>
      <c r="F71" s="201"/>
    </row>
    <row r="72" spans="1:6" ht="120" x14ac:dyDescent="0.2">
      <c r="A72" s="182" t="str">
        <f>CONCATENATE($A$8,".",TEXT(COUNTA(A$17:A70)-COUNTIF(A$17:A70,"*.")+1,0))</f>
        <v>1.4.23</v>
      </c>
      <c r="B72" s="314" t="s">
        <v>184</v>
      </c>
      <c r="C72" s="210" t="s">
        <v>3</v>
      </c>
      <c r="D72" s="211">
        <v>65</v>
      </c>
      <c r="E72" s="418"/>
      <c r="F72" s="201">
        <f>ROUND(D72*E72,2)</f>
        <v>0</v>
      </c>
    </row>
    <row r="73" spans="1:6" x14ac:dyDescent="0.2">
      <c r="A73" s="182"/>
      <c r="B73" s="204"/>
      <c r="C73" s="210"/>
      <c r="D73" s="211"/>
      <c r="E73" s="420"/>
      <c r="F73" s="201"/>
    </row>
    <row r="74" spans="1:6" ht="36" x14ac:dyDescent="0.2">
      <c r="A74" s="182" t="str">
        <f>CONCATENATE($A$8,".",TEXT(COUNTA(A$17:A73)-COUNTIF(A$17:A73,"*.")+1,0))</f>
        <v>1.4.24</v>
      </c>
      <c r="B74" s="209" t="s">
        <v>304</v>
      </c>
      <c r="C74" s="210" t="s">
        <v>4</v>
      </c>
      <c r="D74" s="211">
        <v>200</v>
      </c>
      <c r="E74" s="418"/>
      <c r="F74" s="201">
        <f>ROUND(D74*E74,2)</f>
        <v>0</v>
      </c>
    </row>
    <row r="75" spans="1:6" x14ac:dyDescent="0.2">
      <c r="A75" s="182"/>
      <c r="B75" s="212"/>
      <c r="C75" s="210"/>
      <c r="D75" s="211"/>
      <c r="E75" s="420"/>
      <c r="F75" s="201"/>
    </row>
    <row r="76" spans="1:6" ht="36" x14ac:dyDescent="0.2">
      <c r="A76" s="182" t="str">
        <f>CONCATENATE($A$8,".",TEXT(COUNTA(A$17:A75)-COUNTIF(A$17:A75,"*.")+1,0))</f>
        <v>1.4.25</v>
      </c>
      <c r="B76" s="209" t="s">
        <v>305</v>
      </c>
      <c r="C76" s="210" t="s">
        <v>4</v>
      </c>
      <c r="D76" s="211">
        <v>200</v>
      </c>
      <c r="E76" s="418"/>
      <c r="F76" s="201">
        <f>ROUND(D76*E76,2)</f>
        <v>0</v>
      </c>
    </row>
    <row r="77" spans="1:6" x14ac:dyDescent="0.2">
      <c r="A77" s="226"/>
      <c r="B77" s="320"/>
      <c r="C77" s="228"/>
      <c r="D77" s="312"/>
      <c r="E77" s="419"/>
      <c r="F77" s="321"/>
    </row>
    <row r="78" spans="1:6" s="322" customFormat="1" x14ac:dyDescent="0.2">
      <c r="A78" s="214"/>
      <c r="B78" s="178" t="str">
        <f>B8</f>
        <v>KANALETE</v>
      </c>
      <c r="C78" s="179"/>
      <c r="D78" s="180"/>
      <c r="E78" s="181"/>
      <c r="F78" s="215">
        <f>SUM(F28:F77)</f>
        <v>0</v>
      </c>
    </row>
    <row r="79" spans="1:6" x14ac:dyDescent="0.2">
      <c r="B79" s="240"/>
    </row>
    <row r="80" spans="1:6" x14ac:dyDescent="0.2">
      <c r="B80" s="240"/>
    </row>
    <row r="81" spans="2:2" x14ac:dyDescent="0.2">
      <c r="B81" s="240"/>
    </row>
    <row r="82" spans="2:2" x14ac:dyDescent="0.2">
      <c r="B82" s="240"/>
    </row>
    <row r="83" spans="2:2" x14ac:dyDescent="0.2">
      <c r="B83" s="240"/>
    </row>
    <row r="84" spans="2:2" x14ac:dyDescent="0.2">
      <c r="B84" s="240"/>
    </row>
    <row r="85" spans="2:2" x14ac:dyDescent="0.2">
      <c r="B85" s="240"/>
    </row>
    <row r="86" spans="2:2" x14ac:dyDescent="0.2">
      <c r="B86" s="240"/>
    </row>
    <row r="87" spans="2:2" x14ac:dyDescent="0.2">
      <c r="B87" s="240"/>
    </row>
    <row r="88" spans="2:2" x14ac:dyDescent="0.2">
      <c r="B88" s="240"/>
    </row>
    <row r="89" spans="2:2" x14ac:dyDescent="0.2">
      <c r="B89" s="240"/>
    </row>
    <row r="90" spans="2:2" x14ac:dyDescent="0.2">
      <c r="B90" s="240"/>
    </row>
    <row r="91" spans="2:2" x14ac:dyDescent="0.2">
      <c r="B91" s="240"/>
    </row>
    <row r="92" spans="2:2" x14ac:dyDescent="0.2">
      <c r="B92" s="240"/>
    </row>
    <row r="93" spans="2:2" x14ac:dyDescent="0.2">
      <c r="B93" s="240"/>
    </row>
    <row r="94" spans="2:2" x14ac:dyDescent="0.2">
      <c r="B94" s="240"/>
    </row>
    <row r="95" spans="2:2" x14ac:dyDescent="0.2">
      <c r="B95" s="240"/>
    </row>
    <row r="96" spans="2:2" x14ac:dyDescent="0.2">
      <c r="B96" s="240"/>
    </row>
    <row r="97" spans="2:2" x14ac:dyDescent="0.2">
      <c r="B97" s="240"/>
    </row>
    <row r="98" spans="2:2" x14ac:dyDescent="0.2">
      <c r="B98" s="240"/>
    </row>
    <row r="99" spans="2:2" x14ac:dyDescent="0.2">
      <c r="B99" s="240"/>
    </row>
    <row r="100" spans="2:2" x14ac:dyDescent="0.2">
      <c r="B100" s="240"/>
    </row>
    <row r="101" spans="2:2" x14ac:dyDescent="0.2">
      <c r="B101" s="240"/>
    </row>
    <row r="102" spans="2:2" x14ac:dyDescent="0.2">
      <c r="B102" s="240"/>
    </row>
    <row r="103" spans="2:2" x14ac:dyDescent="0.2">
      <c r="B103" s="240"/>
    </row>
    <row r="104" spans="2:2" x14ac:dyDescent="0.2">
      <c r="B104" s="240"/>
    </row>
    <row r="105" spans="2:2" x14ac:dyDescent="0.2">
      <c r="B105" s="240"/>
    </row>
    <row r="106" spans="2:2" x14ac:dyDescent="0.2">
      <c r="B106" s="240"/>
    </row>
    <row r="107" spans="2:2" x14ac:dyDescent="0.2">
      <c r="B107" s="240"/>
    </row>
    <row r="108" spans="2:2" x14ac:dyDescent="0.2">
      <c r="B108" s="240"/>
    </row>
    <row r="109" spans="2:2" x14ac:dyDescent="0.2">
      <c r="B109" s="240"/>
    </row>
    <row r="110" spans="2:2" x14ac:dyDescent="0.2">
      <c r="B110" s="240"/>
    </row>
    <row r="111" spans="2:2" x14ac:dyDescent="0.2">
      <c r="B111" s="240"/>
    </row>
    <row r="112" spans="2:2" x14ac:dyDescent="0.2">
      <c r="B112" s="240"/>
    </row>
    <row r="113" spans="2:2" x14ac:dyDescent="0.2">
      <c r="B113" s="240"/>
    </row>
    <row r="114" spans="2:2" x14ac:dyDescent="0.2">
      <c r="B114" s="240"/>
    </row>
    <row r="115" spans="2:2" x14ac:dyDescent="0.2">
      <c r="B115" s="240"/>
    </row>
    <row r="116" spans="2:2" x14ac:dyDescent="0.2">
      <c r="B116" s="240"/>
    </row>
    <row r="117" spans="2:2" x14ac:dyDescent="0.2">
      <c r="B117" s="240"/>
    </row>
    <row r="118" spans="2:2" x14ac:dyDescent="0.2">
      <c r="B118" s="240"/>
    </row>
    <row r="119" spans="2:2" x14ac:dyDescent="0.2">
      <c r="B119" s="240"/>
    </row>
    <row r="120" spans="2:2" x14ac:dyDescent="0.2">
      <c r="B120" s="240"/>
    </row>
    <row r="121" spans="2:2" x14ac:dyDescent="0.2">
      <c r="B121" s="240"/>
    </row>
    <row r="122" spans="2:2" x14ac:dyDescent="0.2">
      <c r="B122" s="240"/>
    </row>
    <row r="123" spans="2:2" x14ac:dyDescent="0.2">
      <c r="B123" s="240"/>
    </row>
    <row r="124" spans="2:2" x14ac:dyDescent="0.2">
      <c r="B124" s="240"/>
    </row>
    <row r="125" spans="2:2" x14ac:dyDescent="0.2">
      <c r="B125" s="240"/>
    </row>
    <row r="126" spans="2:2" x14ac:dyDescent="0.2">
      <c r="B126" s="240"/>
    </row>
    <row r="127" spans="2:2" x14ac:dyDescent="0.2">
      <c r="B127" s="240"/>
    </row>
    <row r="128" spans="2:2" x14ac:dyDescent="0.2">
      <c r="B128" s="240"/>
    </row>
    <row r="129" spans="2:2" x14ac:dyDescent="0.2">
      <c r="B129" s="240"/>
    </row>
    <row r="130" spans="2:2" x14ac:dyDescent="0.2">
      <c r="B130" s="240"/>
    </row>
    <row r="131" spans="2:2" x14ac:dyDescent="0.2">
      <c r="B131" s="240"/>
    </row>
    <row r="132" spans="2:2" x14ac:dyDescent="0.2">
      <c r="B132" s="240"/>
    </row>
    <row r="133" spans="2:2" x14ac:dyDescent="0.2">
      <c r="B133" s="240"/>
    </row>
    <row r="134" spans="2:2" x14ac:dyDescent="0.2">
      <c r="B134" s="240"/>
    </row>
    <row r="135" spans="2:2" x14ac:dyDescent="0.2">
      <c r="B135" s="240"/>
    </row>
    <row r="136" spans="2:2" x14ac:dyDescent="0.2">
      <c r="B136" s="240"/>
    </row>
    <row r="137" spans="2:2" x14ac:dyDescent="0.2">
      <c r="B137" s="240"/>
    </row>
    <row r="138" spans="2:2" x14ac:dyDescent="0.2">
      <c r="B138" s="240"/>
    </row>
    <row r="139" spans="2:2" x14ac:dyDescent="0.2">
      <c r="B139" s="240"/>
    </row>
    <row r="140" spans="2:2" x14ac:dyDescent="0.2">
      <c r="B140" s="240"/>
    </row>
    <row r="141" spans="2:2" x14ac:dyDescent="0.2">
      <c r="B141" s="240"/>
    </row>
    <row r="142" spans="2:2" x14ac:dyDescent="0.2">
      <c r="B142" s="240"/>
    </row>
    <row r="143" spans="2:2" x14ac:dyDescent="0.2">
      <c r="B143" s="240"/>
    </row>
    <row r="144" spans="2:2" x14ac:dyDescent="0.2">
      <c r="B144" s="240"/>
    </row>
    <row r="145" spans="2:2" x14ac:dyDescent="0.2">
      <c r="B145" s="240"/>
    </row>
    <row r="146" spans="2:2" x14ac:dyDescent="0.2">
      <c r="B146" s="240"/>
    </row>
    <row r="147" spans="2:2" x14ac:dyDescent="0.2">
      <c r="B147" s="240"/>
    </row>
    <row r="148" spans="2:2" x14ac:dyDescent="0.2">
      <c r="B148" s="240"/>
    </row>
    <row r="149" spans="2:2" x14ac:dyDescent="0.2">
      <c r="B149" s="240"/>
    </row>
    <row r="150" spans="2:2" x14ac:dyDescent="0.2">
      <c r="B150" s="240"/>
    </row>
    <row r="151" spans="2:2" x14ac:dyDescent="0.2">
      <c r="B151" s="240"/>
    </row>
    <row r="152" spans="2:2" x14ac:dyDescent="0.2">
      <c r="B152" s="240"/>
    </row>
    <row r="153" spans="2:2" x14ac:dyDescent="0.2">
      <c r="B153" s="240"/>
    </row>
    <row r="154" spans="2:2" x14ac:dyDescent="0.2">
      <c r="B154" s="240"/>
    </row>
    <row r="155" spans="2:2" x14ac:dyDescent="0.2">
      <c r="B155" s="240"/>
    </row>
    <row r="156" spans="2:2" x14ac:dyDescent="0.2">
      <c r="B156" s="240"/>
    </row>
    <row r="157" spans="2:2" x14ac:dyDescent="0.2">
      <c r="B157" s="240"/>
    </row>
    <row r="158" spans="2:2" x14ac:dyDescent="0.2">
      <c r="B158" s="240"/>
    </row>
    <row r="159" spans="2:2" x14ac:dyDescent="0.2">
      <c r="B159" s="240"/>
    </row>
    <row r="160" spans="2:2" x14ac:dyDescent="0.2">
      <c r="B160" s="240"/>
    </row>
    <row r="161" spans="2:2" x14ac:dyDescent="0.2">
      <c r="B161" s="240"/>
    </row>
    <row r="162" spans="2:2" x14ac:dyDescent="0.2">
      <c r="B162" s="240"/>
    </row>
    <row r="163" spans="2:2" x14ac:dyDescent="0.2">
      <c r="B163" s="240"/>
    </row>
    <row r="164" spans="2:2" x14ac:dyDescent="0.2">
      <c r="B164" s="240"/>
    </row>
    <row r="165" spans="2:2" x14ac:dyDescent="0.2">
      <c r="B165" s="240"/>
    </row>
    <row r="166" spans="2:2" x14ac:dyDescent="0.2">
      <c r="B166" s="240"/>
    </row>
    <row r="167" spans="2:2" x14ac:dyDescent="0.2">
      <c r="B167" s="240"/>
    </row>
    <row r="168" spans="2:2" x14ac:dyDescent="0.2">
      <c r="B168" s="240"/>
    </row>
    <row r="169" spans="2:2" x14ac:dyDescent="0.2">
      <c r="B169" s="240"/>
    </row>
    <row r="170" spans="2:2" x14ac:dyDescent="0.2">
      <c r="B170" s="240"/>
    </row>
    <row r="171" spans="2:2" x14ac:dyDescent="0.2">
      <c r="B171" s="240"/>
    </row>
    <row r="172" spans="2:2" x14ac:dyDescent="0.2">
      <c r="B172" s="240"/>
    </row>
    <row r="173" spans="2:2" x14ac:dyDescent="0.2">
      <c r="B173" s="240"/>
    </row>
    <row r="174" spans="2:2" x14ac:dyDescent="0.2">
      <c r="B174" s="240"/>
    </row>
    <row r="175" spans="2:2" x14ac:dyDescent="0.2">
      <c r="B175" s="240"/>
    </row>
    <row r="176" spans="2:2" x14ac:dyDescent="0.2">
      <c r="B176" s="240"/>
    </row>
    <row r="177" spans="2:2" x14ac:dyDescent="0.2">
      <c r="B177" s="240"/>
    </row>
    <row r="178" spans="2:2" x14ac:dyDescent="0.2">
      <c r="B178" s="240"/>
    </row>
    <row r="179" spans="2:2" x14ac:dyDescent="0.2">
      <c r="B179" s="240"/>
    </row>
    <row r="180" spans="2:2" x14ac:dyDescent="0.2">
      <c r="B180" s="240"/>
    </row>
    <row r="181" spans="2:2" x14ac:dyDescent="0.2">
      <c r="B181" s="240"/>
    </row>
    <row r="182" spans="2:2" x14ac:dyDescent="0.2">
      <c r="B182" s="240"/>
    </row>
    <row r="183" spans="2:2" x14ac:dyDescent="0.2">
      <c r="B183" s="240"/>
    </row>
    <row r="184" spans="2:2" x14ac:dyDescent="0.2">
      <c r="B184" s="240"/>
    </row>
    <row r="185" spans="2:2" x14ac:dyDescent="0.2">
      <c r="B185" s="240"/>
    </row>
    <row r="186" spans="2:2" x14ac:dyDescent="0.2">
      <c r="B186" s="240"/>
    </row>
    <row r="187" spans="2:2" x14ac:dyDescent="0.2">
      <c r="B187" s="240"/>
    </row>
    <row r="188" spans="2:2" x14ac:dyDescent="0.2">
      <c r="B188" s="240"/>
    </row>
    <row r="189" spans="2:2" x14ac:dyDescent="0.2">
      <c r="B189" s="240"/>
    </row>
    <row r="190" spans="2:2" x14ac:dyDescent="0.2">
      <c r="B190" s="240"/>
    </row>
    <row r="191" spans="2:2" x14ac:dyDescent="0.2">
      <c r="B191" s="240"/>
    </row>
    <row r="192" spans="2:2" x14ac:dyDescent="0.2">
      <c r="B192" s="240"/>
    </row>
    <row r="193" spans="2:2" x14ac:dyDescent="0.2">
      <c r="B193" s="240"/>
    </row>
    <row r="194" spans="2:2" x14ac:dyDescent="0.2">
      <c r="B194" s="240"/>
    </row>
    <row r="195" spans="2:2" x14ac:dyDescent="0.2">
      <c r="B195" s="240"/>
    </row>
    <row r="196" spans="2:2" x14ac:dyDescent="0.2">
      <c r="B196" s="240"/>
    </row>
    <row r="197" spans="2:2" x14ac:dyDescent="0.2">
      <c r="B197" s="240"/>
    </row>
    <row r="198" spans="2:2" x14ac:dyDescent="0.2">
      <c r="B198" s="240"/>
    </row>
    <row r="199" spans="2:2" x14ac:dyDescent="0.2">
      <c r="B199" s="240"/>
    </row>
    <row r="200" spans="2:2" x14ac:dyDescent="0.2">
      <c r="B200" s="240"/>
    </row>
    <row r="201" spans="2:2" x14ac:dyDescent="0.2">
      <c r="B201" s="240"/>
    </row>
    <row r="202" spans="2:2" x14ac:dyDescent="0.2">
      <c r="B202" s="240"/>
    </row>
    <row r="203" spans="2:2" x14ac:dyDescent="0.2">
      <c r="B203" s="240"/>
    </row>
    <row r="204" spans="2:2" x14ac:dyDescent="0.2">
      <c r="B204" s="240"/>
    </row>
    <row r="205" spans="2:2" x14ac:dyDescent="0.2">
      <c r="B205" s="240"/>
    </row>
    <row r="206" spans="2:2" x14ac:dyDescent="0.2">
      <c r="B206" s="240"/>
    </row>
    <row r="207" spans="2:2" x14ac:dyDescent="0.2">
      <c r="B207" s="240"/>
    </row>
    <row r="208" spans="2:2" x14ac:dyDescent="0.2">
      <c r="B208" s="240"/>
    </row>
    <row r="209" spans="2:2" x14ac:dyDescent="0.2">
      <c r="B209" s="240"/>
    </row>
    <row r="210" spans="2:2" x14ac:dyDescent="0.2">
      <c r="B210" s="240"/>
    </row>
    <row r="211" spans="2:2" x14ac:dyDescent="0.2">
      <c r="B211" s="240"/>
    </row>
    <row r="212" spans="2:2" x14ac:dyDescent="0.2">
      <c r="B212" s="240"/>
    </row>
    <row r="213" spans="2:2" x14ac:dyDescent="0.2">
      <c r="B213" s="240"/>
    </row>
    <row r="214" spans="2:2" x14ac:dyDescent="0.2">
      <c r="B214" s="240"/>
    </row>
    <row r="215" spans="2:2" x14ac:dyDescent="0.2">
      <c r="B215" s="240"/>
    </row>
    <row r="216" spans="2:2" x14ac:dyDescent="0.2">
      <c r="B216" s="240"/>
    </row>
    <row r="217" spans="2:2" x14ac:dyDescent="0.2">
      <c r="B217" s="240"/>
    </row>
    <row r="218" spans="2:2" x14ac:dyDescent="0.2">
      <c r="B218" s="240"/>
    </row>
    <row r="219" spans="2:2" x14ac:dyDescent="0.2">
      <c r="B219" s="240"/>
    </row>
    <row r="220" spans="2:2" x14ac:dyDescent="0.2">
      <c r="B220" s="240"/>
    </row>
    <row r="221" spans="2:2" x14ac:dyDescent="0.2">
      <c r="B221" s="240"/>
    </row>
    <row r="222" spans="2:2" x14ac:dyDescent="0.2">
      <c r="B222" s="240"/>
    </row>
    <row r="223" spans="2:2" x14ac:dyDescent="0.2">
      <c r="B223" s="240"/>
    </row>
    <row r="224" spans="2:2" x14ac:dyDescent="0.2">
      <c r="B224" s="240"/>
    </row>
    <row r="225" spans="2:2" x14ac:dyDescent="0.2">
      <c r="B225" s="240"/>
    </row>
    <row r="226" spans="2:2" x14ac:dyDescent="0.2">
      <c r="B226" s="240"/>
    </row>
    <row r="227" spans="2:2" x14ac:dyDescent="0.2">
      <c r="B227" s="240"/>
    </row>
    <row r="228" spans="2:2" x14ac:dyDescent="0.2">
      <c r="B228" s="240"/>
    </row>
    <row r="229" spans="2:2" x14ac:dyDescent="0.2">
      <c r="B229" s="240"/>
    </row>
    <row r="230" spans="2:2" x14ac:dyDescent="0.2">
      <c r="B230" s="240"/>
    </row>
    <row r="231" spans="2:2" x14ac:dyDescent="0.2">
      <c r="B231" s="240"/>
    </row>
    <row r="232" spans="2:2" x14ac:dyDescent="0.2">
      <c r="B232" s="240"/>
    </row>
    <row r="233" spans="2:2" x14ac:dyDescent="0.2">
      <c r="B233" s="240"/>
    </row>
    <row r="234" spans="2:2" x14ac:dyDescent="0.2">
      <c r="B234" s="240"/>
    </row>
    <row r="235" spans="2:2" x14ac:dyDescent="0.2">
      <c r="B235" s="240"/>
    </row>
    <row r="236" spans="2:2" x14ac:dyDescent="0.2">
      <c r="B236" s="240"/>
    </row>
    <row r="237" spans="2:2" x14ac:dyDescent="0.2">
      <c r="B237" s="240"/>
    </row>
    <row r="238" spans="2:2" x14ac:dyDescent="0.2">
      <c r="B238" s="240"/>
    </row>
    <row r="239" spans="2:2" x14ac:dyDescent="0.2">
      <c r="B239" s="240"/>
    </row>
    <row r="240" spans="2:2" x14ac:dyDescent="0.2">
      <c r="B240" s="240"/>
    </row>
    <row r="241" spans="2:2" x14ac:dyDescent="0.2">
      <c r="B241" s="240"/>
    </row>
    <row r="242" spans="2:2" x14ac:dyDescent="0.2">
      <c r="B242" s="240"/>
    </row>
    <row r="243" spans="2:2" x14ac:dyDescent="0.2">
      <c r="B243" s="240"/>
    </row>
    <row r="244" spans="2:2" x14ac:dyDescent="0.2">
      <c r="B244" s="240"/>
    </row>
    <row r="245" spans="2:2" x14ac:dyDescent="0.2">
      <c r="B245" s="240"/>
    </row>
    <row r="246" spans="2:2" x14ac:dyDescent="0.2">
      <c r="B246" s="240"/>
    </row>
    <row r="247" spans="2:2" x14ac:dyDescent="0.2">
      <c r="B247" s="240"/>
    </row>
    <row r="248" spans="2:2" x14ac:dyDescent="0.2">
      <c r="B248" s="240"/>
    </row>
    <row r="249" spans="2:2" x14ac:dyDescent="0.2">
      <c r="B249" s="240"/>
    </row>
    <row r="250" spans="2:2" x14ac:dyDescent="0.2">
      <c r="B250" s="240"/>
    </row>
    <row r="251" spans="2:2" x14ac:dyDescent="0.2">
      <c r="B251" s="240"/>
    </row>
    <row r="252" spans="2:2" x14ac:dyDescent="0.2">
      <c r="B252" s="240"/>
    </row>
    <row r="253" spans="2:2" x14ac:dyDescent="0.2">
      <c r="B253" s="240"/>
    </row>
    <row r="254" spans="2:2" x14ac:dyDescent="0.2">
      <c r="B254" s="240"/>
    </row>
    <row r="255" spans="2:2" x14ac:dyDescent="0.2">
      <c r="B255" s="240"/>
    </row>
    <row r="256" spans="2:2" x14ac:dyDescent="0.2">
      <c r="B256" s="240"/>
    </row>
    <row r="257" spans="2:2" x14ac:dyDescent="0.2">
      <c r="B257" s="240"/>
    </row>
    <row r="258" spans="2:2" x14ac:dyDescent="0.2">
      <c r="B258" s="240"/>
    </row>
    <row r="259" spans="2:2" x14ac:dyDescent="0.2">
      <c r="B259" s="240"/>
    </row>
    <row r="260" spans="2:2" x14ac:dyDescent="0.2">
      <c r="B260" s="240"/>
    </row>
    <row r="261" spans="2:2" x14ac:dyDescent="0.2">
      <c r="B261" s="240"/>
    </row>
    <row r="262" spans="2:2" x14ac:dyDescent="0.2">
      <c r="B262" s="240"/>
    </row>
    <row r="263" spans="2:2" x14ac:dyDescent="0.2">
      <c r="B263" s="240"/>
    </row>
    <row r="264" spans="2:2" x14ac:dyDescent="0.2">
      <c r="B264" s="240"/>
    </row>
    <row r="265" spans="2:2" x14ac:dyDescent="0.2">
      <c r="B265" s="240"/>
    </row>
    <row r="266" spans="2:2" x14ac:dyDescent="0.2">
      <c r="B266" s="240"/>
    </row>
    <row r="267" spans="2:2" x14ac:dyDescent="0.2">
      <c r="B267" s="240"/>
    </row>
    <row r="268" spans="2:2" x14ac:dyDescent="0.2">
      <c r="B268" s="240"/>
    </row>
    <row r="269" spans="2:2" x14ac:dyDescent="0.2">
      <c r="B269" s="240"/>
    </row>
    <row r="270" spans="2:2" x14ac:dyDescent="0.2">
      <c r="B270" s="240"/>
    </row>
    <row r="271" spans="2:2" x14ac:dyDescent="0.2">
      <c r="B271" s="240"/>
    </row>
    <row r="272" spans="2:2" x14ac:dyDescent="0.2">
      <c r="B272" s="240"/>
    </row>
    <row r="273" spans="2:2" x14ac:dyDescent="0.2">
      <c r="B273" s="240"/>
    </row>
    <row r="274" spans="2:2" x14ac:dyDescent="0.2">
      <c r="B274" s="240"/>
    </row>
    <row r="275" spans="2:2" x14ac:dyDescent="0.2">
      <c r="B275" s="240"/>
    </row>
    <row r="276" spans="2:2" x14ac:dyDescent="0.2">
      <c r="B276" s="240"/>
    </row>
    <row r="277" spans="2:2" x14ac:dyDescent="0.2">
      <c r="B277" s="240"/>
    </row>
    <row r="278" spans="2:2" x14ac:dyDescent="0.2">
      <c r="B278" s="240"/>
    </row>
    <row r="279" spans="2:2" x14ac:dyDescent="0.2">
      <c r="B279" s="240"/>
    </row>
    <row r="280" spans="2:2" x14ac:dyDescent="0.2">
      <c r="B280" s="240"/>
    </row>
    <row r="281" spans="2:2" x14ac:dyDescent="0.2">
      <c r="B281" s="240"/>
    </row>
    <row r="282" spans="2:2" x14ac:dyDescent="0.2">
      <c r="B282" s="240"/>
    </row>
    <row r="283" spans="2:2" x14ac:dyDescent="0.2">
      <c r="B283" s="240"/>
    </row>
    <row r="284" spans="2:2" x14ac:dyDescent="0.2">
      <c r="B284" s="240"/>
    </row>
    <row r="285" spans="2:2" x14ac:dyDescent="0.2">
      <c r="B285" s="240"/>
    </row>
    <row r="286" spans="2:2" x14ac:dyDescent="0.2">
      <c r="B286" s="240"/>
    </row>
    <row r="287" spans="2:2" x14ac:dyDescent="0.2">
      <c r="B287" s="240"/>
    </row>
    <row r="288" spans="2:2" x14ac:dyDescent="0.2">
      <c r="B288" s="240"/>
    </row>
    <row r="289" spans="2:2" x14ac:dyDescent="0.2">
      <c r="B289" s="240"/>
    </row>
    <row r="290" spans="2:2" x14ac:dyDescent="0.2">
      <c r="B290" s="240"/>
    </row>
    <row r="291" spans="2:2" x14ac:dyDescent="0.2">
      <c r="B291" s="240"/>
    </row>
    <row r="292" spans="2:2" x14ac:dyDescent="0.2">
      <c r="B292" s="240"/>
    </row>
    <row r="293" spans="2:2" x14ac:dyDescent="0.2">
      <c r="B293" s="240"/>
    </row>
    <row r="294" spans="2:2" x14ac:dyDescent="0.2">
      <c r="B294" s="240"/>
    </row>
    <row r="295" spans="2:2" x14ac:dyDescent="0.2">
      <c r="B295" s="240"/>
    </row>
    <row r="296" spans="2:2" x14ac:dyDescent="0.2">
      <c r="B296" s="240"/>
    </row>
    <row r="297" spans="2:2" x14ac:dyDescent="0.2">
      <c r="B297" s="240"/>
    </row>
    <row r="298" spans="2:2" x14ac:dyDescent="0.2">
      <c r="B298" s="240"/>
    </row>
    <row r="299" spans="2:2" x14ac:dyDescent="0.2">
      <c r="B299" s="240"/>
    </row>
    <row r="300" spans="2:2" x14ac:dyDescent="0.2">
      <c r="B300" s="240"/>
    </row>
    <row r="790" ht="12.95" customHeight="1" x14ac:dyDescent="0.2"/>
    <row r="791" ht="12.95" customHeight="1" x14ac:dyDescent="0.2"/>
    <row r="792" ht="12.95" customHeight="1" x14ac:dyDescent="0.2"/>
    <row r="793" ht="12.95" customHeight="1" x14ac:dyDescent="0.2"/>
    <row r="794" ht="12.95" customHeight="1" x14ac:dyDescent="0.2"/>
    <row r="795" ht="12.95" customHeight="1" x14ac:dyDescent="0.2"/>
    <row r="796" ht="12.95" customHeight="1" x14ac:dyDescent="0.2"/>
    <row r="797" ht="12.95" customHeight="1" x14ac:dyDescent="0.2"/>
    <row r="798" ht="12.95" customHeight="1" x14ac:dyDescent="0.2"/>
    <row r="799" ht="12.95" customHeight="1" x14ac:dyDescent="0.2"/>
    <row r="800" ht="12.95" customHeight="1" x14ac:dyDescent="0.2"/>
    <row r="801" ht="12.95" customHeight="1" x14ac:dyDescent="0.2"/>
    <row r="802" ht="12.95" customHeight="1" x14ac:dyDescent="0.2"/>
    <row r="803" ht="12.95" customHeight="1" x14ac:dyDescent="0.2"/>
    <row r="804" ht="12.95" customHeight="1" x14ac:dyDescent="0.2"/>
    <row r="805" ht="12.95" customHeight="1" x14ac:dyDescent="0.2"/>
    <row r="806" ht="12.95" customHeight="1" x14ac:dyDescent="0.2"/>
    <row r="807" ht="12.95" customHeight="1" x14ac:dyDescent="0.2"/>
    <row r="808" ht="12.95" customHeight="1" x14ac:dyDescent="0.2"/>
    <row r="809" ht="12.95" customHeight="1" x14ac:dyDescent="0.2"/>
    <row r="810" ht="12.95" customHeight="1" x14ac:dyDescent="0.2"/>
    <row r="811" ht="12.95" customHeight="1" x14ac:dyDescent="0.2"/>
    <row r="812" ht="12.95" customHeight="1" x14ac:dyDescent="0.2"/>
    <row r="813" ht="12.95" customHeight="1" x14ac:dyDescent="0.2"/>
    <row r="814" ht="12.95" customHeight="1" x14ac:dyDescent="0.2"/>
    <row r="815" ht="12.95" customHeight="1" x14ac:dyDescent="0.2"/>
    <row r="816" ht="12.95" customHeight="1" x14ac:dyDescent="0.2"/>
    <row r="817" ht="12.95" customHeight="1" x14ac:dyDescent="0.2"/>
    <row r="818" ht="12.95" customHeight="1" x14ac:dyDescent="0.2"/>
    <row r="819" ht="12.95" customHeight="1" x14ac:dyDescent="0.2"/>
    <row r="820" ht="12.95" customHeight="1" x14ac:dyDescent="0.2"/>
    <row r="821" ht="12.95" customHeight="1" x14ac:dyDescent="0.2"/>
    <row r="822" ht="12.95" customHeight="1" x14ac:dyDescent="0.2"/>
    <row r="823" ht="12.95" customHeight="1" x14ac:dyDescent="0.2"/>
    <row r="824" ht="12.95" customHeight="1" x14ac:dyDescent="0.2"/>
    <row r="825" ht="12.95" customHeight="1" x14ac:dyDescent="0.2"/>
    <row r="826" ht="12.95" customHeight="1" x14ac:dyDescent="0.2"/>
    <row r="827" ht="12.95" customHeight="1" x14ac:dyDescent="0.2"/>
    <row r="828" ht="12.95" customHeight="1" x14ac:dyDescent="0.2"/>
    <row r="829" ht="12.95" customHeight="1" x14ac:dyDescent="0.2"/>
    <row r="830" ht="12.95" customHeight="1" x14ac:dyDescent="0.2"/>
    <row r="831" ht="12.95" customHeight="1" x14ac:dyDescent="0.2"/>
    <row r="832" ht="12.95" customHeight="1" x14ac:dyDescent="0.2"/>
    <row r="833" ht="12.95" customHeight="1" x14ac:dyDescent="0.2"/>
    <row r="834" ht="12.95" customHeight="1" x14ac:dyDescent="0.2"/>
    <row r="835" ht="12.95" customHeight="1" x14ac:dyDescent="0.2"/>
    <row r="836" ht="12.95" customHeight="1" x14ac:dyDescent="0.2"/>
    <row r="837" ht="12.95" customHeight="1" x14ac:dyDescent="0.2"/>
    <row r="838" ht="12.95" customHeight="1" x14ac:dyDescent="0.2"/>
    <row r="839" ht="12.95" customHeight="1" x14ac:dyDescent="0.2"/>
    <row r="840" ht="12.95" customHeight="1" x14ac:dyDescent="0.2"/>
    <row r="841" ht="12.95" customHeight="1" x14ac:dyDescent="0.2"/>
    <row r="842" ht="12.95" customHeight="1" x14ac:dyDescent="0.2"/>
    <row r="843" ht="12.95" customHeight="1" x14ac:dyDescent="0.2"/>
    <row r="844" ht="12.95" customHeight="1" x14ac:dyDescent="0.2"/>
    <row r="845" ht="12.95" customHeight="1" x14ac:dyDescent="0.2"/>
    <row r="846" ht="12.95" customHeight="1" x14ac:dyDescent="0.2"/>
    <row r="847" ht="12.95" customHeight="1" x14ac:dyDescent="0.2"/>
    <row r="848" ht="12.95" customHeight="1" x14ac:dyDescent="0.2"/>
    <row r="849" ht="12.95" customHeight="1" x14ac:dyDescent="0.2"/>
    <row r="850" ht="12.95" customHeight="1" x14ac:dyDescent="0.2"/>
    <row r="851" ht="12.95" customHeight="1" x14ac:dyDescent="0.2"/>
    <row r="852" ht="12.95" customHeight="1" x14ac:dyDescent="0.2"/>
    <row r="853" ht="12.95" customHeight="1" x14ac:dyDescent="0.2"/>
    <row r="854" ht="12.95" customHeight="1" x14ac:dyDescent="0.2"/>
    <row r="855" ht="12.95" customHeight="1" x14ac:dyDescent="0.2"/>
    <row r="856" ht="12.95" customHeight="1" x14ac:dyDescent="0.2"/>
    <row r="857" ht="12.95" customHeight="1" x14ac:dyDescent="0.2"/>
    <row r="858" ht="12.95" customHeight="1" x14ac:dyDescent="0.2"/>
    <row r="859" ht="12.95" customHeight="1" x14ac:dyDescent="0.2"/>
    <row r="860" ht="12.95" customHeight="1" x14ac:dyDescent="0.2"/>
    <row r="861" ht="12.95" customHeight="1" x14ac:dyDescent="0.2"/>
    <row r="862" ht="12.95" customHeight="1" x14ac:dyDescent="0.2"/>
    <row r="863" ht="12.95" customHeight="1" x14ac:dyDescent="0.2"/>
    <row r="864" ht="12.95" customHeight="1" x14ac:dyDescent="0.2"/>
    <row r="865" ht="12.95" customHeight="1" x14ac:dyDescent="0.2"/>
    <row r="866" ht="12.95" customHeight="1" x14ac:dyDescent="0.2"/>
    <row r="867" ht="12.95" customHeight="1" x14ac:dyDescent="0.2"/>
    <row r="868" ht="12.95" customHeight="1" x14ac:dyDescent="0.2"/>
    <row r="869" ht="12.95" customHeight="1" x14ac:dyDescent="0.2"/>
    <row r="870" ht="12.95" customHeight="1" x14ac:dyDescent="0.2"/>
    <row r="871" ht="12.95" customHeight="1" x14ac:dyDescent="0.2"/>
    <row r="872" ht="12.95" customHeight="1" x14ac:dyDescent="0.2"/>
    <row r="873" ht="12.95" customHeight="1" x14ac:dyDescent="0.2"/>
    <row r="874" ht="12.95" customHeight="1" x14ac:dyDescent="0.2"/>
    <row r="875" ht="12.95" customHeight="1" x14ac:dyDescent="0.2"/>
    <row r="876" ht="12.95" customHeight="1" x14ac:dyDescent="0.2"/>
    <row r="877" ht="12.95" customHeight="1" x14ac:dyDescent="0.2"/>
    <row r="878" ht="12.95" customHeight="1" x14ac:dyDescent="0.2"/>
    <row r="879" ht="12.95" customHeight="1" x14ac:dyDescent="0.2"/>
    <row r="880" ht="12.95" customHeight="1" x14ac:dyDescent="0.2"/>
    <row r="881" ht="12.95" customHeight="1" x14ac:dyDescent="0.2"/>
    <row r="882" ht="12.95" customHeight="1" x14ac:dyDescent="0.2"/>
    <row r="883" ht="12.95" customHeight="1" x14ac:dyDescent="0.2"/>
    <row r="884" ht="12.95" customHeight="1" x14ac:dyDescent="0.2"/>
    <row r="885" ht="12.95" customHeight="1" x14ac:dyDescent="0.2"/>
    <row r="886" ht="12.95" customHeight="1" x14ac:dyDescent="0.2"/>
    <row r="887" ht="12.95" customHeight="1" x14ac:dyDescent="0.2"/>
    <row r="888" ht="12.95" customHeight="1" x14ac:dyDescent="0.2"/>
    <row r="889" ht="12.95" customHeight="1" x14ac:dyDescent="0.2"/>
    <row r="890" ht="12.95" customHeight="1" x14ac:dyDescent="0.2"/>
    <row r="891" ht="12.95" customHeight="1" x14ac:dyDescent="0.2"/>
    <row r="892" ht="12.95" customHeight="1" x14ac:dyDescent="0.2"/>
    <row r="893" ht="12.95" customHeight="1" x14ac:dyDescent="0.2"/>
    <row r="894" ht="12.95" customHeight="1" x14ac:dyDescent="0.2"/>
    <row r="895" ht="12.95" customHeight="1" x14ac:dyDescent="0.2"/>
    <row r="896" ht="12.95" customHeight="1" x14ac:dyDescent="0.2"/>
    <row r="897" ht="12.95" customHeight="1" x14ac:dyDescent="0.2"/>
    <row r="898" ht="12.95" customHeight="1" x14ac:dyDescent="0.2"/>
    <row r="899" ht="12.95" customHeight="1" x14ac:dyDescent="0.2"/>
    <row r="900" ht="12.95" customHeight="1" x14ac:dyDescent="0.2"/>
    <row r="901" ht="12.95" customHeight="1" x14ac:dyDescent="0.2"/>
    <row r="902" ht="12.95" customHeight="1" x14ac:dyDescent="0.2"/>
    <row r="903" ht="12.95" customHeight="1" x14ac:dyDescent="0.2"/>
    <row r="904" ht="12.95" customHeight="1" x14ac:dyDescent="0.2"/>
    <row r="905" ht="12.95" customHeight="1" x14ac:dyDescent="0.2"/>
    <row r="906" ht="12.95" customHeight="1" x14ac:dyDescent="0.2"/>
    <row r="907" ht="12.95" customHeight="1" x14ac:dyDescent="0.2"/>
    <row r="908" ht="12.95" customHeight="1" x14ac:dyDescent="0.2"/>
    <row r="909" ht="12.95" customHeight="1" x14ac:dyDescent="0.2"/>
    <row r="910" ht="12.95" customHeight="1" x14ac:dyDescent="0.2"/>
    <row r="911" ht="12.95" customHeight="1" x14ac:dyDescent="0.2"/>
    <row r="912" ht="12.95" customHeight="1" x14ac:dyDescent="0.2"/>
    <row r="913" ht="12.95" customHeight="1" x14ac:dyDescent="0.2"/>
    <row r="914" ht="12.95" customHeight="1" x14ac:dyDescent="0.2"/>
    <row r="915" ht="12.95" customHeight="1" x14ac:dyDescent="0.2"/>
    <row r="916" ht="12.95" customHeight="1" x14ac:dyDescent="0.2"/>
    <row r="917" ht="12.95" customHeight="1" x14ac:dyDescent="0.2"/>
    <row r="918" ht="12.95" customHeight="1" x14ac:dyDescent="0.2"/>
    <row r="919" ht="12.95" customHeight="1" x14ac:dyDescent="0.2"/>
    <row r="920" ht="12.95" customHeight="1" x14ac:dyDescent="0.2"/>
    <row r="921" ht="12.95" customHeight="1" x14ac:dyDescent="0.2"/>
    <row r="922" ht="12.95" customHeight="1" x14ac:dyDescent="0.2"/>
    <row r="923" ht="12.95" customHeight="1" x14ac:dyDescent="0.2"/>
    <row r="924" ht="12.95" customHeight="1" x14ac:dyDescent="0.2"/>
    <row r="925" ht="12.95" customHeight="1" x14ac:dyDescent="0.2"/>
    <row r="926" ht="12.95" customHeight="1" x14ac:dyDescent="0.2"/>
    <row r="927" ht="12.95" customHeight="1" x14ac:dyDescent="0.2"/>
    <row r="928" ht="12.95" customHeight="1" x14ac:dyDescent="0.2"/>
    <row r="929" ht="12.95" customHeight="1" x14ac:dyDescent="0.2"/>
    <row r="930" ht="12.95" customHeight="1" x14ac:dyDescent="0.2"/>
    <row r="931" ht="12.95" customHeight="1" x14ac:dyDescent="0.2"/>
    <row r="932" ht="12.95" customHeight="1" x14ac:dyDescent="0.2"/>
    <row r="933" ht="12.95" customHeight="1" x14ac:dyDescent="0.2"/>
    <row r="934" ht="12.95" customHeight="1" x14ac:dyDescent="0.2"/>
    <row r="935" ht="12.95" customHeight="1" x14ac:dyDescent="0.2"/>
    <row r="936" ht="12.95" customHeight="1" x14ac:dyDescent="0.2"/>
    <row r="937" ht="12.95" customHeight="1" x14ac:dyDescent="0.2"/>
    <row r="938" ht="12.95" customHeight="1" x14ac:dyDescent="0.2"/>
    <row r="939" ht="12.95" customHeight="1" x14ac:dyDescent="0.2"/>
    <row r="940" ht="12.95" customHeight="1" x14ac:dyDescent="0.2"/>
    <row r="941" ht="12.95" customHeight="1" x14ac:dyDescent="0.2"/>
    <row r="942" ht="12.95" customHeight="1" x14ac:dyDescent="0.2"/>
    <row r="943" ht="12.95" customHeight="1" x14ac:dyDescent="0.2"/>
    <row r="944" ht="12.95" customHeight="1" x14ac:dyDescent="0.2"/>
    <row r="945" ht="12.95" customHeight="1" x14ac:dyDescent="0.2"/>
    <row r="946" ht="12.95" customHeight="1" x14ac:dyDescent="0.2"/>
    <row r="947" ht="12.95" customHeight="1" x14ac:dyDescent="0.2"/>
    <row r="948" ht="12.95" customHeight="1" x14ac:dyDescent="0.2"/>
    <row r="949" ht="12.95" customHeight="1" x14ac:dyDescent="0.2"/>
    <row r="950" ht="12.95" customHeight="1" x14ac:dyDescent="0.2"/>
    <row r="951" ht="12.95" customHeight="1" x14ac:dyDescent="0.2"/>
    <row r="952" ht="12.95" customHeight="1" x14ac:dyDescent="0.2"/>
    <row r="953" ht="12.95" customHeight="1" x14ac:dyDescent="0.2"/>
    <row r="954" ht="12.95" customHeight="1" x14ac:dyDescent="0.2"/>
    <row r="955" ht="12.95" customHeight="1" x14ac:dyDescent="0.2"/>
    <row r="956" ht="12.95" customHeight="1" x14ac:dyDescent="0.2"/>
    <row r="957" ht="12.95" customHeight="1" x14ac:dyDescent="0.2"/>
    <row r="958" ht="12.95" customHeight="1" x14ac:dyDescent="0.2"/>
    <row r="959" ht="12.95" customHeight="1" x14ac:dyDescent="0.2"/>
    <row r="960" ht="12.95" customHeight="1" x14ac:dyDescent="0.2"/>
    <row r="961" ht="12.95" customHeight="1" x14ac:dyDescent="0.2"/>
    <row r="962" ht="12.95" customHeight="1" x14ac:dyDescent="0.2"/>
    <row r="963" ht="12.95" customHeight="1" x14ac:dyDescent="0.2"/>
    <row r="964" ht="12.95" customHeight="1" x14ac:dyDescent="0.2"/>
    <row r="965" ht="12.95" customHeight="1" x14ac:dyDescent="0.2"/>
    <row r="966" ht="12.95" customHeight="1" x14ac:dyDescent="0.2"/>
    <row r="967" ht="12.95" customHeight="1" x14ac:dyDescent="0.2"/>
    <row r="968" ht="12.95" customHeight="1" x14ac:dyDescent="0.2"/>
    <row r="969" ht="12.95" customHeight="1" x14ac:dyDescent="0.2"/>
    <row r="970" ht="12.95" customHeight="1" x14ac:dyDescent="0.2"/>
    <row r="971" ht="12.95" customHeight="1" x14ac:dyDescent="0.2"/>
    <row r="972" ht="12.95" customHeight="1" x14ac:dyDescent="0.2"/>
    <row r="973" ht="12.95" customHeight="1" x14ac:dyDescent="0.2"/>
    <row r="974" ht="12.95" customHeight="1" x14ac:dyDescent="0.2"/>
    <row r="975" ht="12.95" customHeight="1" x14ac:dyDescent="0.2"/>
    <row r="976" ht="12.95" customHeight="1" x14ac:dyDescent="0.2"/>
    <row r="977" ht="12.95" customHeight="1" x14ac:dyDescent="0.2"/>
    <row r="978" ht="12.95" customHeight="1" x14ac:dyDescent="0.2"/>
    <row r="979" ht="12.95" customHeight="1" x14ac:dyDescent="0.2"/>
    <row r="980" ht="12.95" customHeight="1" x14ac:dyDescent="0.2"/>
    <row r="981" ht="12.95" customHeight="1" x14ac:dyDescent="0.2"/>
    <row r="982" ht="12.95" customHeight="1" x14ac:dyDescent="0.2"/>
    <row r="983" ht="12.95" customHeight="1" x14ac:dyDescent="0.2"/>
    <row r="984" ht="12.95" customHeight="1" x14ac:dyDescent="0.2"/>
    <row r="985" ht="12.95" customHeight="1" x14ac:dyDescent="0.2"/>
    <row r="986" ht="12.95" customHeight="1" x14ac:dyDescent="0.2"/>
    <row r="987" ht="12.95" customHeight="1" x14ac:dyDescent="0.2"/>
    <row r="988" ht="12.95" customHeight="1" x14ac:dyDescent="0.2"/>
    <row r="989" ht="12.95" customHeight="1" x14ac:dyDescent="0.2"/>
    <row r="990" ht="12.95" customHeight="1" x14ac:dyDescent="0.2"/>
    <row r="991" ht="12.95" customHeight="1" x14ac:dyDescent="0.2"/>
    <row r="992" ht="12.95" customHeight="1" x14ac:dyDescent="0.2"/>
    <row r="993" ht="12.95" customHeight="1" x14ac:dyDescent="0.2"/>
    <row r="994" ht="12.95" customHeight="1" x14ac:dyDescent="0.2"/>
    <row r="995" ht="12.95" customHeight="1" x14ac:dyDescent="0.2"/>
    <row r="996" ht="12.95" customHeight="1" x14ac:dyDescent="0.2"/>
    <row r="997" ht="12.95" customHeight="1" x14ac:dyDescent="0.2"/>
    <row r="998" ht="12.95" customHeight="1" x14ac:dyDescent="0.2"/>
    <row r="999" ht="12.95" customHeight="1" x14ac:dyDescent="0.2"/>
    <row r="1000" ht="12.95" customHeight="1" x14ac:dyDescent="0.2"/>
    <row r="1001" ht="12.95" customHeight="1" x14ac:dyDescent="0.2"/>
    <row r="1002" ht="12.95" customHeight="1" x14ac:dyDescent="0.2"/>
    <row r="1003" ht="12.95" customHeight="1" x14ac:dyDescent="0.2"/>
    <row r="1004" ht="12.95" customHeight="1" x14ac:dyDescent="0.2"/>
    <row r="1005" ht="12.95" customHeight="1" x14ac:dyDescent="0.2"/>
    <row r="1006" ht="12.95" customHeight="1" x14ac:dyDescent="0.2"/>
    <row r="1007" ht="12.95" customHeight="1" x14ac:dyDescent="0.2"/>
    <row r="1008" ht="12.95" customHeight="1" x14ac:dyDescent="0.2"/>
    <row r="1009" ht="12.95" customHeight="1" x14ac:dyDescent="0.2"/>
    <row r="1010" ht="12.95" customHeight="1" x14ac:dyDescent="0.2"/>
    <row r="1011" ht="12.95" customHeight="1" x14ac:dyDescent="0.2"/>
    <row r="1012" ht="12.95" customHeight="1" x14ac:dyDescent="0.2"/>
    <row r="1013" ht="12.95" customHeight="1" x14ac:dyDescent="0.2"/>
    <row r="1014" ht="12.95" customHeight="1" x14ac:dyDescent="0.2"/>
    <row r="1015" ht="12.95" customHeight="1" x14ac:dyDescent="0.2"/>
    <row r="1016" ht="12.95" customHeight="1" x14ac:dyDescent="0.2"/>
    <row r="1017" ht="12.95" customHeight="1" x14ac:dyDescent="0.2"/>
    <row r="1018" ht="12.95" customHeight="1" x14ac:dyDescent="0.2"/>
    <row r="1019" ht="12.95" customHeight="1" x14ac:dyDescent="0.2"/>
    <row r="1020" ht="12.95" customHeight="1" x14ac:dyDescent="0.2"/>
    <row r="1021" ht="12.95" customHeight="1" x14ac:dyDescent="0.2"/>
    <row r="1022" ht="12.95" customHeight="1" x14ac:dyDescent="0.2"/>
    <row r="1023" ht="12.95" customHeight="1" x14ac:dyDescent="0.2"/>
    <row r="1024" ht="12.95" customHeight="1" x14ac:dyDescent="0.2"/>
    <row r="1025" ht="12.95" customHeight="1" x14ac:dyDescent="0.2"/>
    <row r="1026" ht="12.95" customHeight="1" x14ac:dyDescent="0.2"/>
    <row r="1027" ht="12.95" customHeight="1" x14ac:dyDescent="0.2"/>
    <row r="1028" ht="12.95" customHeight="1" x14ac:dyDescent="0.2"/>
    <row r="1029" ht="12.95" customHeight="1" x14ac:dyDescent="0.2"/>
    <row r="1030" ht="12.95" customHeight="1" x14ac:dyDescent="0.2"/>
    <row r="1031" ht="12.95" customHeight="1" x14ac:dyDescent="0.2"/>
    <row r="1032" ht="12.95" customHeight="1" x14ac:dyDescent="0.2"/>
    <row r="1033" ht="12.95" customHeight="1" x14ac:dyDescent="0.2"/>
    <row r="1034" ht="12.95" customHeight="1" x14ac:dyDescent="0.2"/>
    <row r="1035" ht="12.95" customHeight="1" x14ac:dyDescent="0.2"/>
    <row r="1036" ht="12.95" customHeight="1" x14ac:dyDescent="0.2"/>
    <row r="1037" ht="12.95" customHeight="1" x14ac:dyDescent="0.2"/>
    <row r="1038" ht="12.95" customHeight="1" x14ac:dyDescent="0.2"/>
    <row r="1039" ht="12.95" customHeight="1" x14ac:dyDescent="0.2"/>
    <row r="1040" ht="12.95" customHeight="1" x14ac:dyDescent="0.2"/>
    <row r="1041" ht="12.95" customHeight="1" x14ac:dyDescent="0.2"/>
    <row r="1042" ht="12.95" customHeight="1" x14ac:dyDescent="0.2"/>
    <row r="1043" ht="12.95" customHeight="1" x14ac:dyDescent="0.2"/>
    <row r="1044" ht="12.95" customHeight="1" x14ac:dyDescent="0.2"/>
    <row r="1045" ht="12.95" customHeight="1" x14ac:dyDescent="0.2"/>
    <row r="1046" ht="12.95" customHeight="1" x14ac:dyDescent="0.2"/>
    <row r="1047" ht="12.95" customHeight="1" x14ac:dyDescent="0.2"/>
    <row r="1048" ht="12.95" customHeight="1" x14ac:dyDescent="0.2"/>
    <row r="1049" ht="12.95" customHeight="1" x14ac:dyDescent="0.2"/>
    <row r="1050" ht="12.95" customHeight="1" x14ac:dyDescent="0.2"/>
    <row r="1051" ht="12.95" customHeight="1" x14ac:dyDescent="0.2"/>
    <row r="1052" ht="12.95" customHeight="1" x14ac:dyDescent="0.2"/>
    <row r="1053" ht="12.95" customHeight="1" x14ac:dyDescent="0.2"/>
    <row r="1054" ht="12.95" customHeight="1" x14ac:dyDescent="0.2"/>
    <row r="1055" ht="12.95" customHeight="1" x14ac:dyDescent="0.2"/>
    <row r="1056" ht="12.95" customHeight="1" x14ac:dyDescent="0.2"/>
    <row r="1057" ht="12.95" customHeight="1" x14ac:dyDescent="0.2"/>
    <row r="1058" ht="12.95" customHeight="1" x14ac:dyDescent="0.2"/>
    <row r="1059" ht="12.95" customHeight="1" x14ac:dyDescent="0.2"/>
    <row r="1060" ht="12.95" customHeight="1" x14ac:dyDescent="0.2"/>
    <row r="1061" ht="12.95" customHeight="1" x14ac:dyDescent="0.2"/>
    <row r="1062" ht="12.95" customHeight="1" x14ac:dyDescent="0.2"/>
    <row r="1063" ht="12.95" customHeight="1" x14ac:dyDescent="0.2"/>
    <row r="1064" ht="12.95" customHeight="1" x14ac:dyDescent="0.2"/>
    <row r="1065" ht="12.95" customHeight="1" x14ac:dyDescent="0.2"/>
    <row r="1066" ht="12.95" customHeight="1" x14ac:dyDescent="0.2"/>
    <row r="1067" ht="12.95" customHeight="1" x14ac:dyDescent="0.2"/>
    <row r="1068" ht="12.95" customHeight="1" x14ac:dyDescent="0.2"/>
    <row r="1069" ht="12.95" customHeight="1" x14ac:dyDescent="0.2"/>
    <row r="1070" ht="12.95" customHeight="1" x14ac:dyDescent="0.2"/>
    <row r="1071" ht="12.95" customHeight="1" x14ac:dyDescent="0.2"/>
    <row r="1072" ht="12.95" customHeight="1" x14ac:dyDescent="0.2"/>
    <row r="1073" ht="12.95" customHeight="1" x14ac:dyDescent="0.2"/>
    <row r="1074" ht="12.95" customHeight="1" x14ac:dyDescent="0.2"/>
    <row r="1075" ht="12.95" customHeight="1" x14ac:dyDescent="0.2"/>
    <row r="1076" ht="12.95" customHeight="1" x14ac:dyDescent="0.2"/>
    <row r="1077" ht="12.95" customHeight="1" x14ac:dyDescent="0.2"/>
    <row r="1078" ht="12.95" customHeight="1" x14ac:dyDescent="0.2"/>
    <row r="1079" ht="12.95" customHeight="1" x14ac:dyDescent="0.2"/>
    <row r="1080" ht="12.95" customHeight="1" x14ac:dyDescent="0.2"/>
    <row r="1081" ht="12.95" customHeight="1" x14ac:dyDescent="0.2"/>
    <row r="1082" ht="12.95" customHeight="1" x14ac:dyDescent="0.2"/>
    <row r="1083" ht="12.95" customHeight="1" x14ac:dyDescent="0.2"/>
    <row r="1084" ht="12.95" customHeight="1" x14ac:dyDescent="0.2"/>
    <row r="1085" ht="12.95" customHeight="1" x14ac:dyDescent="0.2"/>
    <row r="1086" ht="12.95" customHeight="1" x14ac:dyDescent="0.2"/>
    <row r="1087" ht="12.95" customHeight="1" x14ac:dyDescent="0.2"/>
    <row r="1088" ht="12.95" customHeight="1" x14ac:dyDescent="0.2"/>
    <row r="1089" ht="12.95" customHeight="1" x14ac:dyDescent="0.2"/>
    <row r="1090" ht="12.95" customHeight="1" x14ac:dyDescent="0.2"/>
    <row r="1091" ht="12.95" customHeight="1" x14ac:dyDescent="0.2"/>
    <row r="1092" ht="12.95" customHeight="1" x14ac:dyDescent="0.2"/>
    <row r="1093" ht="12.95" customHeight="1" x14ac:dyDescent="0.2"/>
    <row r="1094" ht="12.95" customHeight="1" x14ac:dyDescent="0.2"/>
    <row r="1095" ht="12.95" customHeight="1" x14ac:dyDescent="0.2"/>
    <row r="1096" ht="12.95" customHeight="1" x14ac:dyDescent="0.2"/>
    <row r="1097" ht="12.95" customHeight="1" x14ac:dyDescent="0.2"/>
    <row r="1098" ht="12.95" customHeight="1" x14ac:dyDescent="0.2"/>
    <row r="1099" ht="12.95" customHeight="1" x14ac:dyDescent="0.2"/>
    <row r="1100" ht="12.95" customHeight="1" x14ac:dyDescent="0.2"/>
    <row r="1101" ht="12.95" customHeight="1" x14ac:dyDescent="0.2"/>
    <row r="1102" ht="12.95" customHeight="1" x14ac:dyDescent="0.2"/>
    <row r="1103" ht="12.95" customHeight="1" x14ac:dyDescent="0.2"/>
    <row r="1104" ht="12.95" customHeight="1" x14ac:dyDescent="0.2"/>
    <row r="1105" ht="12.95" customHeight="1" x14ac:dyDescent="0.2"/>
    <row r="1106" ht="12.95" customHeight="1" x14ac:dyDescent="0.2"/>
    <row r="1107" ht="12.95" customHeight="1" x14ac:dyDescent="0.2"/>
    <row r="1108" ht="12.95" customHeight="1" x14ac:dyDescent="0.2"/>
    <row r="1109" ht="12.95" customHeight="1" x14ac:dyDescent="0.2"/>
    <row r="1110" ht="12.95" customHeight="1" x14ac:dyDescent="0.2"/>
    <row r="1111" ht="12.95" customHeight="1" x14ac:dyDescent="0.2"/>
    <row r="1112" ht="12.95" customHeight="1" x14ac:dyDescent="0.2"/>
    <row r="1113" ht="12.95" customHeight="1" x14ac:dyDescent="0.2"/>
    <row r="1114" ht="12.95" customHeight="1" x14ac:dyDescent="0.2"/>
    <row r="1115" ht="12.95" customHeight="1" x14ac:dyDescent="0.2"/>
    <row r="1116" ht="12.95" customHeight="1" x14ac:dyDescent="0.2"/>
    <row r="1117" ht="12.95" customHeight="1" x14ac:dyDescent="0.2"/>
    <row r="1118" ht="12.95" customHeight="1" x14ac:dyDescent="0.2"/>
    <row r="1119" ht="12.95" customHeight="1" x14ac:dyDescent="0.2"/>
    <row r="1120" ht="12.95" customHeight="1" x14ac:dyDescent="0.2"/>
    <row r="1121" ht="12.95" customHeight="1" x14ac:dyDescent="0.2"/>
    <row r="1122" ht="12.95" customHeight="1" x14ac:dyDescent="0.2"/>
    <row r="1123" ht="12.95" customHeight="1" x14ac:dyDescent="0.2"/>
    <row r="1124" ht="12.95" customHeight="1" x14ac:dyDescent="0.2"/>
    <row r="1125" ht="12.95" customHeight="1" x14ac:dyDescent="0.2"/>
    <row r="1126" ht="12.95" customHeight="1" x14ac:dyDescent="0.2"/>
    <row r="1127" ht="12.95" customHeight="1" x14ac:dyDescent="0.2"/>
    <row r="1128" ht="12.95" customHeight="1" x14ac:dyDescent="0.2"/>
    <row r="1129" ht="12.95" customHeight="1" x14ac:dyDescent="0.2"/>
    <row r="1130" ht="12.95" customHeight="1" x14ac:dyDescent="0.2"/>
    <row r="1131" ht="12.95" customHeight="1" x14ac:dyDescent="0.2"/>
    <row r="1132" ht="12.95" customHeight="1" x14ac:dyDescent="0.2"/>
    <row r="1133" ht="12.95" customHeight="1" x14ac:dyDescent="0.2"/>
    <row r="1134" ht="12.95" customHeight="1" x14ac:dyDescent="0.2"/>
    <row r="1135" ht="12.95" customHeight="1" x14ac:dyDescent="0.2"/>
    <row r="1136" ht="12.95" customHeight="1" x14ac:dyDescent="0.2"/>
    <row r="1137" ht="12.95" customHeight="1" x14ac:dyDescent="0.2"/>
    <row r="1138" ht="12.95" customHeight="1" x14ac:dyDescent="0.2"/>
    <row r="1139" ht="12.95" customHeight="1" x14ac:dyDescent="0.2"/>
    <row r="1140" ht="12.95" customHeight="1" x14ac:dyDescent="0.2"/>
    <row r="1141" ht="12.95" customHeight="1" x14ac:dyDescent="0.2"/>
    <row r="1142" ht="12.95" customHeight="1" x14ac:dyDescent="0.2"/>
    <row r="1143" ht="12.95" customHeight="1" x14ac:dyDescent="0.2"/>
    <row r="1144" ht="12.95" customHeight="1" x14ac:dyDescent="0.2"/>
    <row r="1145" ht="12.95" customHeight="1" x14ac:dyDescent="0.2"/>
    <row r="1146" ht="12.95" customHeight="1" x14ac:dyDescent="0.2"/>
    <row r="1147" ht="12.95" customHeight="1" x14ac:dyDescent="0.2"/>
    <row r="1148" ht="12.95" customHeight="1" x14ac:dyDescent="0.2"/>
    <row r="1149" ht="12.95" customHeight="1" x14ac:dyDescent="0.2"/>
    <row r="1150" ht="12.95" customHeight="1" x14ac:dyDescent="0.2"/>
    <row r="1151" ht="12.95" customHeight="1" x14ac:dyDescent="0.2"/>
    <row r="1152" ht="12.95" customHeight="1" x14ac:dyDescent="0.2"/>
    <row r="1153" ht="12.95" customHeight="1" x14ac:dyDescent="0.2"/>
    <row r="1154" ht="12.95" customHeight="1" x14ac:dyDescent="0.2"/>
    <row r="1155" ht="12.95" customHeight="1" x14ac:dyDescent="0.2"/>
    <row r="1156" ht="12.95" customHeight="1" x14ac:dyDescent="0.2"/>
    <row r="1157" ht="12.95" customHeight="1" x14ac:dyDescent="0.2"/>
    <row r="1158" ht="12.95" customHeight="1" x14ac:dyDescent="0.2"/>
    <row r="1159" ht="12.95" customHeight="1" x14ac:dyDescent="0.2"/>
    <row r="1160" ht="12.95" customHeight="1" x14ac:dyDescent="0.2"/>
    <row r="1161" ht="12.95" customHeight="1" x14ac:dyDescent="0.2"/>
    <row r="1162" ht="12.95" customHeight="1" x14ac:dyDescent="0.2"/>
    <row r="1163" ht="12.95" customHeight="1" x14ac:dyDescent="0.2"/>
    <row r="1164" ht="12.95" customHeight="1" x14ac:dyDescent="0.2"/>
    <row r="1165" ht="12.95" customHeight="1" x14ac:dyDescent="0.2"/>
    <row r="1166" ht="12.95" customHeight="1" x14ac:dyDescent="0.2"/>
    <row r="1167" ht="12.95" customHeight="1" x14ac:dyDescent="0.2"/>
    <row r="1168" ht="12.95" customHeight="1" x14ac:dyDescent="0.2"/>
    <row r="1169" ht="12.95" customHeight="1" x14ac:dyDescent="0.2"/>
    <row r="1170" ht="12.95" customHeight="1" x14ac:dyDescent="0.2"/>
    <row r="1171" ht="12.95" customHeight="1" x14ac:dyDescent="0.2"/>
    <row r="1172" ht="12.95" customHeight="1" x14ac:dyDescent="0.2"/>
    <row r="1173" ht="12.95" customHeight="1" x14ac:dyDescent="0.2"/>
    <row r="1174" ht="12.95" customHeight="1" x14ac:dyDescent="0.2"/>
    <row r="1175" ht="12.95" customHeight="1" x14ac:dyDescent="0.2"/>
    <row r="1176" ht="12.95" customHeight="1" x14ac:dyDescent="0.2"/>
    <row r="1177" ht="12.95" customHeight="1" x14ac:dyDescent="0.2"/>
    <row r="1178" ht="12.95" customHeight="1" x14ac:dyDescent="0.2"/>
    <row r="1179" ht="12.95" customHeight="1" x14ac:dyDescent="0.2"/>
    <row r="1180" ht="12.95" customHeight="1" x14ac:dyDescent="0.2"/>
    <row r="1181" ht="12.95" customHeight="1" x14ac:dyDescent="0.2"/>
    <row r="1182" ht="12.95" customHeight="1" x14ac:dyDescent="0.2"/>
    <row r="1183" ht="12.95" customHeight="1" x14ac:dyDescent="0.2"/>
    <row r="1184" ht="12.95" customHeight="1" x14ac:dyDescent="0.2"/>
    <row r="1185" ht="12.95" customHeight="1" x14ac:dyDescent="0.2"/>
    <row r="1186" ht="12.95" customHeight="1" x14ac:dyDescent="0.2"/>
    <row r="1187" ht="12.95" customHeight="1" x14ac:dyDescent="0.2"/>
    <row r="1188" ht="12.95" customHeight="1" x14ac:dyDescent="0.2"/>
    <row r="1189" ht="12.95" customHeight="1" x14ac:dyDescent="0.2"/>
    <row r="1190" ht="12.95" customHeight="1" x14ac:dyDescent="0.2"/>
    <row r="1191" ht="12.95" customHeight="1" x14ac:dyDescent="0.2"/>
    <row r="1192" ht="12.95" customHeight="1" x14ac:dyDescent="0.2"/>
    <row r="1193" ht="12.95" customHeight="1" x14ac:dyDescent="0.2"/>
    <row r="1194" ht="12.95" customHeight="1" x14ac:dyDescent="0.2"/>
    <row r="1195" ht="12.95" customHeight="1" x14ac:dyDescent="0.2"/>
    <row r="1196" ht="12.95" customHeight="1" x14ac:dyDescent="0.2"/>
    <row r="1197" ht="12.95" customHeight="1" x14ac:dyDescent="0.2"/>
    <row r="1198" ht="12.95" customHeight="1" x14ac:dyDescent="0.2"/>
    <row r="1199" ht="12.95" customHeight="1" x14ac:dyDescent="0.2"/>
    <row r="1200" ht="12.95" customHeight="1" x14ac:dyDescent="0.2"/>
    <row r="1201" ht="12.95" customHeight="1" x14ac:dyDescent="0.2"/>
    <row r="1202" ht="12.95" customHeight="1" x14ac:dyDescent="0.2"/>
    <row r="1203" ht="12.95" customHeight="1" x14ac:dyDescent="0.2"/>
    <row r="1204" ht="12.95" customHeight="1" x14ac:dyDescent="0.2"/>
    <row r="1205" ht="12.95" customHeight="1" x14ac:dyDescent="0.2"/>
    <row r="1206" ht="12.95" customHeight="1" x14ac:dyDescent="0.2"/>
    <row r="1207" ht="12.95" customHeight="1" x14ac:dyDescent="0.2"/>
    <row r="1208" ht="12.95" customHeight="1" x14ac:dyDescent="0.2"/>
    <row r="1209" ht="12.95" customHeight="1" x14ac:dyDescent="0.2"/>
    <row r="1210" ht="12.95" customHeight="1" x14ac:dyDescent="0.2"/>
    <row r="1211" ht="12.95" customHeight="1" x14ac:dyDescent="0.2"/>
    <row r="1212" ht="12.95" customHeight="1" x14ac:dyDescent="0.2"/>
    <row r="1213" ht="12.95" customHeight="1" x14ac:dyDescent="0.2"/>
    <row r="1214" ht="12.95" customHeight="1" x14ac:dyDescent="0.2"/>
    <row r="1215" ht="12.95" customHeight="1" x14ac:dyDescent="0.2"/>
    <row r="1216" ht="12.95" customHeight="1" x14ac:dyDescent="0.2"/>
    <row r="1217" ht="12.95" customHeight="1" x14ac:dyDescent="0.2"/>
    <row r="1218" ht="12.95" customHeight="1" x14ac:dyDescent="0.2"/>
    <row r="1219" ht="12.95" customHeight="1" x14ac:dyDescent="0.2"/>
    <row r="1220" ht="12.95" customHeight="1" x14ac:dyDescent="0.2"/>
    <row r="1221" ht="12.95" customHeight="1" x14ac:dyDescent="0.2"/>
    <row r="1222" ht="12.95" customHeight="1" x14ac:dyDescent="0.2"/>
    <row r="1223" ht="12.95" customHeight="1" x14ac:dyDescent="0.2"/>
    <row r="1224" ht="12.95" customHeight="1" x14ac:dyDescent="0.2"/>
    <row r="1225" ht="12.95" customHeight="1" x14ac:dyDescent="0.2"/>
    <row r="1226" ht="12.95" customHeight="1" x14ac:dyDescent="0.2"/>
    <row r="1227" ht="12.95" customHeight="1" x14ac:dyDescent="0.2"/>
    <row r="1228" ht="12.95" customHeight="1" x14ac:dyDescent="0.2"/>
    <row r="1229" ht="12.95" customHeight="1" x14ac:dyDescent="0.2"/>
    <row r="1230" ht="12.95" customHeight="1" x14ac:dyDescent="0.2"/>
    <row r="1231" ht="12.95" customHeight="1" x14ac:dyDescent="0.2"/>
    <row r="1232" ht="12.95" customHeight="1" x14ac:dyDescent="0.2"/>
    <row r="1233" ht="12.95" customHeight="1" x14ac:dyDescent="0.2"/>
    <row r="1234" ht="12.95" customHeight="1" x14ac:dyDescent="0.2"/>
    <row r="1235" ht="12.95" customHeight="1" x14ac:dyDescent="0.2"/>
    <row r="1236" ht="12.95" customHeight="1" x14ac:dyDescent="0.2"/>
    <row r="1237" ht="12.95" customHeight="1" x14ac:dyDescent="0.2"/>
    <row r="1238" ht="12.95" customHeight="1" x14ac:dyDescent="0.2"/>
    <row r="1239" ht="12.95" customHeight="1" x14ac:dyDescent="0.2"/>
    <row r="1240" ht="12.95" customHeight="1" x14ac:dyDescent="0.2"/>
    <row r="1241" ht="12.95" customHeight="1" x14ac:dyDescent="0.2"/>
    <row r="1242" ht="12.95" customHeight="1" x14ac:dyDescent="0.2"/>
    <row r="1243" ht="12.95" customHeight="1" x14ac:dyDescent="0.2"/>
    <row r="1244" ht="12.95" customHeight="1" x14ac:dyDescent="0.2"/>
    <row r="1245" ht="12.95" customHeight="1" x14ac:dyDescent="0.2"/>
    <row r="1246" ht="12.95" customHeight="1" x14ac:dyDescent="0.2"/>
    <row r="1247" ht="12.95" customHeight="1" x14ac:dyDescent="0.2"/>
    <row r="1248" ht="12.95" customHeight="1" x14ac:dyDescent="0.2"/>
    <row r="1249" ht="12.95" customHeight="1" x14ac:dyDescent="0.2"/>
    <row r="1250" ht="12.95" customHeight="1" x14ac:dyDescent="0.2"/>
    <row r="1251" ht="12.95" customHeight="1" x14ac:dyDescent="0.2"/>
    <row r="1252" ht="12.95" customHeight="1" x14ac:dyDescent="0.2"/>
    <row r="1253" ht="12.95" customHeight="1" x14ac:dyDescent="0.2"/>
    <row r="1254" ht="12.95" customHeight="1" x14ac:dyDescent="0.2"/>
    <row r="1255" ht="12.95" customHeight="1" x14ac:dyDescent="0.2"/>
    <row r="1256" ht="12.95" customHeight="1" x14ac:dyDescent="0.2"/>
    <row r="1257" ht="12.95" customHeight="1" x14ac:dyDescent="0.2"/>
    <row r="1258" ht="12.95" customHeight="1" x14ac:dyDescent="0.2"/>
    <row r="1259" ht="12.95" customHeight="1" x14ac:dyDescent="0.2"/>
    <row r="1260" ht="12.95" customHeight="1" x14ac:dyDescent="0.2"/>
    <row r="1261" ht="12.95" customHeight="1" x14ac:dyDescent="0.2"/>
    <row r="1262" ht="12.95" customHeight="1" x14ac:dyDescent="0.2"/>
    <row r="1263" ht="12.95" customHeight="1" x14ac:dyDescent="0.2"/>
    <row r="1264" ht="12.95" customHeight="1" x14ac:dyDescent="0.2"/>
    <row r="1265" ht="12.95" customHeight="1" x14ac:dyDescent="0.2"/>
    <row r="1266" ht="12.95" customHeight="1" x14ac:dyDescent="0.2"/>
    <row r="1267" ht="12.95" customHeight="1" x14ac:dyDescent="0.2"/>
    <row r="1268" ht="12.95" customHeight="1" x14ac:dyDescent="0.2"/>
    <row r="1269" ht="12.95" customHeight="1" x14ac:dyDescent="0.2"/>
    <row r="1270" ht="12.95" customHeight="1" x14ac:dyDescent="0.2"/>
    <row r="1271" ht="12.95" customHeight="1" x14ac:dyDescent="0.2"/>
    <row r="1272" ht="12.95" customHeight="1" x14ac:dyDescent="0.2"/>
    <row r="1273" ht="12.95" customHeight="1" x14ac:dyDescent="0.2"/>
    <row r="1274" ht="12.95" customHeight="1" x14ac:dyDescent="0.2"/>
    <row r="1275" ht="12.95" customHeight="1" x14ac:dyDescent="0.2"/>
    <row r="1276" ht="12.95" customHeight="1" x14ac:dyDescent="0.2"/>
    <row r="1277" ht="12.95" customHeight="1" x14ac:dyDescent="0.2"/>
    <row r="1278" ht="12.95" customHeight="1" x14ac:dyDescent="0.2"/>
    <row r="1279" ht="12.95" customHeight="1" x14ac:dyDescent="0.2"/>
    <row r="1280" ht="12.95" customHeight="1" x14ac:dyDescent="0.2"/>
    <row r="1281" ht="12.95" customHeight="1" x14ac:dyDescent="0.2"/>
    <row r="1282" ht="12.95" customHeight="1" x14ac:dyDescent="0.2"/>
    <row r="1283" ht="12.95" customHeight="1" x14ac:dyDescent="0.2"/>
    <row r="1284" ht="12.95" customHeight="1" x14ac:dyDescent="0.2"/>
    <row r="1285" ht="12.95" customHeight="1" x14ac:dyDescent="0.2"/>
    <row r="1286" ht="12.95" customHeight="1" x14ac:dyDescent="0.2"/>
    <row r="1287" ht="12.95" customHeight="1" x14ac:dyDescent="0.2"/>
    <row r="1288" ht="12.95" customHeight="1" x14ac:dyDescent="0.2"/>
    <row r="1289" ht="12.95" customHeight="1" x14ac:dyDescent="0.2"/>
    <row r="1290" ht="12.95" customHeight="1" x14ac:dyDescent="0.2"/>
    <row r="1291" ht="12.95" customHeight="1" x14ac:dyDescent="0.2"/>
    <row r="1292" ht="12.95" customHeight="1" x14ac:dyDescent="0.2"/>
    <row r="1293" ht="12.95" customHeight="1" x14ac:dyDescent="0.2"/>
    <row r="1294" ht="12.95" customHeight="1" x14ac:dyDescent="0.2"/>
    <row r="1295" ht="12.95" customHeight="1" x14ac:dyDescent="0.2"/>
    <row r="1296" ht="12.95" customHeight="1" x14ac:dyDescent="0.2"/>
    <row r="1297" ht="12.95" customHeight="1" x14ac:dyDescent="0.2"/>
    <row r="1298" ht="12.95" customHeight="1" x14ac:dyDescent="0.2"/>
    <row r="1299" ht="12.95" customHeight="1" x14ac:dyDescent="0.2"/>
    <row r="1300" ht="12.95" customHeight="1" x14ac:dyDescent="0.2"/>
    <row r="1301" ht="12.95" customHeight="1" x14ac:dyDescent="0.2"/>
    <row r="1302" ht="12.95" customHeight="1" x14ac:dyDescent="0.2"/>
    <row r="1303" ht="12.95" customHeight="1" x14ac:dyDescent="0.2"/>
    <row r="1304" ht="12.95" customHeight="1" x14ac:dyDescent="0.2"/>
    <row r="1305" ht="12.95" customHeight="1" x14ac:dyDescent="0.2"/>
    <row r="1306" ht="12.95" customHeight="1" x14ac:dyDescent="0.2"/>
    <row r="1307" ht="12.95" customHeight="1" x14ac:dyDescent="0.2"/>
    <row r="1308" ht="12.95" customHeight="1" x14ac:dyDescent="0.2"/>
    <row r="1309" ht="12.95" customHeight="1" x14ac:dyDescent="0.2"/>
    <row r="1310" ht="12.95" customHeight="1" x14ac:dyDescent="0.2"/>
    <row r="1311" ht="12.95" customHeight="1" x14ac:dyDescent="0.2"/>
    <row r="1312" ht="12.95" customHeight="1" x14ac:dyDescent="0.2"/>
    <row r="1313" ht="12.95" customHeight="1" x14ac:dyDescent="0.2"/>
    <row r="1314" ht="12.95" customHeight="1" x14ac:dyDescent="0.2"/>
    <row r="1315" ht="12.95" customHeight="1" x14ac:dyDescent="0.2"/>
    <row r="1316" ht="12.95" customHeight="1" x14ac:dyDescent="0.2"/>
    <row r="1317" ht="12.95" customHeight="1" x14ac:dyDescent="0.2"/>
    <row r="1318" ht="12.95" customHeight="1" x14ac:dyDescent="0.2"/>
    <row r="1319" ht="12.95" customHeight="1" x14ac:dyDescent="0.2"/>
    <row r="1320" ht="12.95" customHeight="1" x14ac:dyDescent="0.2"/>
    <row r="1321" ht="12.95" customHeight="1" x14ac:dyDescent="0.2"/>
    <row r="1322" ht="12.95" customHeight="1" x14ac:dyDescent="0.2"/>
    <row r="1323" ht="12.95" customHeight="1" x14ac:dyDescent="0.2"/>
    <row r="1324" ht="12.95" customHeight="1" x14ac:dyDescent="0.2"/>
    <row r="1325" ht="12.95" customHeight="1" x14ac:dyDescent="0.2"/>
    <row r="1326" ht="12.95" customHeight="1" x14ac:dyDescent="0.2"/>
    <row r="1327" ht="12.95" customHeight="1" x14ac:dyDescent="0.2"/>
    <row r="1328" ht="12.95" customHeight="1" x14ac:dyDescent="0.2"/>
    <row r="1329" ht="12.95" customHeight="1" x14ac:dyDescent="0.2"/>
    <row r="1330" ht="12.95" customHeight="1" x14ac:dyDescent="0.2"/>
    <row r="1331" ht="12.95" customHeight="1" x14ac:dyDescent="0.2"/>
    <row r="1332" ht="12.95" customHeight="1" x14ac:dyDescent="0.2"/>
    <row r="1333" ht="12.95" customHeight="1" x14ac:dyDescent="0.2"/>
    <row r="1334" ht="12.95" customHeight="1" x14ac:dyDescent="0.2"/>
    <row r="1335" ht="12.95" customHeight="1" x14ac:dyDescent="0.2"/>
    <row r="1336" ht="12.95" customHeight="1" x14ac:dyDescent="0.2"/>
    <row r="1337" ht="12.95" customHeight="1" x14ac:dyDescent="0.2"/>
    <row r="1338" ht="12.95" customHeight="1" x14ac:dyDescent="0.2"/>
    <row r="1339" ht="12.95" customHeight="1" x14ac:dyDescent="0.2"/>
    <row r="1340" ht="12.95" customHeight="1" x14ac:dyDescent="0.2"/>
    <row r="1341" ht="12.95" customHeight="1" x14ac:dyDescent="0.2"/>
    <row r="1342" ht="12.95" customHeight="1" x14ac:dyDescent="0.2"/>
    <row r="1343" ht="12.95" customHeight="1" x14ac:dyDescent="0.2"/>
    <row r="1344" ht="12.95" customHeight="1" x14ac:dyDescent="0.2"/>
    <row r="1345" ht="12.95" customHeight="1" x14ac:dyDescent="0.2"/>
    <row r="1346" ht="12.95" customHeight="1" x14ac:dyDescent="0.2"/>
    <row r="1347" ht="12.95" customHeight="1" x14ac:dyDescent="0.2"/>
    <row r="1348" ht="12.95" customHeight="1" x14ac:dyDescent="0.2"/>
    <row r="1349" ht="12.95" customHeight="1" x14ac:dyDescent="0.2"/>
    <row r="1350" ht="12.95" customHeight="1" x14ac:dyDescent="0.2"/>
    <row r="1351" ht="12.95" customHeight="1" x14ac:dyDescent="0.2"/>
    <row r="1352" ht="12.95" customHeight="1" x14ac:dyDescent="0.2"/>
    <row r="1353" ht="12.95" customHeight="1" x14ac:dyDescent="0.2"/>
    <row r="1354" ht="12.95" customHeight="1" x14ac:dyDescent="0.2"/>
    <row r="1355" ht="12.95" customHeight="1" x14ac:dyDescent="0.2"/>
    <row r="1356" ht="12.95" customHeight="1" x14ac:dyDescent="0.2"/>
    <row r="1357" ht="12.95" customHeight="1" x14ac:dyDescent="0.2"/>
    <row r="1358" ht="12.95" customHeight="1" x14ac:dyDescent="0.2"/>
    <row r="1359" ht="12.95" customHeight="1" x14ac:dyDescent="0.2"/>
    <row r="1360" ht="12.95" customHeight="1" x14ac:dyDescent="0.2"/>
    <row r="1361" ht="12.95" customHeight="1" x14ac:dyDescent="0.2"/>
    <row r="1362" ht="12.95" customHeight="1" x14ac:dyDescent="0.2"/>
    <row r="1363" ht="12.95" customHeight="1" x14ac:dyDescent="0.2"/>
    <row r="1364" ht="12.95" customHeight="1" x14ac:dyDescent="0.2"/>
    <row r="1365" ht="12.95" customHeight="1" x14ac:dyDescent="0.2"/>
    <row r="1366" ht="12.95" customHeight="1" x14ac:dyDescent="0.2"/>
    <row r="1367" ht="12.95" customHeight="1" x14ac:dyDescent="0.2"/>
    <row r="1368" ht="12.95" customHeight="1" x14ac:dyDescent="0.2"/>
    <row r="1369" ht="12.95" customHeight="1" x14ac:dyDescent="0.2"/>
    <row r="1370" ht="12.95" customHeight="1" x14ac:dyDescent="0.2"/>
    <row r="1371" ht="12.95" customHeight="1" x14ac:dyDescent="0.2"/>
    <row r="1372" ht="12.95" customHeight="1" x14ac:dyDescent="0.2"/>
    <row r="1373" ht="12.95" customHeight="1" x14ac:dyDescent="0.2"/>
    <row r="1374" ht="12.95" customHeight="1" x14ac:dyDescent="0.2"/>
    <row r="1375" ht="12.95" customHeight="1" x14ac:dyDescent="0.2"/>
    <row r="1376" ht="12.95" customHeight="1" x14ac:dyDescent="0.2"/>
    <row r="1377" ht="12.95" customHeight="1" x14ac:dyDescent="0.2"/>
    <row r="1378" ht="12.95" customHeight="1" x14ac:dyDescent="0.2"/>
    <row r="1379" ht="12.95" customHeight="1" x14ac:dyDescent="0.2"/>
    <row r="1380" ht="12.95" customHeight="1" x14ac:dyDescent="0.2"/>
    <row r="1381" ht="12.95" customHeight="1" x14ac:dyDescent="0.2"/>
    <row r="1382" ht="12.95" customHeight="1" x14ac:dyDescent="0.2"/>
    <row r="1383" ht="12.95" customHeight="1" x14ac:dyDescent="0.2"/>
    <row r="1384" ht="12.95" customHeight="1" x14ac:dyDescent="0.2"/>
    <row r="1385" ht="12.95" customHeight="1" x14ac:dyDescent="0.2"/>
    <row r="1386" ht="12.95" customHeight="1" x14ac:dyDescent="0.2"/>
    <row r="1387" ht="12.95" customHeight="1" x14ac:dyDescent="0.2"/>
    <row r="1388" ht="12.95" customHeight="1" x14ac:dyDescent="0.2"/>
    <row r="1389" ht="12.95" customHeight="1" x14ac:dyDescent="0.2"/>
    <row r="1390" ht="12.95" customHeight="1" x14ac:dyDescent="0.2"/>
    <row r="1391" ht="12.95" customHeight="1" x14ac:dyDescent="0.2"/>
    <row r="1392" ht="12.95" customHeight="1" x14ac:dyDescent="0.2"/>
    <row r="1393" ht="12.95" customHeight="1" x14ac:dyDescent="0.2"/>
    <row r="1394" ht="12.95" customHeight="1" x14ac:dyDescent="0.2"/>
    <row r="1395" ht="12.95" customHeight="1" x14ac:dyDescent="0.2"/>
    <row r="1396" ht="12.95" customHeight="1" x14ac:dyDescent="0.2"/>
    <row r="1397" ht="12.95" customHeight="1" x14ac:dyDescent="0.2"/>
    <row r="1398" ht="12.95" customHeight="1" x14ac:dyDescent="0.2"/>
    <row r="1399" ht="12.95" customHeight="1" x14ac:dyDescent="0.2"/>
    <row r="1400" ht="12.95" customHeight="1" x14ac:dyDescent="0.2"/>
    <row r="1401" ht="12.95" customHeight="1" x14ac:dyDescent="0.2"/>
    <row r="1402" ht="12.95" customHeight="1" x14ac:dyDescent="0.2"/>
    <row r="1403" ht="12.95" customHeight="1" x14ac:dyDescent="0.2"/>
    <row r="1404" ht="12.95" customHeight="1" x14ac:dyDescent="0.2"/>
    <row r="1405" ht="12.95" customHeight="1" x14ac:dyDescent="0.2"/>
    <row r="1406" ht="12.95" customHeight="1" x14ac:dyDescent="0.2"/>
    <row r="1407" ht="12.95" customHeight="1" x14ac:dyDescent="0.2"/>
    <row r="1408" ht="12.95" customHeight="1" x14ac:dyDescent="0.2"/>
    <row r="1409" ht="12.95" customHeight="1" x14ac:dyDescent="0.2"/>
    <row r="1410" ht="12.95" customHeight="1" x14ac:dyDescent="0.2"/>
    <row r="1411" ht="12.95" customHeight="1" x14ac:dyDescent="0.2"/>
    <row r="1412" ht="12.95" customHeight="1" x14ac:dyDescent="0.2"/>
    <row r="1413" ht="12.95" customHeight="1" x14ac:dyDescent="0.2"/>
    <row r="1414" ht="12.95" customHeight="1" x14ac:dyDescent="0.2"/>
    <row r="1415" ht="12.95" customHeight="1" x14ac:dyDescent="0.2"/>
    <row r="1416" ht="12.95" customHeight="1" x14ac:dyDescent="0.2"/>
    <row r="1417" ht="12.95" customHeight="1" x14ac:dyDescent="0.2"/>
    <row r="1418" ht="12.95" customHeight="1" x14ac:dyDescent="0.2"/>
    <row r="1419" ht="12.95" customHeight="1" x14ac:dyDescent="0.2"/>
    <row r="1420" ht="12.95" customHeight="1" x14ac:dyDescent="0.2"/>
    <row r="1421" ht="12.95" customHeight="1" x14ac:dyDescent="0.2"/>
    <row r="1422" ht="12.95" customHeight="1" x14ac:dyDescent="0.2"/>
    <row r="1423" ht="12.95" customHeight="1" x14ac:dyDescent="0.2"/>
    <row r="1424" ht="12.95" customHeight="1" x14ac:dyDescent="0.2"/>
    <row r="1425" ht="12.95" customHeight="1" x14ac:dyDescent="0.2"/>
    <row r="1426" ht="12.95" customHeight="1" x14ac:dyDescent="0.2"/>
    <row r="1427" ht="12.95" customHeight="1" x14ac:dyDescent="0.2"/>
    <row r="1428" ht="12.95" customHeight="1" x14ac:dyDescent="0.2"/>
    <row r="1429" ht="12.95" customHeight="1" x14ac:dyDescent="0.2"/>
    <row r="1430" ht="12.95" customHeight="1" x14ac:dyDescent="0.2"/>
    <row r="1431" ht="12.95" customHeight="1" x14ac:dyDescent="0.2"/>
    <row r="1432" ht="12.95" customHeight="1" x14ac:dyDescent="0.2"/>
    <row r="1433" ht="12.95" customHeight="1" x14ac:dyDescent="0.2"/>
    <row r="1434" ht="12.95" customHeight="1" x14ac:dyDescent="0.2"/>
    <row r="1435" ht="12.95" customHeight="1" x14ac:dyDescent="0.2"/>
    <row r="1436" ht="12.95" customHeight="1" x14ac:dyDescent="0.2"/>
    <row r="1437" ht="12.95" customHeight="1" x14ac:dyDescent="0.2"/>
    <row r="1438" ht="12.95" customHeight="1" x14ac:dyDescent="0.2"/>
    <row r="1439" ht="12.95" customHeight="1" x14ac:dyDescent="0.2"/>
    <row r="1440" ht="12.95" customHeight="1" x14ac:dyDescent="0.2"/>
    <row r="1441" ht="12.95" customHeight="1" x14ac:dyDescent="0.2"/>
    <row r="1442" ht="12.95" customHeight="1" x14ac:dyDescent="0.2"/>
    <row r="1443" ht="12.95" customHeight="1" x14ac:dyDescent="0.2"/>
    <row r="1444" ht="12.95" customHeight="1" x14ac:dyDescent="0.2"/>
    <row r="1445" ht="12.95" customHeight="1" x14ac:dyDescent="0.2"/>
    <row r="1446" ht="12.95" customHeight="1" x14ac:dyDescent="0.2"/>
    <row r="1447" ht="12.95" customHeight="1" x14ac:dyDescent="0.2"/>
    <row r="1448" ht="12.95" customHeight="1" x14ac:dyDescent="0.2"/>
    <row r="1449" ht="12.95" customHeight="1" x14ac:dyDescent="0.2"/>
    <row r="1450" ht="12.95" customHeight="1" x14ac:dyDescent="0.2"/>
    <row r="1451" ht="12.95" customHeight="1" x14ac:dyDescent="0.2"/>
    <row r="1452" ht="12.95" customHeight="1" x14ac:dyDescent="0.2"/>
    <row r="1453" ht="12.95" customHeight="1" x14ac:dyDescent="0.2"/>
    <row r="1454" ht="12.95" customHeight="1" x14ac:dyDescent="0.2"/>
    <row r="1455" ht="12.95" customHeight="1" x14ac:dyDescent="0.2"/>
    <row r="1456" ht="12.95" customHeight="1" x14ac:dyDescent="0.2"/>
    <row r="1457" ht="12.95" customHeight="1" x14ac:dyDescent="0.2"/>
    <row r="1458" ht="12.95" customHeight="1" x14ac:dyDescent="0.2"/>
    <row r="1459" ht="12.95" customHeight="1" x14ac:dyDescent="0.2"/>
    <row r="1460" ht="12.95" customHeight="1" x14ac:dyDescent="0.2"/>
    <row r="1461" ht="12.95" customHeight="1" x14ac:dyDescent="0.2"/>
    <row r="1462" ht="12.95" customHeight="1" x14ac:dyDescent="0.2"/>
    <row r="1463" ht="12.95" customHeight="1" x14ac:dyDescent="0.2"/>
    <row r="1464" ht="12.95" customHeight="1" x14ac:dyDescent="0.2"/>
    <row r="1465" ht="12.95" customHeight="1" x14ac:dyDescent="0.2"/>
    <row r="1466" ht="12.95" customHeight="1" x14ac:dyDescent="0.2"/>
    <row r="1467" ht="12.95" customHeight="1" x14ac:dyDescent="0.2"/>
    <row r="1468" ht="12.95" customHeight="1" x14ac:dyDescent="0.2"/>
    <row r="1469" ht="12.95" customHeight="1" x14ac:dyDescent="0.2"/>
    <row r="1470" ht="12.95" customHeight="1" x14ac:dyDescent="0.2"/>
    <row r="1471" ht="12.95" customHeight="1" x14ac:dyDescent="0.2"/>
    <row r="1472" ht="12.95" customHeight="1" x14ac:dyDescent="0.2"/>
    <row r="1473" ht="12.95" customHeight="1" x14ac:dyDescent="0.2"/>
    <row r="1474" ht="12.95" customHeight="1" x14ac:dyDescent="0.2"/>
    <row r="1475" ht="12.95" customHeight="1" x14ac:dyDescent="0.2"/>
    <row r="1476" ht="12.95" customHeight="1" x14ac:dyDescent="0.2"/>
    <row r="1477" ht="12.95" customHeight="1" x14ac:dyDescent="0.2"/>
    <row r="1478" ht="12.95" customHeight="1" x14ac:dyDescent="0.2"/>
    <row r="1479" ht="12.95" customHeight="1" x14ac:dyDescent="0.2"/>
    <row r="1480" ht="12.95" customHeight="1" x14ac:dyDescent="0.2"/>
    <row r="1481" ht="12.95" customHeight="1" x14ac:dyDescent="0.2"/>
    <row r="1482" ht="12.95" customHeight="1" x14ac:dyDescent="0.2"/>
    <row r="1483" ht="12.95" customHeight="1" x14ac:dyDescent="0.2"/>
    <row r="1484" ht="12.95" customHeight="1" x14ac:dyDescent="0.2"/>
    <row r="1485" ht="12.95" customHeight="1" x14ac:dyDescent="0.2"/>
    <row r="1486" ht="12.95" customHeight="1" x14ac:dyDescent="0.2"/>
    <row r="1487" ht="12.95" customHeight="1" x14ac:dyDescent="0.2"/>
    <row r="1488" ht="12.95" customHeight="1" x14ac:dyDescent="0.2"/>
    <row r="1489" ht="12.95" customHeight="1" x14ac:dyDescent="0.2"/>
    <row r="1490" ht="12.95" customHeight="1" x14ac:dyDescent="0.2"/>
    <row r="1491" ht="12.95" customHeight="1" x14ac:dyDescent="0.2"/>
    <row r="1492" ht="12.95" customHeight="1" x14ac:dyDescent="0.2"/>
    <row r="1493" ht="12.95" customHeight="1" x14ac:dyDescent="0.2"/>
    <row r="1494" ht="12.95" customHeight="1" x14ac:dyDescent="0.2"/>
    <row r="1495" ht="12.95" customHeight="1" x14ac:dyDescent="0.2"/>
    <row r="1496" ht="12.95" customHeight="1" x14ac:dyDescent="0.2"/>
    <row r="1497" ht="12.95" customHeight="1" x14ac:dyDescent="0.2"/>
    <row r="1498" ht="12.95" customHeight="1" x14ac:dyDescent="0.2"/>
    <row r="1499" ht="12.95" customHeight="1" x14ac:dyDescent="0.2"/>
    <row r="1500" ht="12.95" customHeight="1" x14ac:dyDescent="0.2"/>
    <row r="1501" ht="12.95" customHeight="1" x14ac:dyDescent="0.2"/>
    <row r="1502" ht="12.95" customHeight="1" x14ac:dyDescent="0.2"/>
    <row r="1503" ht="12.95" customHeight="1" x14ac:dyDescent="0.2"/>
    <row r="1504" ht="12.95" customHeight="1" x14ac:dyDescent="0.2"/>
    <row r="1505" ht="12.95" customHeight="1" x14ac:dyDescent="0.2"/>
    <row r="1506" ht="12.95" customHeight="1" x14ac:dyDescent="0.2"/>
    <row r="1507" ht="12.95" customHeight="1" x14ac:dyDescent="0.2"/>
    <row r="1508" ht="12.95" customHeight="1" x14ac:dyDescent="0.2"/>
    <row r="1509" ht="12.95" customHeight="1" x14ac:dyDescent="0.2"/>
    <row r="1510" ht="12.95" customHeight="1" x14ac:dyDescent="0.2"/>
    <row r="1511" ht="12.95" customHeight="1" x14ac:dyDescent="0.2"/>
    <row r="1512" ht="12.95" customHeight="1" x14ac:dyDescent="0.2"/>
    <row r="1513" ht="12.95" customHeight="1" x14ac:dyDescent="0.2"/>
    <row r="1514" ht="12.95" customHeight="1" x14ac:dyDescent="0.2"/>
    <row r="1515" ht="12.95" customHeight="1" x14ac:dyDescent="0.2"/>
    <row r="1516" ht="12.95" customHeight="1" x14ac:dyDescent="0.2"/>
    <row r="1517" ht="12.95" customHeight="1" x14ac:dyDescent="0.2"/>
    <row r="1518" ht="12.95" customHeight="1" x14ac:dyDescent="0.2"/>
    <row r="1519" ht="12.95" customHeight="1" x14ac:dyDescent="0.2"/>
    <row r="1520" ht="12.95" customHeight="1" x14ac:dyDescent="0.2"/>
    <row r="1521" ht="12.95" customHeight="1" x14ac:dyDescent="0.2"/>
    <row r="1522" ht="12.95" customHeight="1" x14ac:dyDescent="0.2"/>
    <row r="1523" ht="12.95" customHeight="1" x14ac:dyDescent="0.2"/>
    <row r="1524" ht="12.95" customHeight="1" x14ac:dyDescent="0.2"/>
    <row r="1525" ht="12.95" customHeight="1" x14ac:dyDescent="0.2"/>
    <row r="1526" ht="12.95" customHeight="1" x14ac:dyDescent="0.2"/>
    <row r="1527" ht="12.95" customHeight="1" x14ac:dyDescent="0.2"/>
    <row r="1528" ht="12.95" customHeight="1" x14ac:dyDescent="0.2"/>
    <row r="1529" ht="12.95" customHeight="1" x14ac:dyDescent="0.2"/>
    <row r="1530" ht="12.95" customHeight="1" x14ac:dyDescent="0.2"/>
    <row r="1531" ht="12.95" customHeight="1" x14ac:dyDescent="0.2"/>
    <row r="1532" ht="12.95" customHeight="1" x14ac:dyDescent="0.2"/>
    <row r="1533" ht="12.95" customHeight="1" x14ac:dyDescent="0.2"/>
    <row r="1534" ht="12.95" customHeight="1" x14ac:dyDescent="0.2"/>
    <row r="1535" ht="12.95" customHeight="1" x14ac:dyDescent="0.2"/>
    <row r="1536" ht="12.95" customHeight="1" x14ac:dyDescent="0.2"/>
    <row r="1537" ht="12.95" customHeight="1" x14ac:dyDescent="0.2"/>
    <row r="1538" ht="12.95" customHeight="1" x14ac:dyDescent="0.2"/>
    <row r="1539" ht="12.95" customHeight="1" x14ac:dyDescent="0.2"/>
    <row r="1540" ht="12.95" customHeight="1" x14ac:dyDescent="0.2"/>
    <row r="1541" ht="12.95" customHeight="1" x14ac:dyDescent="0.2"/>
    <row r="1542" ht="12.95" customHeight="1" x14ac:dyDescent="0.2"/>
    <row r="1543" ht="12.95" customHeight="1" x14ac:dyDescent="0.2"/>
    <row r="1544" ht="12.95" customHeight="1" x14ac:dyDescent="0.2"/>
    <row r="1545" ht="12.95" customHeight="1" x14ac:dyDescent="0.2"/>
    <row r="1546" ht="12.95" customHeight="1" x14ac:dyDescent="0.2"/>
    <row r="1547" ht="12.95" customHeight="1" x14ac:dyDescent="0.2"/>
    <row r="1548" ht="12.95" customHeight="1" x14ac:dyDescent="0.2"/>
    <row r="1549" ht="12.95" customHeight="1" x14ac:dyDescent="0.2"/>
    <row r="1550" ht="12.95" customHeight="1" x14ac:dyDescent="0.2"/>
    <row r="1551" ht="12.95" customHeight="1" x14ac:dyDescent="0.2"/>
    <row r="1552" ht="12.95" customHeight="1" x14ac:dyDescent="0.2"/>
    <row r="1553" ht="12.95" customHeight="1" x14ac:dyDescent="0.2"/>
    <row r="1554" ht="12.95" customHeight="1" x14ac:dyDescent="0.2"/>
    <row r="1555" ht="12.95" customHeight="1" x14ac:dyDescent="0.2"/>
    <row r="1556" ht="12.95" customHeight="1" x14ac:dyDescent="0.2"/>
    <row r="1557" ht="12.95" customHeight="1" x14ac:dyDescent="0.2"/>
    <row r="1558" ht="12.95" customHeight="1" x14ac:dyDescent="0.2"/>
    <row r="1559" ht="12.95" customHeight="1" x14ac:dyDescent="0.2"/>
    <row r="1560" ht="12.95" customHeight="1" x14ac:dyDescent="0.2"/>
    <row r="1561" ht="12.95" customHeight="1" x14ac:dyDescent="0.2"/>
    <row r="1562" ht="12.95" customHeight="1" x14ac:dyDescent="0.2"/>
    <row r="1563" ht="12.95" customHeight="1" x14ac:dyDescent="0.2"/>
    <row r="1564" ht="12.95" customHeight="1" x14ac:dyDescent="0.2"/>
    <row r="1565" ht="12.95" customHeight="1" x14ac:dyDescent="0.2"/>
    <row r="1566" ht="12.95" customHeight="1" x14ac:dyDescent="0.2"/>
    <row r="1567" ht="12.95" customHeight="1" x14ac:dyDescent="0.2"/>
    <row r="1568" ht="12.95" customHeight="1" x14ac:dyDescent="0.2"/>
    <row r="1569" ht="12.95" customHeight="1" x14ac:dyDescent="0.2"/>
    <row r="1570" ht="12.95" customHeight="1" x14ac:dyDescent="0.2"/>
    <row r="1571" ht="12.95" customHeight="1" x14ac:dyDescent="0.2"/>
    <row r="1572" ht="12.95" customHeight="1" x14ac:dyDescent="0.2"/>
    <row r="1573" ht="12.95" customHeight="1" x14ac:dyDescent="0.2"/>
    <row r="1574" ht="12.95" customHeight="1" x14ac:dyDescent="0.2"/>
    <row r="1575" ht="12.95" customHeight="1" x14ac:dyDescent="0.2"/>
    <row r="1576" ht="12.95" customHeight="1" x14ac:dyDescent="0.2"/>
    <row r="1577" ht="12.95" customHeight="1" x14ac:dyDescent="0.2"/>
    <row r="1578" ht="12.95" customHeight="1" x14ac:dyDescent="0.2"/>
    <row r="1579" ht="12.95" customHeight="1" x14ac:dyDescent="0.2"/>
    <row r="1580" ht="12.95" customHeight="1" x14ac:dyDescent="0.2"/>
    <row r="1581" ht="12.95" customHeight="1" x14ac:dyDescent="0.2"/>
    <row r="1582" ht="12.95" customHeight="1" x14ac:dyDescent="0.2"/>
    <row r="1583" ht="12.95" customHeight="1" x14ac:dyDescent="0.2"/>
    <row r="1584" ht="12.95" customHeight="1" x14ac:dyDescent="0.2"/>
    <row r="1585" ht="12.95" customHeight="1" x14ac:dyDescent="0.2"/>
    <row r="1586" ht="12.95" customHeight="1" x14ac:dyDescent="0.2"/>
    <row r="1587" ht="12.95" customHeight="1" x14ac:dyDescent="0.2"/>
    <row r="1588" ht="12.95" customHeight="1" x14ac:dyDescent="0.2"/>
    <row r="1589" ht="12.95" customHeight="1" x14ac:dyDescent="0.2"/>
    <row r="1590" ht="12.95" customHeight="1" x14ac:dyDescent="0.2"/>
    <row r="1591" ht="12.95" customHeight="1" x14ac:dyDescent="0.2"/>
    <row r="1592" ht="12.95" customHeight="1" x14ac:dyDescent="0.2"/>
    <row r="1593" ht="12.95" customHeight="1" x14ac:dyDescent="0.2"/>
    <row r="1594" ht="12.95" customHeight="1" x14ac:dyDescent="0.2"/>
    <row r="1595" ht="12.95" customHeight="1" x14ac:dyDescent="0.2"/>
    <row r="1596" ht="12.95" customHeight="1" x14ac:dyDescent="0.2"/>
    <row r="1597" ht="12.95" customHeight="1" x14ac:dyDescent="0.2"/>
    <row r="1598" ht="12.95" customHeight="1" x14ac:dyDescent="0.2"/>
    <row r="1599" ht="12.95" customHeight="1" x14ac:dyDescent="0.2"/>
    <row r="1600" ht="12.95" customHeight="1" x14ac:dyDescent="0.2"/>
    <row r="1601" ht="12.95" customHeight="1" x14ac:dyDescent="0.2"/>
    <row r="1602" ht="12.95" customHeight="1" x14ac:dyDescent="0.2"/>
    <row r="1603" ht="12.95" customHeight="1" x14ac:dyDescent="0.2"/>
    <row r="1604" ht="12.95" customHeight="1" x14ac:dyDescent="0.2"/>
    <row r="1605" ht="12.95" customHeight="1" x14ac:dyDescent="0.2"/>
    <row r="1606" ht="12.95" customHeight="1" x14ac:dyDescent="0.2"/>
    <row r="1607" ht="12.95" customHeight="1" x14ac:dyDescent="0.2"/>
    <row r="1608" ht="12.95" customHeight="1" x14ac:dyDescent="0.2"/>
    <row r="1609" ht="12.95" customHeight="1" x14ac:dyDescent="0.2"/>
    <row r="1610" ht="12.95" customHeight="1" x14ac:dyDescent="0.2"/>
    <row r="1611" ht="12.95" customHeight="1" x14ac:dyDescent="0.2"/>
    <row r="1612" ht="12.95" customHeight="1" x14ac:dyDescent="0.2"/>
    <row r="1613" ht="12.95" customHeight="1" x14ac:dyDescent="0.2"/>
    <row r="1614" ht="12.95" customHeight="1" x14ac:dyDescent="0.2"/>
    <row r="1615" ht="12.95" customHeight="1" x14ac:dyDescent="0.2"/>
    <row r="1616" ht="12.95" customHeight="1" x14ac:dyDescent="0.2"/>
    <row r="1617" ht="12.95" customHeight="1" x14ac:dyDescent="0.2"/>
    <row r="1618" ht="12.95" customHeight="1" x14ac:dyDescent="0.2"/>
    <row r="1619" ht="12.95" customHeight="1" x14ac:dyDescent="0.2"/>
    <row r="1620" ht="12.95" customHeight="1" x14ac:dyDescent="0.2"/>
    <row r="1621" ht="12.95" customHeight="1" x14ac:dyDescent="0.2"/>
    <row r="1622" ht="12.95" customHeight="1" x14ac:dyDescent="0.2"/>
    <row r="1623" ht="12.95" customHeight="1" x14ac:dyDescent="0.2"/>
    <row r="1624" ht="12.95" customHeight="1" x14ac:dyDescent="0.2"/>
    <row r="1625" ht="12.95" customHeight="1" x14ac:dyDescent="0.2"/>
    <row r="1626" ht="12.95" customHeight="1" x14ac:dyDescent="0.2"/>
    <row r="1627" ht="12.95" customHeight="1" x14ac:dyDescent="0.2"/>
    <row r="1628" ht="12.95" customHeight="1" x14ac:dyDescent="0.2"/>
    <row r="1629" ht="12.95" customHeight="1" x14ac:dyDescent="0.2"/>
    <row r="1630" ht="12.95" customHeight="1" x14ac:dyDescent="0.2"/>
    <row r="1631" ht="12.95" customHeight="1" x14ac:dyDescent="0.2"/>
    <row r="1632" ht="12.95" customHeight="1" x14ac:dyDescent="0.2"/>
    <row r="1633" ht="12.95" customHeight="1" x14ac:dyDescent="0.2"/>
    <row r="1634" ht="12.95" customHeight="1" x14ac:dyDescent="0.2"/>
    <row r="1635" ht="12.95" customHeight="1" x14ac:dyDescent="0.2"/>
    <row r="1636" ht="12.95" customHeight="1" x14ac:dyDescent="0.2"/>
    <row r="1637" ht="12.95" customHeight="1" x14ac:dyDescent="0.2"/>
    <row r="1638" ht="12.95" customHeight="1" x14ac:dyDescent="0.2"/>
    <row r="1639" ht="12.95" customHeight="1" x14ac:dyDescent="0.2"/>
    <row r="1640" ht="12.95" customHeight="1" x14ac:dyDescent="0.2"/>
    <row r="1641" ht="12.95" customHeight="1" x14ac:dyDescent="0.2"/>
    <row r="1642" ht="12.95" customHeight="1" x14ac:dyDescent="0.2"/>
    <row r="1643" ht="12.95" customHeight="1" x14ac:dyDescent="0.2"/>
    <row r="1644" ht="12.95" customHeight="1" x14ac:dyDescent="0.2"/>
    <row r="1645" ht="12.95" customHeight="1" x14ac:dyDescent="0.2"/>
    <row r="1646" ht="12.95" customHeight="1" x14ac:dyDescent="0.2"/>
    <row r="1647" ht="12.95" customHeight="1" x14ac:dyDescent="0.2"/>
    <row r="1648" ht="12.95" customHeight="1" x14ac:dyDescent="0.2"/>
    <row r="1649" ht="12.95" customHeight="1" x14ac:dyDescent="0.2"/>
    <row r="1650" ht="12.95" customHeight="1" x14ac:dyDescent="0.2"/>
    <row r="1651" ht="12.95" customHeight="1" x14ac:dyDescent="0.2"/>
    <row r="1652" ht="12.95" customHeight="1" x14ac:dyDescent="0.2"/>
    <row r="1653" ht="12.95" customHeight="1" x14ac:dyDescent="0.2"/>
    <row r="1654" ht="12.95" customHeight="1" x14ac:dyDescent="0.2"/>
    <row r="1655" ht="12.95" customHeight="1" x14ac:dyDescent="0.2"/>
    <row r="1656" ht="12.95" customHeight="1" x14ac:dyDescent="0.2"/>
    <row r="1657" ht="12.95" customHeight="1" x14ac:dyDescent="0.2"/>
    <row r="1658" ht="12.95" customHeight="1" x14ac:dyDescent="0.2"/>
    <row r="1659" ht="12.95" customHeight="1" x14ac:dyDescent="0.2"/>
    <row r="1660" ht="12.95" customHeight="1" x14ac:dyDescent="0.2"/>
    <row r="1661" ht="12.95" customHeight="1" x14ac:dyDescent="0.2"/>
    <row r="1662" ht="12.95" customHeight="1" x14ac:dyDescent="0.2"/>
    <row r="1663" ht="12.95" customHeight="1" x14ac:dyDescent="0.2"/>
    <row r="1664" ht="12.95" customHeight="1" x14ac:dyDescent="0.2"/>
    <row r="1665" ht="12.95" customHeight="1" x14ac:dyDescent="0.2"/>
    <row r="1666" ht="12.95" customHeight="1" x14ac:dyDescent="0.2"/>
    <row r="1667" ht="12.95" customHeight="1" x14ac:dyDescent="0.2"/>
    <row r="1668" ht="12.95" customHeight="1" x14ac:dyDescent="0.2"/>
    <row r="1669" ht="12.95" customHeight="1" x14ac:dyDescent="0.2"/>
    <row r="1670" ht="12.95" customHeight="1" x14ac:dyDescent="0.2"/>
    <row r="1671" ht="12.95" customHeight="1" x14ac:dyDescent="0.2"/>
    <row r="1672" ht="12.95" customHeight="1" x14ac:dyDescent="0.2"/>
    <row r="1673" ht="12.95" customHeight="1" x14ac:dyDescent="0.2"/>
    <row r="1674" ht="12.95" customHeight="1" x14ac:dyDescent="0.2"/>
    <row r="1675" ht="12.95" customHeight="1" x14ac:dyDescent="0.2"/>
    <row r="1676" ht="12.95" customHeight="1" x14ac:dyDescent="0.2"/>
    <row r="1677" ht="12.95" customHeight="1" x14ac:dyDescent="0.2"/>
    <row r="1678" ht="12.95" customHeight="1" x14ac:dyDescent="0.2"/>
    <row r="1679" ht="12.95" customHeight="1" x14ac:dyDescent="0.2"/>
    <row r="1680" ht="12.95" customHeight="1" x14ac:dyDescent="0.2"/>
    <row r="1681" ht="12.95" customHeight="1" x14ac:dyDescent="0.2"/>
    <row r="1682" ht="12.95" customHeight="1" x14ac:dyDescent="0.2"/>
    <row r="1683" ht="12.95" customHeight="1" x14ac:dyDescent="0.2"/>
    <row r="1684" ht="12.95" customHeight="1" x14ac:dyDescent="0.2"/>
    <row r="1685" ht="12.95" customHeight="1" x14ac:dyDescent="0.2"/>
  </sheetData>
  <sheetProtection algorithmName="SHA-512" hashValue="mf1HWXIjj6ttuJbKlTuSNm96S7u7xqw78iqttunRzG/rZSD7aH3ftK2uXpsTv7f/6UjvQI3F1acLMtiFcxz5Wg==" saltValue="iXe9x0S9avX8CrPU9J7ilQ==" spinCount="100000" sheet="1" objects="1" scenarios="1"/>
  <phoneticPr fontId="5" type="noConversion"/>
  <conditionalFormatting sqref="E28">
    <cfRule type="expression" dxfId="137" priority="1" stopIfTrue="1">
      <formula>TRUE</formula>
    </cfRule>
  </conditionalFormatting>
  <conditionalFormatting sqref="E30">
    <cfRule type="expression" dxfId="136" priority="2" stopIfTrue="1">
      <formula>TRUE</formula>
    </cfRule>
  </conditionalFormatting>
  <conditionalFormatting sqref="E32">
    <cfRule type="expression" dxfId="135" priority="3" stopIfTrue="1">
      <formula>TRUE</formula>
    </cfRule>
  </conditionalFormatting>
  <conditionalFormatting sqref="E34">
    <cfRule type="expression" dxfId="134" priority="4" stopIfTrue="1">
      <formula>TRUE</formula>
    </cfRule>
  </conditionalFormatting>
  <conditionalFormatting sqref="E36">
    <cfRule type="expression" dxfId="133" priority="5" stopIfTrue="1">
      <formula>TRUE</formula>
    </cfRule>
  </conditionalFormatting>
  <conditionalFormatting sqref="E38">
    <cfRule type="expression" dxfId="132" priority="6" stopIfTrue="1">
      <formula>TRUE</formula>
    </cfRule>
  </conditionalFormatting>
  <conditionalFormatting sqref="E40">
    <cfRule type="expression" dxfId="131" priority="7" stopIfTrue="1">
      <formula>TRUE</formula>
    </cfRule>
  </conditionalFormatting>
  <conditionalFormatting sqref="E42">
    <cfRule type="expression" dxfId="130" priority="8" stopIfTrue="1">
      <formula>TRUE</formula>
    </cfRule>
  </conditionalFormatting>
  <conditionalFormatting sqref="E44">
    <cfRule type="expression" dxfId="129" priority="9" stopIfTrue="1">
      <formula>TRUE</formula>
    </cfRule>
  </conditionalFormatting>
  <conditionalFormatting sqref="E46">
    <cfRule type="expression" dxfId="128" priority="10" stopIfTrue="1">
      <formula>TRUE</formula>
    </cfRule>
  </conditionalFormatting>
  <conditionalFormatting sqref="E48">
    <cfRule type="expression" dxfId="127" priority="11" stopIfTrue="1">
      <formula>TRUE</formula>
    </cfRule>
  </conditionalFormatting>
  <conditionalFormatting sqref="E50">
    <cfRule type="expression" dxfId="126" priority="12" stopIfTrue="1">
      <formula>TRUE</formula>
    </cfRule>
  </conditionalFormatting>
  <conditionalFormatting sqref="E52">
    <cfRule type="expression" dxfId="125" priority="13" stopIfTrue="1">
      <formula>TRUE</formula>
    </cfRule>
  </conditionalFormatting>
  <conditionalFormatting sqref="E54">
    <cfRule type="expression" dxfId="124" priority="14" stopIfTrue="1">
      <formula>TRUE</formula>
    </cfRule>
  </conditionalFormatting>
  <conditionalFormatting sqref="E56">
    <cfRule type="expression" dxfId="123" priority="15" stopIfTrue="1">
      <formula>TRUE</formula>
    </cfRule>
  </conditionalFormatting>
  <conditionalFormatting sqref="E58">
    <cfRule type="expression" dxfId="122" priority="16" stopIfTrue="1">
      <formula>TRUE</formula>
    </cfRule>
  </conditionalFormatting>
  <conditionalFormatting sqref="E60">
    <cfRule type="expression" dxfId="121" priority="17" stopIfTrue="1">
      <formula>TRUE</formula>
    </cfRule>
  </conditionalFormatting>
  <conditionalFormatting sqref="E62">
    <cfRule type="expression" dxfId="120" priority="18" stopIfTrue="1">
      <formula>TRUE</formula>
    </cfRule>
  </conditionalFormatting>
  <conditionalFormatting sqref="E64">
    <cfRule type="expression" dxfId="119" priority="19" stopIfTrue="1">
      <formula>TRUE</formula>
    </cfRule>
  </conditionalFormatting>
  <conditionalFormatting sqref="E66">
    <cfRule type="expression" dxfId="118" priority="20" stopIfTrue="1">
      <formula>TRUE</formula>
    </cfRule>
  </conditionalFormatting>
  <conditionalFormatting sqref="E68">
    <cfRule type="expression" dxfId="117" priority="21" stopIfTrue="1">
      <formula>TRUE</formula>
    </cfRule>
  </conditionalFormatting>
  <conditionalFormatting sqref="E70">
    <cfRule type="expression" dxfId="116" priority="22" stopIfTrue="1">
      <formula>TRUE</formula>
    </cfRule>
  </conditionalFormatting>
  <conditionalFormatting sqref="E72">
    <cfRule type="expression" dxfId="115" priority="23" stopIfTrue="1">
      <formula>TRUE</formula>
    </cfRule>
  </conditionalFormatting>
  <conditionalFormatting sqref="E74">
    <cfRule type="expression" dxfId="114" priority="24" stopIfTrue="1">
      <formula>TRUE</formula>
    </cfRule>
  </conditionalFormatting>
  <conditionalFormatting sqref="E76">
    <cfRule type="expression" dxfId="113" priority="25"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SKUPNA ZUNANJA UREDITEV&amp;R&amp;"Trebuchet MS,Navadno"&amp;8Id. št.: JULFSF-6G1302
Datum: junij 2025</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7AAA1-1BFE-407B-9290-58B0324FEEBA}">
  <sheetPr codeName="List11">
    <tabColor theme="6" tint="0.39997558519241921"/>
    <pageSetUpPr fitToPage="1"/>
  </sheetPr>
  <dimension ref="A1:J1797"/>
  <sheetViews>
    <sheetView view="pageBreakPreview" zoomScaleNormal="100" zoomScaleSheetLayoutView="100" workbookViewId="0"/>
  </sheetViews>
  <sheetFormatPr defaultRowHeight="12.75" x14ac:dyDescent="0.2"/>
  <cols>
    <col min="1" max="1" width="7.7109375" style="299" customWidth="1"/>
    <col min="2" max="2" width="41.7109375" style="309" customWidth="1"/>
    <col min="3" max="3" width="4.7109375" style="301" customWidth="1"/>
    <col min="4" max="4" width="8.7109375" style="302" customWidth="1"/>
    <col min="5" max="5" width="10.7109375" style="303" customWidth="1"/>
    <col min="6" max="6" width="12.7109375" style="303" customWidth="1"/>
    <col min="7" max="16384" width="9.140625" style="247"/>
  </cols>
  <sheetData>
    <row r="1" spans="1:10" x14ac:dyDescent="0.2">
      <c r="A1" s="242" t="s">
        <v>25</v>
      </c>
      <c r="B1" s="243" t="str">
        <f>'0_Osebe'!B1</f>
        <v>UNIVERZA V LJUBLJANI</v>
      </c>
      <c r="C1" s="244"/>
      <c r="D1" s="245"/>
      <c r="E1" s="245"/>
      <c r="F1" s="245"/>
      <c r="G1" s="246"/>
    </row>
    <row r="2" spans="1:10" x14ac:dyDescent="0.2">
      <c r="A2" s="242"/>
      <c r="B2" s="243"/>
      <c r="C2" s="244"/>
      <c r="D2" s="245"/>
      <c r="E2" s="245"/>
      <c r="F2" s="245"/>
      <c r="G2" s="242"/>
    </row>
    <row r="3" spans="1:10" x14ac:dyDescent="0.2">
      <c r="A3" s="242" t="s">
        <v>28</v>
      </c>
      <c r="B3" s="243" t="str">
        <f>'0_Osebe'!B3</f>
        <v>Skupni uvoz in zunanja ureditev območja Fakultete za strojništvo in Fakultete za farmacijo</v>
      </c>
      <c r="C3" s="244"/>
      <c r="D3" s="245"/>
      <c r="E3" s="245"/>
      <c r="F3" s="245"/>
      <c r="G3" s="246"/>
    </row>
    <row r="4" spans="1:10" x14ac:dyDescent="0.2">
      <c r="A4" s="242" t="s">
        <v>27</v>
      </c>
      <c r="B4" s="243" t="str">
        <f>'0_Osebe'!B4</f>
        <v>ZUNANJA UREDITEV IN KOMUNALNA INFRASTRUKTURA</v>
      </c>
      <c r="C4" s="244"/>
      <c r="D4" s="245"/>
      <c r="E4" s="245"/>
      <c r="F4" s="245"/>
      <c r="G4" s="246"/>
    </row>
    <row r="5" spans="1:10" x14ac:dyDescent="0.2">
      <c r="A5" s="244"/>
      <c r="B5" s="248"/>
      <c r="C5" s="249"/>
      <c r="D5" s="244"/>
      <c r="E5" s="244"/>
      <c r="F5" s="244"/>
    </row>
    <row r="6" spans="1:10" x14ac:dyDescent="0.2">
      <c r="A6" s="250"/>
      <c r="B6" s="251"/>
      <c r="C6" s="249"/>
      <c r="D6" s="244"/>
      <c r="E6" s="244"/>
      <c r="F6" s="244"/>
    </row>
    <row r="7" spans="1:10" x14ac:dyDescent="0.2">
      <c r="A7" s="250" t="s">
        <v>9</v>
      </c>
      <c r="B7" s="243" t="s">
        <v>12</v>
      </c>
      <c r="C7" s="253"/>
      <c r="D7" s="254"/>
      <c r="E7" s="255"/>
      <c r="F7" s="255"/>
    </row>
    <row r="8" spans="1:10" x14ac:dyDescent="0.2">
      <c r="A8" s="242" t="s">
        <v>90</v>
      </c>
      <c r="B8" s="256" t="s">
        <v>132</v>
      </c>
      <c r="C8" s="256"/>
      <c r="D8" s="254"/>
      <c r="E8" s="255"/>
      <c r="F8" s="257">
        <f>F165</f>
        <v>0</v>
      </c>
    </row>
    <row r="9" spans="1:10" x14ac:dyDescent="0.2">
      <c r="A9" s="242"/>
      <c r="B9" s="256"/>
      <c r="C9" s="258"/>
      <c r="D9" s="254"/>
      <c r="E9" s="255"/>
      <c r="F9" s="259"/>
    </row>
    <row r="10" spans="1:10" x14ac:dyDescent="0.2">
      <c r="A10" s="260" t="s">
        <v>87</v>
      </c>
      <c r="B10" s="256"/>
      <c r="C10" s="258"/>
      <c r="D10" s="254"/>
      <c r="E10" s="255"/>
      <c r="F10" s="255"/>
    </row>
    <row r="11" spans="1:10" x14ac:dyDescent="0.2">
      <c r="A11" s="323"/>
      <c r="B11" s="324"/>
      <c r="C11" s="325"/>
      <c r="D11" s="326"/>
      <c r="E11" s="327"/>
      <c r="F11" s="327"/>
    </row>
    <row r="12" spans="1:10" x14ac:dyDescent="0.2">
      <c r="A12" s="268" t="s">
        <v>5</v>
      </c>
      <c r="B12" s="269" t="s">
        <v>6</v>
      </c>
      <c r="C12" s="270" t="s">
        <v>55</v>
      </c>
      <c r="D12" s="271" t="s">
        <v>7</v>
      </c>
      <c r="E12" s="272" t="s">
        <v>54</v>
      </c>
      <c r="F12" s="272" t="s">
        <v>8</v>
      </c>
    </row>
    <row r="13" spans="1:10" x14ac:dyDescent="0.2">
      <c r="A13" s="273"/>
      <c r="B13" s="274"/>
      <c r="C13" s="275"/>
      <c r="D13" s="276"/>
      <c r="E13" s="421"/>
      <c r="F13" s="277"/>
    </row>
    <row r="14" spans="1:10" ht="84" x14ac:dyDescent="0.2">
      <c r="A14" s="279"/>
      <c r="B14" s="280" t="s">
        <v>258</v>
      </c>
      <c r="C14" s="281"/>
      <c r="D14" s="282"/>
      <c r="E14" s="422"/>
      <c r="F14" s="283"/>
    </row>
    <row r="15" spans="1:10" x14ac:dyDescent="0.2">
      <c r="A15" s="279"/>
      <c r="B15" s="280"/>
      <c r="C15" s="281"/>
      <c r="D15" s="282"/>
      <c r="E15" s="422"/>
      <c r="F15" s="283"/>
    </row>
    <row r="16" spans="1:10" ht="144" x14ac:dyDescent="0.2">
      <c r="A16" s="279"/>
      <c r="B16" s="280" t="s">
        <v>348</v>
      </c>
      <c r="C16" s="281"/>
      <c r="D16" s="282"/>
      <c r="E16" s="422"/>
      <c r="F16" s="283"/>
      <c r="J16" s="284"/>
    </row>
    <row r="17" spans="1:6" ht="360" x14ac:dyDescent="0.2">
      <c r="A17" s="279"/>
      <c r="B17" s="285" t="s">
        <v>420</v>
      </c>
      <c r="C17" s="281"/>
      <c r="D17" s="282"/>
      <c r="E17" s="422"/>
      <c r="F17" s="283"/>
    </row>
    <row r="18" spans="1:6" ht="36" x14ac:dyDescent="0.2">
      <c r="A18" s="279"/>
      <c r="B18" s="280" t="s">
        <v>329</v>
      </c>
      <c r="C18" s="281"/>
      <c r="D18" s="282"/>
      <c r="E18" s="422"/>
      <c r="F18" s="283"/>
    </row>
    <row r="19" spans="1:6" ht="24" x14ac:dyDescent="0.2">
      <c r="A19" s="279"/>
      <c r="B19" s="280" t="s">
        <v>321</v>
      </c>
      <c r="C19" s="281"/>
      <c r="D19" s="282"/>
      <c r="E19" s="422"/>
      <c r="F19" s="283"/>
    </row>
    <row r="20" spans="1:6" ht="48" x14ac:dyDescent="0.2">
      <c r="A20" s="279"/>
      <c r="B20" s="280" t="s">
        <v>323</v>
      </c>
      <c r="C20" s="281"/>
      <c r="D20" s="282"/>
      <c r="E20" s="422"/>
      <c r="F20" s="283"/>
    </row>
    <row r="21" spans="1:6" ht="60" x14ac:dyDescent="0.2">
      <c r="A21" s="279"/>
      <c r="B21" s="280" t="s">
        <v>322</v>
      </c>
      <c r="C21" s="281"/>
      <c r="D21" s="282"/>
      <c r="E21" s="422"/>
      <c r="F21" s="283"/>
    </row>
    <row r="22" spans="1:6" ht="72" x14ac:dyDescent="0.2">
      <c r="A22" s="279"/>
      <c r="B22" s="280" t="s">
        <v>327</v>
      </c>
      <c r="C22" s="281"/>
      <c r="D22" s="282"/>
      <c r="E22" s="422"/>
      <c r="F22" s="283"/>
    </row>
    <row r="23" spans="1:6" ht="24" x14ac:dyDescent="0.2">
      <c r="A23" s="279"/>
      <c r="B23" s="280" t="s">
        <v>328</v>
      </c>
      <c r="C23" s="281"/>
      <c r="D23" s="282"/>
      <c r="E23" s="422"/>
      <c r="F23" s="283"/>
    </row>
    <row r="24" spans="1:6" ht="348" x14ac:dyDescent="0.2">
      <c r="A24" s="279"/>
      <c r="B24" s="285" t="s">
        <v>439</v>
      </c>
      <c r="C24" s="281"/>
      <c r="D24" s="282"/>
      <c r="E24" s="422"/>
      <c r="F24" s="283"/>
    </row>
    <row r="25" spans="1:6" ht="24" x14ac:dyDescent="0.2">
      <c r="A25" s="279"/>
      <c r="B25" s="285" t="s">
        <v>330</v>
      </c>
      <c r="C25" s="281"/>
      <c r="D25" s="282"/>
      <c r="E25" s="422"/>
      <c r="F25" s="283"/>
    </row>
    <row r="26" spans="1:6" ht="48" x14ac:dyDescent="0.2">
      <c r="A26" s="279"/>
      <c r="B26" s="285" t="s">
        <v>331</v>
      </c>
      <c r="C26" s="281"/>
      <c r="D26" s="282"/>
      <c r="E26" s="422"/>
      <c r="F26" s="283"/>
    </row>
    <row r="27" spans="1:6" ht="24" x14ac:dyDescent="0.2">
      <c r="A27" s="279"/>
      <c r="B27" s="280" t="s">
        <v>17</v>
      </c>
      <c r="C27" s="281"/>
      <c r="D27" s="282"/>
      <c r="E27" s="422"/>
      <c r="F27" s="283"/>
    </row>
    <row r="28" spans="1:6" ht="60" x14ac:dyDescent="0.2">
      <c r="A28" s="279"/>
      <c r="B28" s="285" t="s">
        <v>320</v>
      </c>
      <c r="C28" s="281"/>
      <c r="D28" s="282"/>
      <c r="E28" s="422"/>
      <c r="F28" s="283"/>
    </row>
    <row r="29" spans="1:6" ht="36" x14ac:dyDescent="0.2">
      <c r="A29" s="279"/>
      <c r="B29" s="280" t="s">
        <v>324</v>
      </c>
      <c r="C29" s="281"/>
      <c r="D29" s="282"/>
      <c r="E29" s="422"/>
      <c r="F29" s="283"/>
    </row>
    <row r="30" spans="1:6" ht="60" x14ac:dyDescent="0.2">
      <c r="A30" s="279"/>
      <c r="B30" s="285" t="s">
        <v>325</v>
      </c>
      <c r="C30" s="281"/>
      <c r="D30" s="282"/>
      <c r="E30" s="422"/>
      <c r="F30" s="283"/>
    </row>
    <row r="31" spans="1:6" ht="24" x14ac:dyDescent="0.2">
      <c r="A31" s="279"/>
      <c r="B31" s="285" t="s">
        <v>332</v>
      </c>
      <c r="C31" s="281"/>
      <c r="D31" s="282"/>
      <c r="E31" s="422"/>
      <c r="F31" s="283"/>
    </row>
    <row r="32" spans="1:6" x14ac:dyDescent="0.2">
      <c r="A32" s="279"/>
      <c r="B32" s="285" t="s">
        <v>308</v>
      </c>
      <c r="C32" s="281"/>
      <c r="D32" s="282"/>
      <c r="E32" s="422"/>
      <c r="F32" s="283"/>
    </row>
    <row r="33" spans="1:6" x14ac:dyDescent="0.2">
      <c r="A33" s="279"/>
      <c r="B33" s="280"/>
      <c r="C33" s="281"/>
      <c r="D33" s="282"/>
      <c r="E33" s="422"/>
      <c r="F33" s="283"/>
    </row>
    <row r="34" spans="1:6" x14ac:dyDescent="0.2">
      <c r="A34" s="328"/>
      <c r="B34" s="285" t="s">
        <v>133</v>
      </c>
      <c r="C34" s="281"/>
      <c r="D34" s="282"/>
      <c r="E34" s="422"/>
      <c r="F34" s="283"/>
    </row>
    <row r="35" spans="1:6" ht="72" x14ac:dyDescent="0.2">
      <c r="A35" s="279" t="str">
        <f>CONCATENATE($A$8,".",TEXT(COUNTA(A$34:A34)-COUNTIF(A$34:A34,"*.")+1,0))</f>
        <v>1.5.1</v>
      </c>
      <c r="B35" s="329" t="s">
        <v>166</v>
      </c>
      <c r="C35" s="289" t="s">
        <v>2</v>
      </c>
      <c r="D35" s="282">
        <v>7800</v>
      </c>
      <c r="E35" s="423"/>
      <c r="F35" s="291">
        <f t="shared" ref="F35" si="0">ROUND(D35*E35,2)</f>
        <v>0</v>
      </c>
    </row>
    <row r="36" spans="1:6" x14ac:dyDescent="0.2">
      <c r="A36" s="279"/>
      <c r="B36" s="288"/>
      <c r="C36" s="289"/>
      <c r="D36" s="282"/>
      <c r="E36" s="422"/>
      <c r="F36" s="283"/>
    </row>
    <row r="37" spans="1:6" ht="72" x14ac:dyDescent="0.2">
      <c r="A37" s="279" t="str">
        <f>CONCATENATE($A$8,".",TEXT(COUNTA(A$34:A36)-COUNTIF(A$34:A36,"*.")+1,0))</f>
        <v>1.5.2</v>
      </c>
      <c r="B37" s="329" t="s">
        <v>214</v>
      </c>
      <c r="C37" s="289" t="s">
        <v>0</v>
      </c>
      <c r="D37" s="282">
        <v>9</v>
      </c>
      <c r="E37" s="423"/>
      <c r="F37" s="291">
        <f t="shared" ref="F37" si="1">ROUND(D37*E37,2)</f>
        <v>0</v>
      </c>
    </row>
    <row r="38" spans="1:6" x14ac:dyDescent="0.2">
      <c r="A38" s="279"/>
      <c r="B38" s="329"/>
      <c r="C38" s="289"/>
      <c r="D38" s="282"/>
      <c r="E38" s="422"/>
      <c r="F38" s="283"/>
    </row>
    <row r="39" spans="1:6" ht="72" x14ac:dyDescent="0.2">
      <c r="A39" s="279" t="str">
        <f>CONCATENATE($A$8,".",TEXT(COUNTA(A$34:A38)-COUNTIF(A$34:A38,"*.")+1,0))</f>
        <v>1.5.3</v>
      </c>
      <c r="B39" s="329" t="s">
        <v>213</v>
      </c>
      <c r="C39" s="289" t="s">
        <v>0</v>
      </c>
      <c r="D39" s="282">
        <v>4</v>
      </c>
      <c r="E39" s="423"/>
      <c r="F39" s="291">
        <f t="shared" ref="F39" si="2">ROUND(D39*E39,2)</f>
        <v>0</v>
      </c>
    </row>
    <row r="40" spans="1:6" x14ac:dyDescent="0.2">
      <c r="A40" s="279"/>
      <c r="B40" s="288"/>
      <c r="C40" s="289"/>
      <c r="D40" s="282"/>
      <c r="E40" s="422"/>
      <c r="F40" s="283"/>
    </row>
    <row r="41" spans="1:6" ht="60" x14ac:dyDescent="0.2">
      <c r="A41" s="279" t="str">
        <f>CONCATENATE($A$8,".",TEXT(COUNTA(A$34:A40)-COUNTIF(A$34:A40,"*.")+1,0))</f>
        <v>1.5.4</v>
      </c>
      <c r="B41" s="288" t="s">
        <v>218</v>
      </c>
      <c r="C41" s="289" t="s">
        <v>0</v>
      </c>
      <c r="D41" s="282">
        <v>21</v>
      </c>
      <c r="E41" s="423"/>
      <c r="F41" s="291">
        <f t="shared" ref="F41" si="3">ROUND(D41*E41,2)</f>
        <v>0</v>
      </c>
    </row>
    <row r="42" spans="1:6" x14ac:dyDescent="0.2">
      <c r="A42" s="279"/>
      <c r="B42" s="288"/>
      <c r="C42" s="289"/>
      <c r="D42" s="282"/>
      <c r="E42" s="422"/>
      <c r="F42" s="283"/>
    </row>
    <row r="43" spans="1:6" ht="228" x14ac:dyDescent="0.2">
      <c r="A43" s="279" t="str">
        <f>CONCATENATE($A$8,".",TEXT(COUNTA(A$34:A42)-COUNTIF(A$34:A42,"*.")+1,0))</f>
        <v>1.5.5</v>
      </c>
      <c r="B43" s="288" t="s">
        <v>270</v>
      </c>
      <c r="C43" s="289" t="s">
        <v>0</v>
      </c>
      <c r="D43" s="282">
        <v>33</v>
      </c>
      <c r="E43" s="423"/>
      <c r="F43" s="291">
        <f t="shared" ref="F43" si="4">ROUND(D43*E43,2)</f>
        <v>0</v>
      </c>
    </row>
    <row r="44" spans="1:6" x14ac:dyDescent="0.2">
      <c r="A44" s="279"/>
      <c r="B44" s="288"/>
      <c r="C44" s="289"/>
      <c r="D44" s="282"/>
      <c r="E44" s="422"/>
      <c r="F44" s="283"/>
    </row>
    <row r="45" spans="1:6" ht="240" x14ac:dyDescent="0.2">
      <c r="A45" s="279" t="str">
        <f>CONCATENATE($A$8,".",TEXT(COUNTA(A$34:A44)-COUNTIF(A$34:A44,"*.")+1,0))</f>
        <v>1.5.6</v>
      </c>
      <c r="B45" s="288" t="s">
        <v>271</v>
      </c>
      <c r="C45" s="289" t="s">
        <v>0</v>
      </c>
      <c r="D45" s="282">
        <v>5</v>
      </c>
      <c r="E45" s="423"/>
      <c r="F45" s="291">
        <f t="shared" ref="F45" si="5">ROUND(D45*E45,2)</f>
        <v>0</v>
      </c>
    </row>
    <row r="46" spans="1:6" x14ac:dyDescent="0.2">
      <c r="A46" s="279"/>
      <c r="B46" s="288"/>
      <c r="C46" s="289"/>
      <c r="D46" s="282"/>
      <c r="E46" s="422"/>
      <c r="F46" s="283"/>
    </row>
    <row r="47" spans="1:6" ht="240" x14ac:dyDescent="0.2">
      <c r="A47" s="279" t="str">
        <f>CONCATENATE($A$8,".",TEXT(COUNTA(A$34:A46)-COUNTIF(A$34:A46,"*.")+1,0))</f>
        <v>1.5.7</v>
      </c>
      <c r="B47" s="288" t="s">
        <v>278</v>
      </c>
      <c r="C47" s="289" t="s">
        <v>0</v>
      </c>
      <c r="D47" s="282">
        <v>8</v>
      </c>
      <c r="E47" s="423"/>
      <c r="F47" s="291">
        <f t="shared" ref="F47" si="6">ROUND(D47*E47,2)</f>
        <v>0</v>
      </c>
    </row>
    <row r="48" spans="1:6" x14ac:dyDescent="0.2">
      <c r="A48" s="279"/>
      <c r="B48" s="288"/>
      <c r="C48" s="289"/>
      <c r="D48" s="282"/>
      <c r="E48" s="422"/>
      <c r="F48" s="283"/>
    </row>
    <row r="49" spans="1:6" ht="156" x14ac:dyDescent="0.2">
      <c r="A49" s="279" t="str">
        <f>CONCATENATE($A$8,".",TEXT(COUNTA(A$34:A48)-COUNTIF(A$34:A48,"*.")+1,0))</f>
        <v>1.5.8</v>
      </c>
      <c r="B49" s="288" t="s">
        <v>220</v>
      </c>
      <c r="C49" s="289" t="s">
        <v>10</v>
      </c>
      <c r="D49" s="282">
        <v>32</v>
      </c>
      <c r="E49" s="423"/>
      <c r="F49" s="291">
        <f t="shared" ref="F49" si="7">ROUND(D49*E49,2)</f>
        <v>0</v>
      </c>
    </row>
    <row r="50" spans="1:6" x14ac:dyDescent="0.2">
      <c r="A50" s="279"/>
      <c r="B50" s="288"/>
      <c r="C50" s="289"/>
      <c r="D50" s="282"/>
      <c r="E50" s="422"/>
      <c r="F50" s="283"/>
    </row>
    <row r="51" spans="1:6" ht="144" x14ac:dyDescent="0.2">
      <c r="A51" s="279" t="str">
        <f>CONCATENATE($A$8,".",TEXT(COUNTA(A$34:A50)-COUNTIF(A$34:A50,"*.")+1,0))</f>
        <v>1.5.9</v>
      </c>
      <c r="B51" s="288" t="s">
        <v>221</v>
      </c>
      <c r="C51" s="289" t="s">
        <v>10</v>
      </c>
      <c r="D51" s="282">
        <v>33</v>
      </c>
      <c r="E51" s="423"/>
      <c r="F51" s="291">
        <f t="shared" ref="F51" si="8">ROUND(D51*E51,2)</f>
        <v>0</v>
      </c>
    </row>
    <row r="52" spans="1:6" x14ac:dyDescent="0.2">
      <c r="A52" s="279"/>
      <c r="B52" s="330"/>
      <c r="C52" s="289"/>
      <c r="D52" s="282"/>
      <c r="E52" s="422"/>
      <c r="F52" s="283"/>
    </row>
    <row r="53" spans="1:6" ht="108" x14ac:dyDescent="0.2">
      <c r="A53" s="279" t="str">
        <f>CONCATENATE($A$8,".",TEXT(COUNTA(A$34:A52)-COUNTIF(A$34:A52,"*.")+1,0))</f>
        <v>1.5.10</v>
      </c>
      <c r="B53" s="288" t="s">
        <v>279</v>
      </c>
      <c r="C53" s="289" t="s">
        <v>10</v>
      </c>
      <c r="D53" s="282">
        <v>120</v>
      </c>
      <c r="E53" s="423"/>
      <c r="F53" s="291">
        <f t="shared" ref="F53" si="9">ROUND(D53*E53,2)</f>
        <v>0</v>
      </c>
    </row>
    <row r="54" spans="1:6" x14ac:dyDescent="0.2">
      <c r="A54" s="279"/>
      <c r="B54" s="330"/>
      <c r="C54" s="289"/>
      <c r="D54" s="282"/>
      <c r="E54" s="422"/>
      <c r="F54" s="283"/>
    </row>
    <row r="55" spans="1:6" ht="120" x14ac:dyDescent="0.2">
      <c r="A55" s="279" t="str">
        <f>CONCATENATE($A$8,".",TEXT(COUNTA(A$34:A54)-COUNTIF(A$34:A54,"*.")+1,0))</f>
        <v>1.5.11</v>
      </c>
      <c r="B55" s="329" t="s">
        <v>198</v>
      </c>
      <c r="C55" s="290" t="s">
        <v>3</v>
      </c>
      <c r="D55" s="282">
        <v>46</v>
      </c>
      <c r="E55" s="423"/>
      <c r="F55" s="291">
        <f t="shared" ref="F55" si="10">ROUND(D55*E55,2)</f>
        <v>0</v>
      </c>
    </row>
    <row r="56" spans="1:6" x14ac:dyDescent="0.2">
      <c r="A56" s="279"/>
      <c r="B56" s="329"/>
      <c r="C56" s="290"/>
      <c r="D56" s="282"/>
      <c r="E56" s="422"/>
      <c r="F56" s="291"/>
    </row>
    <row r="57" spans="1:6" ht="120" x14ac:dyDescent="0.2">
      <c r="A57" s="279" t="str">
        <f>CONCATENATE($A$8,".",TEXT(COUNTA(A$34:A56)-COUNTIF(A$34:A56,"*.")+1,0))</f>
        <v>1.5.12</v>
      </c>
      <c r="B57" s="329" t="s">
        <v>361</v>
      </c>
      <c r="C57" s="290" t="s">
        <v>3</v>
      </c>
      <c r="D57" s="282">
        <v>10</v>
      </c>
      <c r="E57" s="423"/>
      <c r="F57" s="291">
        <f t="shared" ref="F57" si="11">ROUND(D57*E57,2)</f>
        <v>0</v>
      </c>
    </row>
    <row r="58" spans="1:6" x14ac:dyDescent="0.2">
      <c r="A58" s="279"/>
      <c r="B58" s="330"/>
      <c r="C58" s="289"/>
      <c r="D58" s="282"/>
      <c r="E58" s="422"/>
      <c r="F58" s="283"/>
    </row>
    <row r="59" spans="1:6" ht="132" x14ac:dyDescent="0.2">
      <c r="A59" s="279" t="str">
        <f>CONCATENATE($A$8,".",TEXT(COUNTA(A$34:A58)-COUNTIF(A$34:A58,"*.")+1,0))</f>
        <v>1.5.13</v>
      </c>
      <c r="B59" s="288" t="s">
        <v>137</v>
      </c>
      <c r="C59" s="290"/>
      <c r="D59" s="282"/>
      <c r="E59" s="422"/>
      <c r="F59" s="283"/>
    </row>
    <row r="60" spans="1:6" x14ac:dyDescent="0.2">
      <c r="A60" s="287" t="s">
        <v>14</v>
      </c>
      <c r="B60" s="288" t="s">
        <v>138</v>
      </c>
      <c r="C60" s="290" t="s">
        <v>10</v>
      </c>
      <c r="D60" s="282">
        <v>2</v>
      </c>
      <c r="E60" s="423"/>
      <c r="F60" s="291">
        <f t="shared" ref="F60:F61" si="12">ROUND(D60*E60,2)</f>
        <v>0</v>
      </c>
    </row>
    <row r="61" spans="1:6" x14ac:dyDescent="0.2">
      <c r="A61" s="287" t="s">
        <v>15</v>
      </c>
      <c r="B61" s="288" t="s">
        <v>139</v>
      </c>
      <c r="C61" s="290" t="s">
        <v>3</v>
      </c>
      <c r="D61" s="282">
        <v>6</v>
      </c>
      <c r="E61" s="423"/>
      <c r="F61" s="291">
        <f t="shared" si="12"/>
        <v>0</v>
      </c>
    </row>
    <row r="62" spans="1:6" x14ac:dyDescent="0.2">
      <c r="B62" s="288"/>
      <c r="C62" s="289"/>
      <c r="D62" s="282"/>
      <c r="E62" s="422"/>
      <c r="F62" s="283"/>
    </row>
    <row r="63" spans="1:6" ht="60" x14ac:dyDescent="0.2">
      <c r="A63" s="279" t="str">
        <f>CONCATENATE($A$8,".",TEXT(COUNTA(A$34:A61)-COUNTIF(A$34:A61,"*.")+1,0))</f>
        <v>1.5.14</v>
      </c>
      <c r="B63" s="286" t="s">
        <v>441</v>
      </c>
      <c r="C63" s="290" t="s">
        <v>3</v>
      </c>
      <c r="D63" s="282">
        <v>25</v>
      </c>
      <c r="E63" s="423"/>
      <c r="F63" s="291">
        <f t="shared" ref="F63" si="13">ROUND(D63*E63,2)</f>
        <v>0</v>
      </c>
    </row>
    <row r="64" spans="1:6" x14ac:dyDescent="0.2">
      <c r="B64" s="288"/>
      <c r="C64" s="289"/>
      <c r="D64" s="282"/>
      <c r="E64" s="422"/>
      <c r="F64" s="283"/>
    </row>
    <row r="65" spans="1:6" ht="48" x14ac:dyDescent="0.2">
      <c r="A65" s="279" t="str">
        <f>CONCATENATE($A$8,".",TEXT(COUNTA(A$34:A63)-COUNTIF(A$34:A63,"*.")+1,0))</f>
        <v>1.5.15</v>
      </c>
      <c r="B65" s="288" t="s">
        <v>223</v>
      </c>
      <c r="C65" s="289" t="s">
        <v>3</v>
      </c>
      <c r="D65" s="282">
        <v>39</v>
      </c>
      <c r="E65" s="423"/>
      <c r="F65" s="291">
        <f t="shared" ref="F65" si="14">ROUND(D65*E65,2)</f>
        <v>0</v>
      </c>
    </row>
    <row r="66" spans="1:6" x14ac:dyDescent="0.2">
      <c r="A66" s="279"/>
      <c r="B66" s="288"/>
      <c r="C66" s="289"/>
      <c r="D66" s="282"/>
      <c r="E66" s="422"/>
      <c r="F66" s="283"/>
    </row>
    <row r="67" spans="1:6" ht="48" x14ac:dyDescent="0.2">
      <c r="A67" s="279" t="str">
        <f>CONCATENATE($A$8,".",TEXT(COUNTA(A$34:A66)-COUNTIF(A$34:A66,"*.")+1,0))</f>
        <v>1.5.16</v>
      </c>
      <c r="B67" s="288" t="s">
        <v>140</v>
      </c>
      <c r="C67" s="289" t="s">
        <v>10</v>
      </c>
      <c r="D67" s="282">
        <v>17</v>
      </c>
      <c r="E67" s="423"/>
      <c r="F67" s="291">
        <f t="shared" ref="F67" si="15">ROUND(D67*E67,2)</f>
        <v>0</v>
      </c>
    </row>
    <row r="68" spans="1:6" x14ac:dyDescent="0.2">
      <c r="A68" s="279"/>
      <c r="B68" s="288"/>
      <c r="C68" s="289"/>
      <c r="D68" s="282"/>
      <c r="E68" s="422"/>
      <c r="F68" s="283"/>
    </row>
    <row r="69" spans="1:6" ht="72" x14ac:dyDescent="0.2">
      <c r="A69" s="279" t="str">
        <f>CONCATENATE($A$8,".",TEXT(COUNTA(A$34:A68)-COUNTIF(A$34:A68,"*.")+1,0))</f>
        <v>1.5.17</v>
      </c>
      <c r="B69" s="288" t="s">
        <v>141</v>
      </c>
      <c r="C69" s="289" t="s">
        <v>10</v>
      </c>
      <c r="D69" s="282">
        <v>229</v>
      </c>
      <c r="E69" s="423"/>
      <c r="F69" s="291">
        <f t="shared" ref="F69" si="16">ROUND(D69*E69,2)</f>
        <v>0</v>
      </c>
    </row>
    <row r="70" spans="1:6" x14ac:dyDescent="0.2">
      <c r="A70" s="279"/>
      <c r="B70" s="288"/>
      <c r="C70" s="289"/>
      <c r="D70" s="282"/>
      <c r="E70" s="422"/>
      <c r="F70" s="283"/>
    </row>
    <row r="71" spans="1:6" ht="48" x14ac:dyDescent="0.2">
      <c r="A71" s="279" t="str">
        <f>CONCATENATE($A$8,".",TEXT(COUNTA(A$34:A70)-COUNTIF(A$34:A70,"*.")+1,0))</f>
        <v>1.5.18</v>
      </c>
      <c r="B71" s="288" t="s">
        <v>222</v>
      </c>
      <c r="C71" s="289" t="s">
        <v>10</v>
      </c>
      <c r="D71" s="282">
        <v>5</v>
      </c>
      <c r="E71" s="423"/>
      <c r="F71" s="291">
        <f t="shared" ref="F71" si="17">ROUND(D71*E71,2)</f>
        <v>0</v>
      </c>
    </row>
    <row r="72" spans="1:6" x14ac:dyDescent="0.2">
      <c r="A72" s="279"/>
      <c r="B72" s="331"/>
      <c r="C72" s="289"/>
      <c r="D72" s="282"/>
      <c r="E72" s="422"/>
      <c r="F72" s="283"/>
    </row>
    <row r="73" spans="1:6" ht="60" x14ac:dyDescent="0.2">
      <c r="A73" s="279" t="str">
        <f>CONCATENATE($A$8,".",TEXT(COUNTA(A$34:A72)-COUNTIF(A$34:A72,"*.")+1,0))</f>
        <v>1.5.19</v>
      </c>
      <c r="B73" s="288" t="s">
        <v>142</v>
      </c>
      <c r="C73" s="289" t="s">
        <v>3</v>
      </c>
      <c r="D73" s="282">
        <v>70</v>
      </c>
      <c r="E73" s="423"/>
      <c r="F73" s="291">
        <f t="shared" ref="F73" si="18">ROUND(D73*E73,2)</f>
        <v>0</v>
      </c>
    </row>
    <row r="74" spans="1:6" x14ac:dyDescent="0.2">
      <c r="A74" s="279"/>
      <c r="B74" s="288"/>
      <c r="C74" s="289"/>
      <c r="D74" s="282"/>
      <c r="E74" s="422"/>
      <c r="F74" s="291"/>
    </row>
    <row r="75" spans="1:6" ht="168" x14ac:dyDescent="0.2">
      <c r="A75" s="279" t="str">
        <f>CONCATENATE($A$8,".",TEXT(COUNTA(A$34:A74)-COUNTIF(A$34:A74,"*.")+1,0))</f>
        <v>1.5.20</v>
      </c>
      <c r="B75" s="286" t="s">
        <v>418</v>
      </c>
      <c r="C75" s="289" t="s">
        <v>3</v>
      </c>
      <c r="D75" s="282">
        <v>49</v>
      </c>
      <c r="E75" s="423"/>
      <c r="F75" s="291">
        <f t="shared" ref="F75" si="19">ROUND(D75*E75,2)</f>
        <v>0</v>
      </c>
    </row>
    <row r="76" spans="1:6" x14ac:dyDescent="0.2">
      <c r="A76" s="279"/>
      <c r="B76" s="288"/>
      <c r="C76" s="289"/>
      <c r="D76" s="282"/>
      <c r="E76" s="422"/>
      <c r="F76" s="291"/>
    </row>
    <row r="77" spans="1:6" x14ac:dyDescent="0.2">
      <c r="A77" s="279"/>
      <c r="B77" s="285" t="s">
        <v>136</v>
      </c>
      <c r="C77" s="281"/>
      <c r="D77" s="282"/>
      <c r="E77" s="422"/>
      <c r="F77" s="283"/>
    </row>
    <row r="78" spans="1:6" ht="72" x14ac:dyDescent="0.2">
      <c r="A78" s="279" t="str">
        <f>CONCATENATE($A$8,".",TEXT(COUNTA(A$34:A73)-COUNTIF(A$34:A73,"*.")+1,0))</f>
        <v>1.5.20</v>
      </c>
      <c r="B78" s="329" t="s">
        <v>166</v>
      </c>
      <c r="C78" s="289" t="s">
        <v>2</v>
      </c>
      <c r="D78" s="282">
        <v>820</v>
      </c>
      <c r="E78" s="423"/>
      <c r="F78" s="283">
        <f>ROUND(D78*E78,2)</f>
        <v>0</v>
      </c>
    </row>
    <row r="79" spans="1:6" x14ac:dyDescent="0.2">
      <c r="A79" s="279"/>
      <c r="B79" s="288"/>
      <c r="C79" s="289"/>
      <c r="D79" s="282"/>
      <c r="E79" s="422"/>
      <c r="F79" s="283"/>
    </row>
    <row r="80" spans="1:6" ht="72" x14ac:dyDescent="0.2">
      <c r="A80" s="279" t="str">
        <f>CONCATENATE($A$8,".",TEXT(COUNTA(A$34:A79)-COUNTIF(A$34:A79,"*.")+1,0))</f>
        <v>1.5.22</v>
      </c>
      <c r="B80" s="329" t="s">
        <v>214</v>
      </c>
      <c r="C80" s="289" t="s">
        <v>0</v>
      </c>
      <c r="D80" s="282">
        <v>2</v>
      </c>
      <c r="E80" s="423"/>
      <c r="F80" s="283">
        <f>ROUND(D80*E80,2)</f>
        <v>0</v>
      </c>
    </row>
    <row r="81" spans="1:6" x14ac:dyDescent="0.2">
      <c r="A81" s="279"/>
      <c r="B81" s="329"/>
      <c r="C81" s="289"/>
      <c r="D81" s="282"/>
      <c r="E81" s="422"/>
      <c r="F81" s="283"/>
    </row>
    <row r="82" spans="1:6" ht="72" x14ac:dyDescent="0.2">
      <c r="A82" s="279" t="str">
        <f>CONCATENATE($A$8,".",TEXT(COUNTA(A$34:A81)-COUNTIF(A$34:A81,"*.")+1,0))</f>
        <v>1.5.23</v>
      </c>
      <c r="B82" s="329" t="s">
        <v>213</v>
      </c>
      <c r="C82" s="289" t="s">
        <v>0</v>
      </c>
      <c r="D82" s="282">
        <v>2</v>
      </c>
      <c r="E82" s="423"/>
      <c r="F82" s="283">
        <f>ROUND(D82*E82,2)</f>
        <v>0</v>
      </c>
    </row>
    <row r="83" spans="1:6" x14ac:dyDescent="0.2">
      <c r="A83" s="279"/>
      <c r="B83" s="288"/>
      <c r="C83" s="289"/>
      <c r="D83" s="282"/>
      <c r="E83" s="422"/>
      <c r="F83" s="283"/>
    </row>
    <row r="84" spans="1:6" ht="60" x14ac:dyDescent="0.2">
      <c r="A84" s="279" t="str">
        <f>CONCATENATE($A$8,".",TEXT(COUNTA(A$34:A83)-COUNTIF(A$34:A83,"*.")+1,0))</f>
        <v>1.5.24</v>
      </c>
      <c r="B84" s="288" t="s">
        <v>219</v>
      </c>
      <c r="C84" s="289" t="s">
        <v>0</v>
      </c>
      <c r="D84" s="282">
        <v>4</v>
      </c>
      <c r="E84" s="423"/>
      <c r="F84" s="283">
        <f>ROUND(D84*E84,2)</f>
        <v>0</v>
      </c>
    </row>
    <row r="85" spans="1:6" x14ac:dyDescent="0.2">
      <c r="A85" s="279"/>
      <c r="B85" s="288"/>
      <c r="C85" s="289"/>
      <c r="D85" s="282"/>
      <c r="E85" s="422"/>
      <c r="F85" s="283"/>
    </row>
    <row r="86" spans="1:6" ht="228" x14ac:dyDescent="0.2">
      <c r="A86" s="279" t="str">
        <f>CONCATENATE($A$8,".",TEXT(COUNTA(A$34:A85)-COUNTIF(A$34:A85,"*.")+1,0))</f>
        <v>1.5.25</v>
      </c>
      <c r="B86" s="288" t="s">
        <v>266</v>
      </c>
      <c r="C86" s="289" t="s">
        <v>0</v>
      </c>
      <c r="D86" s="282">
        <v>4</v>
      </c>
      <c r="E86" s="423"/>
      <c r="F86" s="283">
        <f>ROUND(D86*E86,2)</f>
        <v>0</v>
      </c>
    </row>
    <row r="87" spans="1:6" x14ac:dyDescent="0.2">
      <c r="A87" s="279"/>
      <c r="B87" s="288"/>
      <c r="C87" s="289"/>
      <c r="D87" s="282"/>
      <c r="E87" s="422"/>
      <c r="F87" s="283"/>
    </row>
    <row r="88" spans="1:6" ht="240" x14ac:dyDescent="0.2">
      <c r="A88" s="279" t="str">
        <f>CONCATENATE($A$8,".",TEXT(COUNTA(A$34:A87)-COUNTIF(A$34:A87,"*.")+1,0))</f>
        <v>1.5.26</v>
      </c>
      <c r="B88" s="288" t="s">
        <v>272</v>
      </c>
      <c r="C88" s="289" t="s">
        <v>0</v>
      </c>
      <c r="D88" s="282">
        <v>2</v>
      </c>
      <c r="E88" s="423"/>
      <c r="F88" s="283">
        <f>ROUND(D88*E88,2)</f>
        <v>0</v>
      </c>
    </row>
    <row r="89" spans="1:6" x14ac:dyDescent="0.2">
      <c r="A89" s="279"/>
      <c r="B89" s="288"/>
      <c r="C89" s="289"/>
      <c r="D89" s="282"/>
      <c r="E89" s="422"/>
      <c r="F89" s="283"/>
    </row>
    <row r="90" spans="1:6" ht="156" x14ac:dyDescent="0.2">
      <c r="A90" s="279" t="str">
        <f>CONCATENATE($A$8,".",TEXT(COUNTA(A$34:A89)-COUNTIF(A$34:A89,"*.")+1,0))</f>
        <v>1.5.27</v>
      </c>
      <c r="B90" s="288" t="s">
        <v>220</v>
      </c>
      <c r="C90" s="289" t="s">
        <v>10</v>
      </c>
      <c r="D90" s="282">
        <v>13</v>
      </c>
      <c r="E90" s="423"/>
      <c r="F90" s="283">
        <f>ROUND(D90*E90,2)</f>
        <v>0</v>
      </c>
    </row>
    <row r="91" spans="1:6" x14ac:dyDescent="0.2">
      <c r="A91" s="279"/>
      <c r="B91" s="288"/>
      <c r="C91" s="289"/>
      <c r="D91" s="282"/>
      <c r="E91" s="422"/>
      <c r="F91" s="283"/>
    </row>
    <row r="92" spans="1:6" ht="144" x14ac:dyDescent="0.2">
      <c r="A92" s="279" t="str">
        <f>CONCATENATE($A$8,".",TEXT(COUNTA(A$34:A91)-COUNTIF(A$34:A91,"*.")+1,0))</f>
        <v>1.5.28</v>
      </c>
      <c r="B92" s="288" t="s">
        <v>221</v>
      </c>
      <c r="C92" s="289" t="s">
        <v>10</v>
      </c>
      <c r="D92" s="282">
        <v>6</v>
      </c>
      <c r="E92" s="423"/>
      <c r="F92" s="283">
        <f>ROUND(D92*E92,2)</f>
        <v>0</v>
      </c>
    </row>
    <row r="93" spans="1:6" x14ac:dyDescent="0.2">
      <c r="A93" s="279"/>
      <c r="B93" s="330"/>
      <c r="C93" s="289"/>
      <c r="D93" s="282"/>
      <c r="E93" s="422"/>
      <c r="F93" s="283"/>
    </row>
    <row r="94" spans="1:6" ht="108" x14ac:dyDescent="0.2">
      <c r="A94" s="279" t="str">
        <f>CONCATENATE($A$8,".",TEXT(COUNTA(A$34:A93)-COUNTIF(A$34:A93,"*.")+1,0))</f>
        <v>1.5.29</v>
      </c>
      <c r="B94" s="288" t="s">
        <v>273</v>
      </c>
      <c r="C94" s="289" t="s">
        <v>10</v>
      </c>
      <c r="D94" s="282">
        <v>8</v>
      </c>
      <c r="E94" s="423"/>
      <c r="F94" s="283">
        <f>ROUND(D94*E94,2)</f>
        <v>0</v>
      </c>
    </row>
    <row r="95" spans="1:6" x14ac:dyDescent="0.2">
      <c r="A95" s="279"/>
      <c r="B95" s="288"/>
      <c r="C95" s="289"/>
      <c r="D95" s="282"/>
      <c r="E95" s="422"/>
      <c r="F95" s="278"/>
    </row>
    <row r="96" spans="1:6" ht="48" x14ac:dyDescent="0.2">
      <c r="A96" s="279" t="str">
        <f>CONCATENATE($A$8,".",TEXT(COUNTA(A$34:A95)-COUNTIF(A$34:A95,"*.")+1,0))</f>
        <v>1.5.30</v>
      </c>
      <c r="B96" s="288" t="s">
        <v>223</v>
      </c>
      <c r="C96" s="289" t="s">
        <v>3</v>
      </c>
      <c r="D96" s="282">
        <v>31</v>
      </c>
      <c r="E96" s="423"/>
      <c r="F96" s="283">
        <f t="shared" ref="F96" si="20">ROUND(D96*E96,2)</f>
        <v>0</v>
      </c>
    </row>
    <row r="97" spans="1:6" x14ac:dyDescent="0.2">
      <c r="A97" s="279"/>
      <c r="B97" s="288"/>
      <c r="C97" s="289"/>
      <c r="D97" s="282"/>
      <c r="E97" s="422"/>
      <c r="F97" s="278"/>
    </row>
    <row r="98" spans="1:6" ht="48" x14ac:dyDescent="0.2">
      <c r="A98" s="279" t="str">
        <f>CONCATENATE($A$8,".",TEXT(COUNTA(A$34:A97)-COUNTIF(A$34:A97,"*.")+1,0))</f>
        <v>1.5.31</v>
      </c>
      <c r="B98" s="288" t="s">
        <v>135</v>
      </c>
      <c r="C98" s="289" t="s">
        <v>10</v>
      </c>
      <c r="D98" s="282">
        <v>17</v>
      </c>
      <c r="E98" s="423"/>
      <c r="F98" s="283">
        <f t="shared" ref="F98" si="21">ROUND(D98*E98,2)</f>
        <v>0</v>
      </c>
    </row>
    <row r="99" spans="1:6" x14ac:dyDescent="0.2">
      <c r="A99" s="279"/>
      <c r="B99" s="288"/>
      <c r="C99" s="289"/>
      <c r="D99" s="282"/>
      <c r="E99" s="422"/>
      <c r="F99" s="278"/>
    </row>
    <row r="100" spans="1:6" ht="48" x14ac:dyDescent="0.2">
      <c r="A100" s="279" t="str">
        <f>CONCATENATE($A$8,".",TEXT(COUNTA(A$34:A99)-COUNTIF(A$34:A99,"*.")+1,0))</f>
        <v>1.5.32</v>
      </c>
      <c r="B100" s="288" t="s">
        <v>222</v>
      </c>
      <c r="C100" s="289" t="s">
        <v>10</v>
      </c>
      <c r="D100" s="282">
        <v>8</v>
      </c>
      <c r="E100" s="423"/>
      <c r="F100" s="291">
        <f t="shared" ref="F100" si="22">ROUND(D100*E100,2)</f>
        <v>0</v>
      </c>
    </row>
    <row r="101" spans="1:6" x14ac:dyDescent="0.2">
      <c r="A101" s="279"/>
      <c r="B101" s="286"/>
      <c r="C101" s="281"/>
      <c r="D101" s="282"/>
      <c r="E101" s="422"/>
      <c r="F101" s="283"/>
    </row>
    <row r="102" spans="1:6" x14ac:dyDescent="0.2">
      <c r="A102" s="279"/>
      <c r="B102" s="285" t="s">
        <v>197</v>
      </c>
      <c r="C102" s="281"/>
      <c r="D102" s="282"/>
      <c r="E102" s="422"/>
      <c r="F102" s="283"/>
    </row>
    <row r="103" spans="1:6" ht="84" x14ac:dyDescent="0.2">
      <c r="A103" s="279" t="str">
        <f>CONCATENATE($A$8,".",TEXT(COUNTA(A$34:A102)-COUNTIF(A$34:A102,"*.")+1,0))</f>
        <v>1.5.33</v>
      </c>
      <c r="B103" s="329" t="s">
        <v>199</v>
      </c>
      <c r="C103" s="289" t="s">
        <v>10</v>
      </c>
      <c r="D103" s="282">
        <v>4</v>
      </c>
      <c r="E103" s="423"/>
      <c r="F103" s="291">
        <f t="shared" ref="F103" si="23">ROUND(D103*E103,2)</f>
        <v>0</v>
      </c>
    </row>
    <row r="104" spans="1:6" x14ac:dyDescent="0.2">
      <c r="A104" s="279"/>
      <c r="B104" s="288"/>
      <c r="C104" s="289"/>
      <c r="D104" s="282"/>
      <c r="E104" s="422"/>
      <c r="F104" s="283"/>
    </row>
    <row r="105" spans="1:6" ht="204" x14ac:dyDescent="0.2">
      <c r="A105" s="279" t="str">
        <f>CONCATENATE($A$8,".",TEXT(COUNTA(A$34:A104)-COUNTIF(A$34:A104,"*.")+1,0))</f>
        <v>1.5.34</v>
      </c>
      <c r="B105" s="288" t="s">
        <v>215</v>
      </c>
      <c r="C105" s="289" t="s">
        <v>11</v>
      </c>
      <c r="D105" s="282">
        <v>21</v>
      </c>
      <c r="E105" s="423"/>
      <c r="F105" s="291">
        <f t="shared" ref="F105" si="24">ROUND(D105*E105,2)</f>
        <v>0</v>
      </c>
    </row>
    <row r="106" spans="1:6" x14ac:dyDescent="0.2">
      <c r="A106" s="279"/>
      <c r="B106" s="288"/>
      <c r="C106" s="289"/>
      <c r="D106" s="282"/>
      <c r="E106" s="422"/>
      <c r="F106" s="283"/>
    </row>
    <row r="107" spans="1:6" ht="120" x14ac:dyDescent="0.2">
      <c r="A107" s="279" t="str">
        <f>CONCATENATE($A$8,".",TEXT(COUNTA(A$34:A106)-COUNTIF(A$34:A106,"*.")+1,0))</f>
        <v>1.5.35</v>
      </c>
      <c r="B107" s="288" t="s">
        <v>274</v>
      </c>
      <c r="C107" s="289" t="s">
        <v>10</v>
      </c>
      <c r="D107" s="282">
        <v>18</v>
      </c>
      <c r="E107" s="423"/>
      <c r="F107" s="291">
        <f t="shared" ref="F107" si="25">ROUND(D107*E107,2)</f>
        <v>0</v>
      </c>
    </row>
    <row r="108" spans="1:6" x14ac:dyDescent="0.2">
      <c r="A108" s="279"/>
      <c r="B108" s="288"/>
      <c r="C108" s="289"/>
      <c r="D108" s="282"/>
      <c r="E108" s="422"/>
      <c r="F108" s="291"/>
    </row>
    <row r="109" spans="1:6" x14ac:dyDescent="0.2">
      <c r="A109" s="279"/>
      <c r="B109" s="332" t="s">
        <v>201</v>
      </c>
      <c r="C109" s="289"/>
      <c r="D109" s="282"/>
      <c r="E109" s="422"/>
      <c r="F109" s="283"/>
    </row>
    <row r="110" spans="1:6" ht="72" x14ac:dyDescent="0.2">
      <c r="A110" s="279" t="str">
        <f>CONCATENATE($A$8,".",TEXT(COUNTA(A$34:A109)-COUNTIF(A$34:A109,"*.")+1,0))</f>
        <v>1.5.36</v>
      </c>
      <c r="B110" s="329" t="s">
        <v>166</v>
      </c>
      <c r="C110" s="289" t="s">
        <v>2</v>
      </c>
      <c r="D110" s="282">
        <v>25</v>
      </c>
      <c r="E110" s="423"/>
      <c r="F110" s="291">
        <f t="shared" ref="F110" si="26">ROUND(D110*E110,2)</f>
        <v>0</v>
      </c>
    </row>
    <row r="111" spans="1:6" x14ac:dyDescent="0.2">
      <c r="A111" s="279"/>
      <c r="B111" s="288"/>
      <c r="C111" s="289"/>
      <c r="D111" s="282"/>
      <c r="E111" s="422"/>
      <c r="F111" s="283"/>
    </row>
    <row r="112" spans="1:6" ht="60" x14ac:dyDescent="0.2">
      <c r="A112" s="279" t="str">
        <f>CONCATENATE($A$8,".",TEXT(COUNTA(A$34:A111)-COUNTIF(A$34:A111,"*.")+1,0))</f>
        <v>1.5.37</v>
      </c>
      <c r="B112" s="329" t="s">
        <v>200</v>
      </c>
      <c r="C112" s="289" t="s">
        <v>0</v>
      </c>
      <c r="D112" s="282">
        <v>0.5</v>
      </c>
      <c r="E112" s="423"/>
      <c r="F112" s="291">
        <f t="shared" ref="F112" si="27">ROUND(D112*E112,2)</f>
        <v>0</v>
      </c>
    </row>
    <row r="113" spans="1:6" x14ac:dyDescent="0.2">
      <c r="A113" s="279"/>
      <c r="B113" s="288"/>
      <c r="C113" s="289"/>
      <c r="D113" s="282"/>
      <c r="E113" s="422"/>
      <c r="F113" s="283"/>
    </row>
    <row r="114" spans="1:6" ht="228" x14ac:dyDescent="0.2">
      <c r="A114" s="279" t="str">
        <f>CONCATENATE($A$8,".",TEXT(COUNTA(A$34:A113)-COUNTIF(A$34:A113,"*.")+1,0))</f>
        <v>1.5.38</v>
      </c>
      <c r="B114" s="288" t="s">
        <v>275</v>
      </c>
      <c r="C114" s="289" t="s">
        <v>0</v>
      </c>
      <c r="D114" s="282">
        <v>1</v>
      </c>
      <c r="E114" s="423"/>
      <c r="F114" s="291">
        <f t="shared" ref="F114" si="28">ROUND(D114*E114,2)</f>
        <v>0</v>
      </c>
    </row>
    <row r="115" spans="1:6" x14ac:dyDescent="0.2">
      <c r="A115" s="279"/>
      <c r="B115" s="288"/>
      <c r="C115" s="289"/>
      <c r="D115" s="282"/>
      <c r="E115" s="422"/>
      <c r="F115" s="283"/>
    </row>
    <row r="116" spans="1:6" ht="228" x14ac:dyDescent="0.2">
      <c r="A116" s="279" t="str">
        <f>CONCATENATE($A$8,".",TEXT(COUNTA(A$34:A115)-COUNTIF(A$34:A115,"*.")+1,0))</f>
        <v>1.5.39</v>
      </c>
      <c r="B116" s="288" t="s">
        <v>276</v>
      </c>
      <c r="C116" s="289" t="s">
        <v>0</v>
      </c>
      <c r="D116" s="282">
        <v>0.5</v>
      </c>
      <c r="E116" s="423"/>
      <c r="F116" s="291">
        <f t="shared" ref="F116" si="29">ROUND(D116*E116,2)</f>
        <v>0</v>
      </c>
    </row>
    <row r="117" spans="1:6" x14ac:dyDescent="0.2">
      <c r="A117" s="279"/>
      <c r="B117" s="288"/>
      <c r="C117" s="289"/>
      <c r="D117" s="282"/>
      <c r="E117" s="422"/>
      <c r="F117" s="283"/>
    </row>
    <row r="118" spans="1:6" ht="132" x14ac:dyDescent="0.2">
      <c r="A118" s="279" t="str">
        <f>CONCATENATE($A$8,".",TEXT(COUNTA(A$34:A117)-COUNTIF(A$34:A117,"*.")+1,0))</f>
        <v>1.5.40</v>
      </c>
      <c r="B118" s="288" t="s">
        <v>277</v>
      </c>
      <c r="C118" s="289" t="s">
        <v>10</v>
      </c>
      <c r="D118" s="282">
        <v>3</v>
      </c>
      <c r="E118" s="423"/>
      <c r="F118" s="291">
        <f t="shared" ref="F118" si="30">ROUND(D118*E118,2)</f>
        <v>0</v>
      </c>
    </row>
    <row r="119" spans="1:6" x14ac:dyDescent="0.2">
      <c r="A119" s="279"/>
      <c r="B119" s="288"/>
      <c r="C119" s="289"/>
      <c r="D119" s="282"/>
      <c r="E119" s="422"/>
      <c r="F119" s="283"/>
    </row>
    <row r="120" spans="1:6" ht="180" x14ac:dyDescent="0.2">
      <c r="A120" s="279" t="str">
        <f>CONCATENATE($A$8,".",TEXT(COUNTA(A$34:A119)-COUNTIF(A$34:A119,"*.")+1,0))</f>
        <v>1.5.41</v>
      </c>
      <c r="B120" s="288" t="s">
        <v>263</v>
      </c>
      <c r="C120" s="289" t="s">
        <v>3</v>
      </c>
      <c r="D120" s="282">
        <v>1</v>
      </c>
      <c r="E120" s="423"/>
      <c r="F120" s="291">
        <f t="shared" ref="F120" si="31">ROUND(D120*E120,2)</f>
        <v>0</v>
      </c>
    </row>
    <row r="121" spans="1:6" x14ac:dyDescent="0.2">
      <c r="A121" s="279"/>
      <c r="B121" s="288"/>
      <c r="C121" s="289"/>
      <c r="D121" s="282"/>
      <c r="E121" s="422"/>
      <c r="F121" s="283"/>
    </row>
    <row r="122" spans="1:6" ht="156" x14ac:dyDescent="0.2">
      <c r="A122" s="279" t="str">
        <f>CONCATENATE($A$8,".",TEXT(COUNTA(A$34:A121)-COUNTIF(A$34:A121,"*.")+1,0))</f>
        <v>1.5.42</v>
      </c>
      <c r="B122" s="288" t="s">
        <v>285</v>
      </c>
      <c r="C122" s="290" t="s">
        <v>3</v>
      </c>
      <c r="D122" s="282">
        <v>10</v>
      </c>
      <c r="E122" s="423"/>
      <c r="F122" s="291">
        <f t="shared" ref="F122" si="32">ROUND(D122*E122,2)</f>
        <v>0</v>
      </c>
    </row>
    <row r="123" spans="1:6" x14ac:dyDescent="0.2">
      <c r="A123" s="279"/>
      <c r="B123" s="288"/>
      <c r="C123" s="289"/>
      <c r="D123" s="282"/>
      <c r="E123" s="422"/>
      <c r="F123" s="283"/>
    </row>
    <row r="124" spans="1:6" ht="60" x14ac:dyDescent="0.2">
      <c r="A124" s="279" t="str">
        <f>CONCATENATE($A$8,".",TEXT(COUNTA(A$34:A123)-COUNTIF(A$34:A123,"*.")+1,0))</f>
        <v>1.5.43</v>
      </c>
      <c r="B124" s="288" t="s">
        <v>265</v>
      </c>
      <c r="C124" s="289" t="s">
        <v>11</v>
      </c>
      <c r="D124" s="282">
        <v>4</v>
      </c>
      <c r="E124" s="423"/>
      <c r="F124" s="291">
        <f t="shared" ref="F124" si="33">ROUND(D124*E124,2)</f>
        <v>0</v>
      </c>
    </row>
    <row r="125" spans="1:6" x14ac:dyDescent="0.2">
      <c r="A125" s="279"/>
      <c r="B125" s="288"/>
      <c r="C125" s="289"/>
      <c r="D125" s="282"/>
      <c r="E125" s="422"/>
      <c r="F125" s="283"/>
    </row>
    <row r="126" spans="1:6" ht="48" x14ac:dyDescent="0.2">
      <c r="A126" s="279" t="str">
        <f>CONCATENATE($A$8,".",TEXT(COUNTA(A$34:A125)-COUNTIF(A$34:A125,"*.")+1,0))</f>
        <v>1.5.44</v>
      </c>
      <c r="B126" s="288" t="s">
        <v>223</v>
      </c>
      <c r="C126" s="289" t="s">
        <v>3</v>
      </c>
      <c r="D126" s="282">
        <v>11</v>
      </c>
      <c r="E126" s="423"/>
      <c r="F126" s="291">
        <f t="shared" ref="F126" si="34">ROUND(D126*E126,2)</f>
        <v>0</v>
      </c>
    </row>
    <row r="127" spans="1:6" x14ac:dyDescent="0.2">
      <c r="A127" s="279"/>
      <c r="B127" s="288"/>
      <c r="C127" s="289"/>
      <c r="D127" s="282"/>
      <c r="E127" s="422"/>
      <c r="F127" s="283"/>
    </row>
    <row r="128" spans="1:6" ht="48" x14ac:dyDescent="0.2">
      <c r="A128" s="279" t="str">
        <f>CONCATENATE($A$8,".",TEXT(COUNTA(A$34:A127)-COUNTIF(A$34:A127,"*.")+1,0))</f>
        <v>1.5.45</v>
      </c>
      <c r="B128" s="288" t="s">
        <v>202</v>
      </c>
      <c r="C128" s="289" t="s">
        <v>10</v>
      </c>
      <c r="D128" s="282">
        <v>5</v>
      </c>
      <c r="E128" s="423"/>
      <c r="F128" s="291">
        <f t="shared" ref="F128" si="35">ROUND(D128*E128,2)</f>
        <v>0</v>
      </c>
    </row>
    <row r="129" spans="1:6" x14ac:dyDescent="0.2">
      <c r="A129" s="279"/>
      <c r="B129" s="288"/>
      <c r="C129" s="289"/>
      <c r="D129" s="282"/>
      <c r="E129" s="422"/>
      <c r="F129" s="283"/>
    </row>
    <row r="130" spans="1:6" ht="36" x14ac:dyDescent="0.2">
      <c r="A130" s="279" t="str">
        <f>CONCATENATE($A$8,".",TEXT(COUNTA(A$34:A129)-COUNTIF(A$34:A129,"*.")+1,0))</f>
        <v>1.5.46</v>
      </c>
      <c r="B130" s="288" t="s">
        <v>264</v>
      </c>
      <c r="C130" s="289" t="s">
        <v>10</v>
      </c>
      <c r="D130" s="282">
        <v>2</v>
      </c>
      <c r="E130" s="423"/>
      <c r="F130" s="291">
        <f t="shared" ref="F130" si="36">ROUND(D130*E130,2)</f>
        <v>0</v>
      </c>
    </row>
    <row r="131" spans="1:6" x14ac:dyDescent="0.2">
      <c r="A131" s="279"/>
      <c r="B131" s="288"/>
      <c r="C131" s="289"/>
      <c r="D131" s="282"/>
      <c r="E131" s="422"/>
      <c r="F131" s="291"/>
    </row>
    <row r="132" spans="1:6" x14ac:dyDescent="0.2">
      <c r="A132" s="279"/>
      <c r="B132" s="333" t="s">
        <v>203</v>
      </c>
      <c r="C132" s="289"/>
      <c r="D132" s="282"/>
      <c r="E132" s="422"/>
      <c r="F132" s="283"/>
    </row>
    <row r="133" spans="1:6" ht="60" x14ac:dyDescent="0.2">
      <c r="A133" s="279" t="str">
        <f>CONCATENATE($A$8,".",TEXT(COUNTA(A$34:A132)-COUNTIF(A$34:A132,"*.")+1,0))</f>
        <v>1.5.47</v>
      </c>
      <c r="B133" s="329" t="s">
        <v>200</v>
      </c>
      <c r="C133" s="289" t="s">
        <v>0</v>
      </c>
      <c r="D133" s="282">
        <v>1.5</v>
      </c>
      <c r="E133" s="423"/>
      <c r="F133" s="291">
        <f t="shared" ref="F133" si="37">ROUND(D133*E133,2)</f>
        <v>0</v>
      </c>
    </row>
    <row r="134" spans="1:6" x14ac:dyDescent="0.2">
      <c r="A134" s="279"/>
      <c r="B134" s="330"/>
      <c r="C134" s="289"/>
      <c r="D134" s="282"/>
      <c r="E134" s="422"/>
      <c r="F134" s="283"/>
    </row>
    <row r="135" spans="1:6" ht="72" x14ac:dyDescent="0.2">
      <c r="A135" s="279" t="str">
        <f>CONCATENATE($A$8,".",TEXT(COUNTA(A$34:A134)-COUNTIF(A$34:A134,"*.")+1,0))</f>
        <v>1.5.48</v>
      </c>
      <c r="B135" s="288" t="s">
        <v>206</v>
      </c>
      <c r="C135" s="289" t="s">
        <v>11</v>
      </c>
      <c r="D135" s="282">
        <v>12</v>
      </c>
      <c r="E135" s="423"/>
      <c r="F135" s="291">
        <f t="shared" ref="F135" si="38">ROUND(D135*E135,2)</f>
        <v>0</v>
      </c>
    </row>
    <row r="136" spans="1:6" x14ac:dyDescent="0.2">
      <c r="A136" s="279"/>
      <c r="B136" s="330"/>
      <c r="C136" s="289"/>
      <c r="D136" s="282"/>
      <c r="E136" s="422"/>
      <c r="F136" s="283"/>
    </row>
    <row r="137" spans="1:6" ht="36" x14ac:dyDescent="0.2">
      <c r="A137" s="334" t="str">
        <f>CONCATENATE($A$8,".",TEXT(COUNTA(A$34:A136)-COUNTIF(A$34:A136,"*.")+1,0))</f>
        <v>1.5.49</v>
      </c>
      <c r="B137" s="331" t="s">
        <v>134</v>
      </c>
      <c r="C137" s="335" t="s">
        <v>3</v>
      </c>
      <c r="D137" s="336">
        <v>46</v>
      </c>
      <c r="E137" s="424"/>
      <c r="F137" s="291">
        <f t="shared" ref="F137" si="39">ROUND(D137*E137,2)</f>
        <v>0</v>
      </c>
    </row>
    <row r="138" spans="1:6" x14ac:dyDescent="0.2">
      <c r="A138" s="334"/>
      <c r="B138" s="331"/>
      <c r="C138" s="335"/>
      <c r="D138" s="336"/>
      <c r="E138" s="425"/>
      <c r="F138" s="291"/>
    </row>
    <row r="139" spans="1:6" x14ac:dyDescent="0.2">
      <c r="A139" s="279"/>
      <c r="B139" s="332" t="s">
        <v>352</v>
      </c>
      <c r="C139" s="289"/>
      <c r="D139" s="282"/>
      <c r="E139" s="422"/>
      <c r="F139" s="283"/>
    </row>
    <row r="140" spans="1:6" ht="72" x14ac:dyDescent="0.2">
      <c r="A140" s="279" t="str">
        <f>CONCATENATE($A$8,".",TEXT(COUNTA(A$34:A139)-COUNTIF(A$34:A139,"*.")+1,0))</f>
        <v>1.5.50</v>
      </c>
      <c r="B140" s="329" t="s">
        <v>166</v>
      </c>
      <c r="C140" s="289" t="s">
        <v>2</v>
      </c>
      <c r="D140" s="282">
        <v>250</v>
      </c>
      <c r="E140" s="423"/>
      <c r="F140" s="291">
        <f t="shared" ref="F140" si="40">ROUND(D140*E140,2)</f>
        <v>0</v>
      </c>
    </row>
    <row r="141" spans="1:6" x14ac:dyDescent="0.2">
      <c r="A141" s="279"/>
      <c r="B141" s="329"/>
      <c r="C141" s="289"/>
      <c r="D141" s="282"/>
      <c r="E141" s="422"/>
      <c r="F141" s="291"/>
    </row>
    <row r="142" spans="1:6" ht="60" x14ac:dyDescent="0.2">
      <c r="A142" s="279" t="str">
        <f>CONCATENATE($A$8,".",TEXT(COUNTA(A$34:A141)-COUNTIF(A$34:A141,"*.")+1,0))</f>
        <v>1.5.51</v>
      </c>
      <c r="B142" s="329" t="s">
        <v>200</v>
      </c>
      <c r="C142" s="289" t="s">
        <v>0</v>
      </c>
      <c r="D142" s="282">
        <v>0.5</v>
      </c>
      <c r="E142" s="423"/>
      <c r="F142" s="291">
        <f t="shared" ref="F142" si="41">ROUND(D142*E142,2)</f>
        <v>0</v>
      </c>
    </row>
    <row r="143" spans="1:6" x14ac:dyDescent="0.2">
      <c r="A143" s="279"/>
      <c r="B143" s="288"/>
      <c r="C143" s="289"/>
      <c r="D143" s="282"/>
      <c r="E143" s="422"/>
      <c r="F143" s="283"/>
    </row>
    <row r="144" spans="1:6" ht="60" x14ac:dyDescent="0.2">
      <c r="A144" s="279" t="str">
        <f>CONCATENATE($A$8,".",TEXT(COUNTA(A$34:A143)-COUNTIF(A$34:A143,"*.")+1,0))</f>
        <v>1.5.52</v>
      </c>
      <c r="B144" s="288" t="s">
        <v>353</v>
      </c>
      <c r="C144" s="289" t="s">
        <v>0</v>
      </c>
      <c r="D144" s="282">
        <v>2</v>
      </c>
      <c r="E144" s="423"/>
      <c r="F144" s="291">
        <f t="shared" ref="F144" si="42">ROUND(D144*E144,2)</f>
        <v>0</v>
      </c>
    </row>
    <row r="145" spans="1:6" x14ac:dyDescent="0.2">
      <c r="A145" s="279"/>
      <c r="B145" s="329"/>
      <c r="C145" s="289"/>
      <c r="D145" s="282"/>
      <c r="E145" s="422"/>
      <c r="F145" s="283"/>
    </row>
    <row r="146" spans="1:6" ht="132" x14ac:dyDescent="0.2">
      <c r="A146" s="334" t="str">
        <f>CONCATENATE($A$8,".",TEXT(COUNTA(A$34:A145)-COUNTIF(A$34:A145,"*.")+1,0))</f>
        <v>1.5.53</v>
      </c>
      <c r="B146" s="329" t="s">
        <v>357</v>
      </c>
      <c r="C146" s="289" t="s">
        <v>11</v>
      </c>
      <c r="D146" s="282">
        <v>9</v>
      </c>
      <c r="E146" s="423"/>
      <c r="F146" s="291">
        <f t="shared" ref="F146" si="43">ROUND(D146*E146,2)</f>
        <v>0</v>
      </c>
    </row>
    <row r="147" spans="1:6" x14ac:dyDescent="0.2">
      <c r="A147" s="279"/>
      <c r="B147" s="288"/>
      <c r="C147" s="289"/>
      <c r="D147" s="282"/>
      <c r="E147" s="422"/>
      <c r="F147" s="283"/>
    </row>
    <row r="148" spans="1:6" ht="72" x14ac:dyDescent="0.2">
      <c r="A148" s="279" t="str">
        <f>CONCATENATE($A$8,".",TEXT(COUNTA(A$34:A147)-COUNTIF(A$34:A147,"*.")+1,0))</f>
        <v>1.5.54</v>
      </c>
      <c r="B148" s="329" t="s">
        <v>358</v>
      </c>
      <c r="C148" s="289" t="s">
        <v>11</v>
      </c>
      <c r="D148" s="282">
        <v>9</v>
      </c>
      <c r="E148" s="423"/>
      <c r="F148" s="291">
        <f t="shared" ref="F148" si="44">ROUND(D148*E148,2)</f>
        <v>0</v>
      </c>
    </row>
    <row r="149" spans="1:6" x14ac:dyDescent="0.2">
      <c r="A149" s="279"/>
      <c r="B149" s="288"/>
      <c r="C149" s="289"/>
      <c r="D149" s="282"/>
      <c r="E149" s="422"/>
      <c r="F149" s="283"/>
    </row>
    <row r="150" spans="1:6" ht="72" x14ac:dyDescent="0.2">
      <c r="A150" s="279" t="str">
        <f>CONCATENATE($A$8,".",TEXT(COUNTA(A$34:A149)-COUNTIF(A$34:A149,"*.")+1,0))</f>
        <v>1.5.55</v>
      </c>
      <c r="B150" s="288" t="s">
        <v>354</v>
      </c>
      <c r="C150" s="289" t="s">
        <v>11</v>
      </c>
      <c r="D150" s="282">
        <v>5</v>
      </c>
      <c r="E150" s="423"/>
      <c r="F150" s="291">
        <f t="shared" ref="F150" si="45">ROUND(D150*E150,2)</f>
        <v>0</v>
      </c>
    </row>
    <row r="151" spans="1:6" x14ac:dyDescent="0.2">
      <c r="A151" s="279"/>
      <c r="B151" s="288"/>
      <c r="C151" s="289"/>
      <c r="D151" s="282"/>
      <c r="E151" s="422"/>
      <c r="F151" s="283"/>
    </row>
    <row r="152" spans="1:6" ht="132" x14ac:dyDescent="0.2">
      <c r="A152" s="334" t="str">
        <f>CONCATENATE($A$8,".",TEXT(COUNTA(A$34:A151)-COUNTIF(A$34:A151,"*.")+1,0))</f>
        <v>1.5.56</v>
      </c>
      <c r="B152" s="288" t="s">
        <v>359</v>
      </c>
      <c r="C152" s="289" t="s">
        <v>10</v>
      </c>
      <c r="D152" s="282">
        <v>3</v>
      </c>
      <c r="E152" s="423"/>
      <c r="F152" s="291">
        <f t="shared" ref="F152" si="46">ROUND(D152*E152,2)</f>
        <v>0</v>
      </c>
    </row>
    <row r="153" spans="1:6" x14ac:dyDescent="0.2">
      <c r="A153" s="279"/>
      <c r="B153" s="288"/>
      <c r="C153" s="289"/>
      <c r="D153" s="282"/>
      <c r="E153" s="422"/>
      <c r="F153" s="283"/>
    </row>
    <row r="154" spans="1:6" ht="84" x14ac:dyDescent="0.2">
      <c r="A154" s="279" t="str">
        <f>CONCATENATE($A$8,".",TEXT(COUNTA(A$34:A153)-COUNTIF(A$34:A153,"*.")+1,0))</f>
        <v>1.5.57</v>
      </c>
      <c r="B154" s="288" t="s">
        <v>355</v>
      </c>
      <c r="C154" s="289" t="s">
        <v>13</v>
      </c>
      <c r="D154" s="282">
        <v>5</v>
      </c>
      <c r="E154" s="423"/>
      <c r="F154" s="291">
        <f t="shared" ref="F154" si="47">ROUND(D154*E154,2)</f>
        <v>0</v>
      </c>
    </row>
    <row r="155" spans="1:6" x14ac:dyDescent="0.2">
      <c r="A155" s="279"/>
      <c r="B155" s="288"/>
      <c r="C155" s="289"/>
      <c r="D155" s="282"/>
      <c r="E155" s="422"/>
      <c r="F155" s="283"/>
    </row>
    <row r="156" spans="1:6" ht="36" x14ac:dyDescent="0.2">
      <c r="A156" s="279" t="str">
        <f>CONCATENATE($A$8,".",TEXT(COUNTA(A$34:A155)-COUNTIF(A$34:A155,"*.")+1,0))</f>
        <v>1.5.58</v>
      </c>
      <c r="B156" s="331" t="s">
        <v>360</v>
      </c>
      <c r="C156" s="335" t="s">
        <v>3</v>
      </c>
      <c r="D156" s="336">
        <v>13</v>
      </c>
      <c r="E156" s="424"/>
      <c r="F156" s="291">
        <f t="shared" ref="F156" si="48">ROUND(D156*E156,2)</f>
        <v>0</v>
      </c>
    </row>
    <row r="157" spans="1:6" x14ac:dyDescent="0.2">
      <c r="A157" s="279"/>
      <c r="B157" s="331"/>
      <c r="C157" s="335"/>
      <c r="D157" s="336"/>
      <c r="E157" s="425"/>
      <c r="F157" s="291"/>
    </row>
    <row r="158" spans="1:6" ht="48" x14ac:dyDescent="0.2">
      <c r="A158" s="334" t="str">
        <f>CONCATENATE($A$8,".",TEXT(COUNTA(A$34:A157)-COUNTIF(A$34:A157,"*.")+1,0))</f>
        <v>1.5.59</v>
      </c>
      <c r="B158" s="288" t="s">
        <v>356</v>
      </c>
      <c r="C158" s="289" t="s">
        <v>10</v>
      </c>
      <c r="D158" s="282">
        <v>11</v>
      </c>
      <c r="E158" s="423"/>
      <c r="F158" s="291">
        <f t="shared" ref="F158" si="49">ROUND(D158*E158,2)</f>
        <v>0</v>
      </c>
    </row>
    <row r="159" spans="1:6" x14ac:dyDescent="0.2">
      <c r="A159" s="279"/>
      <c r="B159" s="288"/>
      <c r="C159" s="289"/>
      <c r="D159" s="282"/>
      <c r="E159" s="422"/>
      <c r="F159" s="291"/>
    </row>
    <row r="160" spans="1:6" x14ac:dyDescent="0.2">
      <c r="A160" s="279"/>
      <c r="B160" s="333" t="s">
        <v>306</v>
      </c>
      <c r="C160" s="289"/>
      <c r="D160" s="282"/>
      <c r="E160" s="422"/>
      <c r="F160" s="283"/>
    </row>
    <row r="161" spans="1:6" ht="36" x14ac:dyDescent="0.2">
      <c r="A161" s="279" t="str">
        <f>CONCATENATE($A$8,".",TEXT(COUNTA(A$34:A160)-COUNTIF(A$34:A160,"*.")+1,0))</f>
        <v>1.5.60</v>
      </c>
      <c r="B161" s="292" t="s">
        <v>304</v>
      </c>
      <c r="C161" s="293" t="s">
        <v>4</v>
      </c>
      <c r="D161" s="295">
        <v>250</v>
      </c>
      <c r="E161" s="423"/>
      <c r="F161" s="283">
        <f>ROUND(D161*E161,2)</f>
        <v>0</v>
      </c>
    </row>
    <row r="162" spans="1:6" x14ac:dyDescent="0.2">
      <c r="A162" s="279"/>
      <c r="B162" s="294"/>
      <c r="C162" s="293"/>
      <c r="D162" s="295"/>
      <c r="E162" s="422"/>
      <c r="F162" s="283"/>
    </row>
    <row r="163" spans="1:6" ht="36" x14ac:dyDescent="0.2">
      <c r="A163" s="279" t="str">
        <f>CONCATENATE($A$8,".",TEXT(COUNTA(A$34:A162)-COUNTIF(A$34:A162,"*.")+1,0))</f>
        <v>1.5.61</v>
      </c>
      <c r="B163" s="292" t="s">
        <v>305</v>
      </c>
      <c r="C163" s="293" t="s">
        <v>4</v>
      </c>
      <c r="D163" s="295">
        <v>250</v>
      </c>
      <c r="E163" s="423"/>
      <c r="F163" s="283">
        <f>ROUND(D163*E163,2)</f>
        <v>0</v>
      </c>
    </row>
    <row r="164" spans="1:6" x14ac:dyDescent="0.2">
      <c r="A164" s="337"/>
      <c r="B164" s="338"/>
      <c r="C164" s="339"/>
      <c r="D164" s="340"/>
      <c r="E164" s="426"/>
      <c r="F164" s="341"/>
    </row>
    <row r="165" spans="1:6" x14ac:dyDescent="0.2">
      <c r="A165" s="296"/>
      <c r="B165" s="269" t="str">
        <f>B8</f>
        <v>BETONSKI ELEMENTI</v>
      </c>
      <c r="C165" s="270"/>
      <c r="D165" s="271"/>
      <c r="E165" s="272"/>
      <c r="F165" s="297">
        <f>SUM(F34:F164)</f>
        <v>0</v>
      </c>
    </row>
    <row r="166" spans="1:6" x14ac:dyDescent="0.2">
      <c r="B166" s="305"/>
    </row>
    <row r="167" spans="1:6" x14ac:dyDescent="0.2">
      <c r="B167" s="305"/>
    </row>
    <row r="168" spans="1:6" x14ac:dyDescent="0.2">
      <c r="B168" s="305"/>
    </row>
    <row r="169" spans="1:6" x14ac:dyDescent="0.2">
      <c r="B169" s="305"/>
    </row>
    <row r="170" spans="1:6" x14ac:dyDescent="0.2">
      <c r="B170" s="305"/>
    </row>
    <row r="171" spans="1:6" x14ac:dyDescent="0.2">
      <c r="B171" s="305"/>
    </row>
    <row r="172" spans="1:6" x14ac:dyDescent="0.2">
      <c r="B172" s="305"/>
    </row>
    <row r="173" spans="1:6" x14ac:dyDescent="0.2">
      <c r="B173" s="305"/>
    </row>
    <row r="174" spans="1:6" x14ac:dyDescent="0.2">
      <c r="B174" s="305"/>
    </row>
    <row r="175" spans="1:6" x14ac:dyDescent="0.2">
      <c r="B175" s="305"/>
    </row>
    <row r="176" spans="1:6" x14ac:dyDescent="0.2">
      <c r="B176" s="305"/>
    </row>
    <row r="177" spans="2:2" x14ac:dyDescent="0.2">
      <c r="B177" s="305"/>
    </row>
    <row r="178" spans="2:2" x14ac:dyDescent="0.2">
      <c r="B178" s="305"/>
    </row>
    <row r="179" spans="2:2" x14ac:dyDescent="0.2">
      <c r="B179" s="305"/>
    </row>
    <row r="180" spans="2:2" x14ac:dyDescent="0.2">
      <c r="B180" s="305"/>
    </row>
    <row r="181" spans="2:2" x14ac:dyDescent="0.2">
      <c r="B181" s="305"/>
    </row>
    <row r="182" spans="2:2" x14ac:dyDescent="0.2">
      <c r="B182" s="305"/>
    </row>
    <row r="183" spans="2:2" x14ac:dyDescent="0.2">
      <c r="B183" s="305"/>
    </row>
    <row r="184" spans="2:2" x14ac:dyDescent="0.2">
      <c r="B184" s="305"/>
    </row>
    <row r="185" spans="2:2" x14ac:dyDescent="0.2">
      <c r="B185" s="305"/>
    </row>
    <row r="186" spans="2:2" x14ac:dyDescent="0.2">
      <c r="B186" s="305"/>
    </row>
    <row r="187" spans="2:2" x14ac:dyDescent="0.2">
      <c r="B187" s="305"/>
    </row>
    <row r="188" spans="2:2" x14ac:dyDescent="0.2">
      <c r="B188" s="305"/>
    </row>
    <row r="189" spans="2:2" x14ac:dyDescent="0.2">
      <c r="B189" s="305"/>
    </row>
    <row r="190" spans="2:2" x14ac:dyDescent="0.2">
      <c r="B190" s="305"/>
    </row>
    <row r="191" spans="2:2" x14ac:dyDescent="0.2">
      <c r="B191" s="305"/>
    </row>
    <row r="192" spans="2:2" x14ac:dyDescent="0.2">
      <c r="B192" s="305"/>
    </row>
    <row r="193" spans="2:2" x14ac:dyDescent="0.2">
      <c r="B193" s="305"/>
    </row>
    <row r="194" spans="2:2" x14ac:dyDescent="0.2">
      <c r="B194" s="305"/>
    </row>
    <row r="195" spans="2:2" x14ac:dyDescent="0.2">
      <c r="B195" s="305"/>
    </row>
    <row r="196" spans="2:2" x14ac:dyDescent="0.2">
      <c r="B196" s="305"/>
    </row>
    <row r="197" spans="2:2" x14ac:dyDescent="0.2">
      <c r="B197" s="305"/>
    </row>
    <row r="198" spans="2:2" x14ac:dyDescent="0.2">
      <c r="B198" s="305"/>
    </row>
    <row r="199" spans="2:2" x14ac:dyDescent="0.2">
      <c r="B199" s="305"/>
    </row>
    <row r="200" spans="2:2" x14ac:dyDescent="0.2">
      <c r="B200" s="305"/>
    </row>
    <row r="201" spans="2:2" x14ac:dyDescent="0.2">
      <c r="B201" s="305"/>
    </row>
    <row r="202" spans="2:2" x14ac:dyDescent="0.2">
      <c r="B202" s="305"/>
    </row>
    <row r="203" spans="2:2" x14ac:dyDescent="0.2">
      <c r="B203" s="305"/>
    </row>
    <row r="204" spans="2:2" x14ac:dyDescent="0.2">
      <c r="B204" s="305"/>
    </row>
    <row r="205" spans="2:2" x14ac:dyDescent="0.2">
      <c r="B205" s="305"/>
    </row>
    <row r="206" spans="2:2" x14ac:dyDescent="0.2">
      <c r="B206" s="305"/>
    </row>
    <row r="207" spans="2:2" x14ac:dyDescent="0.2">
      <c r="B207" s="305"/>
    </row>
    <row r="208" spans="2:2" x14ac:dyDescent="0.2">
      <c r="B208" s="305"/>
    </row>
    <row r="209" spans="2:2" x14ac:dyDescent="0.2">
      <c r="B209" s="305"/>
    </row>
    <row r="210" spans="2:2" x14ac:dyDescent="0.2">
      <c r="B210" s="305"/>
    </row>
    <row r="211" spans="2:2" x14ac:dyDescent="0.2">
      <c r="B211" s="305"/>
    </row>
    <row r="212" spans="2:2" x14ac:dyDescent="0.2">
      <c r="B212" s="305"/>
    </row>
    <row r="213" spans="2:2" x14ac:dyDescent="0.2">
      <c r="B213" s="305"/>
    </row>
    <row r="214" spans="2:2" x14ac:dyDescent="0.2">
      <c r="B214" s="305"/>
    </row>
    <row r="215" spans="2:2" x14ac:dyDescent="0.2">
      <c r="B215" s="305"/>
    </row>
    <row r="216" spans="2:2" x14ac:dyDescent="0.2">
      <c r="B216" s="305"/>
    </row>
    <row r="217" spans="2:2" x14ac:dyDescent="0.2">
      <c r="B217" s="305"/>
    </row>
    <row r="218" spans="2:2" x14ac:dyDescent="0.2">
      <c r="B218" s="305"/>
    </row>
    <row r="219" spans="2:2" x14ac:dyDescent="0.2">
      <c r="B219" s="305"/>
    </row>
    <row r="220" spans="2:2" x14ac:dyDescent="0.2">
      <c r="B220" s="305"/>
    </row>
    <row r="221" spans="2:2" x14ac:dyDescent="0.2">
      <c r="B221" s="305"/>
    </row>
    <row r="222" spans="2:2" x14ac:dyDescent="0.2">
      <c r="B222" s="305"/>
    </row>
    <row r="223" spans="2:2" x14ac:dyDescent="0.2">
      <c r="B223" s="305"/>
    </row>
    <row r="224" spans="2:2" x14ac:dyDescent="0.2">
      <c r="B224" s="305"/>
    </row>
    <row r="225" spans="2:2" x14ac:dyDescent="0.2">
      <c r="B225" s="305"/>
    </row>
    <row r="226" spans="2:2" x14ac:dyDescent="0.2">
      <c r="B226" s="305"/>
    </row>
    <row r="227" spans="2:2" x14ac:dyDescent="0.2">
      <c r="B227" s="305"/>
    </row>
    <row r="228" spans="2:2" x14ac:dyDescent="0.2">
      <c r="B228" s="305"/>
    </row>
    <row r="229" spans="2:2" x14ac:dyDescent="0.2">
      <c r="B229" s="305"/>
    </row>
    <row r="230" spans="2:2" x14ac:dyDescent="0.2">
      <c r="B230" s="305"/>
    </row>
    <row r="231" spans="2:2" x14ac:dyDescent="0.2">
      <c r="B231" s="305"/>
    </row>
    <row r="232" spans="2:2" x14ac:dyDescent="0.2">
      <c r="B232" s="305"/>
    </row>
    <row r="233" spans="2:2" x14ac:dyDescent="0.2">
      <c r="B233" s="305"/>
    </row>
    <row r="234" spans="2:2" x14ac:dyDescent="0.2">
      <c r="B234" s="305"/>
    </row>
    <row r="235" spans="2:2" x14ac:dyDescent="0.2">
      <c r="B235" s="305"/>
    </row>
    <row r="236" spans="2:2" x14ac:dyDescent="0.2">
      <c r="B236" s="305"/>
    </row>
    <row r="237" spans="2:2" x14ac:dyDescent="0.2">
      <c r="B237" s="305"/>
    </row>
    <row r="238" spans="2:2" x14ac:dyDescent="0.2">
      <c r="B238" s="305"/>
    </row>
    <row r="239" spans="2:2" x14ac:dyDescent="0.2">
      <c r="B239" s="305"/>
    </row>
    <row r="240" spans="2:2" x14ac:dyDescent="0.2">
      <c r="B240" s="305"/>
    </row>
    <row r="241" spans="2:2" x14ac:dyDescent="0.2">
      <c r="B241" s="305"/>
    </row>
    <row r="242" spans="2:2" x14ac:dyDescent="0.2">
      <c r="B242" s="305"/>
    </row>
    <row r="243" spans="2:2" x14ac:dyDescent="0.2">
      <c r="B243" s="305"/>
    </row>
    <row r="244" spans="2:2" x14ac:dyDescent="0.2">
      <c r="B244" s="305"/>
    </row>
    <row r="245" spans="2:2" x14ac:dyDescent="0.2">
      <c r="B245" s="305"/>
    </row>
    <row r="246" spans="2:2" x14ac:dyDescent="0.2">
      <c r="B246" s="305"/>
    </row>
    <row r="247" spans="2:2" x14ac:dyDescent="0.2">
      <c r="B247" s="305"/>
    </row>
    <row r="248" spans="2:2" x14ac:dyDescent="0.2">
      <c r="B248" s="305"/>
    </row>
    <row r="249" spans="2:2" x14ac:dyDescent="0.2">
      <c r="B249" s="305"/>
    </row>
    <row r="250" spans="2:2" x14ac:dyDescent="0.2">
      <c r="B250" s="305"/>
    </row>
    <row r="251" spans="2:2" x14ac:dyDescent="0.2">
      <c r="B251" s="305"/>
    </row>
    <row r="252" spans="2:2" x14ac:dyDescent="0.2">
      <c r="B252" s="305"/>
    </row>
    <row r="253" spans="2:2" x14ac:dyDescent="0.2">
      <c r="B253" s="305"/>
    </row>
    <row r="254" spans="2:2" x14ac:dyDescent="0.2">
      <c r="B254" s="305"/>
    </row>
    <row r="255" spans="2:2" x14ac:dyDescent="0.2">
      <c r="B255" s="305"/>
    </row>
    <row r="256" spans="2:2" x14ac:dyDescent="0.2">
      <c r="B256" s="305"/>
    </row>
    <row r="257" spans="2:2" x14ac:dyDescent="0.2">
      <c r="B257" s="305"/>
    </row>
    <row r="258" spans="2:2" x14ac:dyDescent="0.2">
      <c r="B258" s="305"/>
    </row>
    <row r="259" spans="2:2" x14ac:dyDescent="0.2">
      <c r="B259" s="305"/>
    </row>
    <row r="260" spans="2:2" x14ac:dyDescent="0.2">
      <c r="B260" s="305"/>
    </row>
    <row r="261" spans="2:2" x14ac:dyDescent="0.2">
      <c r="B261" s="305"/>
    </row>
    <row r="262" spans="2:2" x14ac:dyDescent="0.2">
      <c r="B262" s="305"/>
    </row>
    <row r="263" spans="2:2" x14ac:dyDescent="0.2">
      <c r="B263" s="305"/>
    </row>
    <row r="264" spans="2:2" x14ac:dyDescent="0.2">
      <c r="B264" s="305"/>
    </row>
    <row r="265" spans="2:2" x14ac:dyDescent="0.2">
      <c r="B265" s="305"/>
    </row>
    <row r="266" spans="2:2" x14ac:dyDescent="0.2">
      <c r="B266" s="305"/>
    </row>
    <row r="267" spans="2:2" x14ac:dyDescent="0.2">
      <c r="B267" s="305"/>
    </row>
    <row r="268" spans="2:2" x14ac:dyDescent="0.2">
      <c r="B268" s="305"/>
    </row>
    <row r="269" spans="2:2" x14ac:dyDescent="0.2">
      <c r="B269" s="305"/>
    </row>
    <row r="270" spans="2:2" x14ac:dyDescent="0.2">
      <c r="B270" s="305"/>
    </row>
    <row r="271" spans="2:2" x14ac:dyDescent="0.2">
      <c r="B271" s="305"/>
    </row>
    <row r="272" spans="2:2" x14ac:dyDescent="0.2">
      <c r="B272" s="305"/>
    </row>
    <row r="273" spans="2:2" x14ac:dyDescent="0.2">
      <c r="B273" s="305"/>
    </row>
    <row r="274" spans="2:2" x14ac:dyDescent="0.2">
      <c r="B274" s="305"/>
    </row>
    <row r="275" spans="2:2" x14ac:dyDescent="0.2">
      <c r="B275" s="305"/>
    </row>
    <row r="276" spans="2:2" x14ac:dyDescent="0.2">
      <c r="B276" s="305"/>
    </row>
    <row r="277" spans="2:2" x14ac:dyDescent="0.2">
      <c r="B277" s="305"/>
    </row>
    <row r="278" spans="2:2" x14ac:dyDescent="0.2">
      <c r="B278" s="305"/>
    </row>
    <row r="279" spans="2:2" x14ac:dyDescent="0.2">
      <c r="B279" s="305"/>
    </row>
    <row r="280" spans="2:2" x14ac:dyDescent="0.2">
      <c r="B280" s="305"/>
    </row>
    <row r="281" spans="2:2" x14ac:dyDescent="0.2">
      <c r="B281" s="305"/>
    </row>
    <row r="282" spans="2:2" x14ac:dyDescent="0.2">
      <c r="B282" s="305"/>
    </row>
    <row r="283" spans="2:2" x14ac:dyDescent="0.2">
      <c r="B283" s="305"/>
    </row>
    <row r="284" spans="2:2" x14ac:dyDescent="0.2">
      <c r="B284" s="305"/>
    </row>
    <row r="285" spans="2:2" x14ac:dyDescent="0.2">
      <c r="B285" s="305"/>
    </row>
    <row r="286" spans="2:2" x14ac:dyDescent="0.2">
      <c r="B286" s="305"/>
    </row>
    <row r="287" spans="2:2" x14ac:dyDescent="0.2">
      <c r="B287" s="305"/>
    </row>
    <row r="288" spans="2:2" x14ac:dyDescent="0.2">
      <c r="B288" s="305"/>
    </row>
    <row r="289" spans="2:2" x14ac:dyDescent="0.2">
      <c r="B289" s="305"/>
    </row>
    <row r="290" spans="2:2" x14ac:dyDescent="0.2">
      <c r="B290" s="305"/>
    </row>
    <row r="291" spans="2:2" x14ac:dyDescent="0.2">
      <c r="B291" s="305"/>
    </row>
    <row r="292" spans="2:2" x14ac:dyDescent="0.2">
      <c r="B292" s="305"/>
    </row>
    <row r="293" spans="2:2" x14ac:dyDescent="0.2">
      <c r="B293" s="305"/>
    </row>
    <row r="294" spans="2:2" x14ac:dyDescent="0.2">
      <c r="B294" s="305"/>
    </row>
    <row r="295" spans="2:2" x14ac:dyDescent="0.2">
      <c r="B295" s="305"/>
    </row>
    <row r="296" spans="2:2" x14ac:dyDescent="0.2">
      <c r="B296" s="305"/>
    </row>
    <row r="297" spans="2:2" x14ac:dyDescent="0.2">
      <c r="B297" s="305"/>
    </row>
    <row r="298" spans="2:2" x14ac:dyDescent="0.2">
      <c r="B298" s="305"/>
    </row>
    <row r="299" spans="2:2" x14ac:dyDescent="0.2">
      <c r="B299" s="305"/>
    </row>
    <row r="300" spans="2:2" x14ac:dyDescent="0.2">
      <c r="B300" s="305"/>
    </row>
    <row r="301" spans="2:2" x14ac:dyDescent="0.2">
      <c r="B301" s="305"/>
    </row>
    <row r="302" spans="2:2" x14ac:dyDescent="0.2">
      <c r="B302" s="305"/>
    </row>
    <row r="303" spans="2:2" x14ac:dyDescent="0.2">
      <c r="B303" s="305"/>
    </row>
    <row r="304" spans="2:2" x14ac:dyDescent="0.2">
      <c r="B304" s="305"/>
    </row>
    <row r="305" spans="2:2" x14ac:dyDescent="0.2">
      <c r="B305" s="305"/>
    </row>
    <row r="306" spans="2:2" x14ac:dyDescent="0.2">
      <c r="B306" s="305"/>
    </row>
    <row r="307" spans="2:2" x14ac:dyDescent="0.2">
      <c r="B307" s="305"/>
    </row>
    <row r="308" spans="2:2" x14ac:dyDescent="0.2">
      <c r="B308" s="305"/>
    </row>
    <row r="309" spans="2:2" x14ac:dyDescent="0.2">
      <c r="B309" s="305"/>
    </row>
    <row r="310" spans="2:2" x14ac:dyDescent="0.2">
      <c r="B310" s="305"/>
    </row>
    <row r="311" spans="2:2" x14ac:dyDescent="0.2">
      <c r="B311" s="305"/>
    </row>
    <row r="312" spans="2:2" x14ac:dyDescent="0.2">
      <c r="B312" s="305"/>
    </row>
    <row r="313" spans="2:2" x14ac:dyDescent="0.2">
      <c r="B313" s="305"/>
    </row>
    <row r="314" spans="2:2" x14ac:dyDescent="0.2">
      <c r="B314" s="305"/>
    </row>
    <row r="315" spans="2:2" x14ac:dyDescent="0.2">
      <c r="B315" s="305"/>
    </row>
    <row r="316" spans="2:2" x14ac:dyDescent="0.2">
      <c r="B316" s="305"/>
    </row>
    <row r="317" spans="2:2" x14ac:dyDescent="0.2">
      <c r="B317" s="305"/>
    </row>
    <row r="318" spans="2:2" x14ac:dyDescent="0.2">
      <c r="B318" s="305"/>
    </row>
    <row r="319" spans="2:2" x14ac:dyDescent="0.2">
      <c r="B319" s="305"/>
    </row>
    <row r="320" spans="2:2" x14ac:dyDescent="0.2">
      <c r="B320" s="305"/>
    </row>
    <row r="321" spans="2:2" x14ac:dyDescent="0.2">
      <c r="B321" s="305"/>
    </row>
    <row r="322" spans="2:2" x14ac:dyDescent="0.2">
      <c r="B322" s="305"/>
    </row>
    <row r="323" spans="2:2" x14ac:dyDescent="0.2">
      <c r="B323" s="305"/>
    </row>
    <row r="324" spans="2:2" x14ac:dyDescent="0.2">
      <c r="B324" s="305"/>
    </row>
    <row r="325" spans="2:2" x14ac:dyDescent="0.2">
      <c r="B325" s="305"/>
    </row>
    <row r="326" spans="2:2" x14ac:dyDescent="0.2">
      <c r="B326" s="305"/>
    </row>
    <row r="327" spans="2:2" x14ac:dyDescent="0.2">
      <c r="B327" s="305"/>
    </row>
    <row r="328" spans="2:2" x14ac:dyDescent="0.2">
      <c r="B328" s="305"/>
    </row>
    <row r="329" spans="2:2" x14ac:dyDescent="0.2">
      <c r="B329" s="305"/>
    </row>
    <row r="330" spans="2:2" x14ac:dyDescent="0.2">
      <c r="B330" s="305"/>
    </row>
    <row r="331" spans="2:2" x14ac:dyDescent="0.2">
      <c r="B331" s="305"/>
    </row>
    <row r="332" spans="2:2" x14ac:dyDescent="0.2">
      <c r="B332" s="305"/>
    </row>
    <row r="333" spans="2:2" x14ac:dyDescent="0.2">
      <c r="B333" s="305"/>
    </row>
    <row r="334" spans="2:2" x14ac:dyDescent="0.2">
      <c r="B334" s="305"/>
    </row>
    <row r="335" spans="2:2" x14ac:dyDescent="0.2">
      <c r="B335" s="305"/>
    </row>
    <row r="336" spans="2:2" x14ac:dyDescent="0.2">
      <c r="B336" s="305"/>
    </row>
    <row r="337" spans="2:2" x14ac:dyDescent="0.2">
      <c r="B337" s="305"/>
    </row>
    <row r="338" spans="2:2" x14ac:dyDescent="0.2">
      <c r="B338" s="305"/>
    </row>
    <row r="339" spans="2:2" x14ac:dyDescent="0.2">
      <c r="B339" s="305"/>
    </row>
    <row r="340" spans="2:2" x14ac:dyDescent="0.2">
      <c r="B340" s="305"/>
    </row>
    <row r="341" spans="2:2" x14ac:dyDescent="0.2">
      <c r="B341" s="305"/>
    </row>
    <row r="342" spans="2:2" x14ac:dyDescent="0.2">
      <c r="B342" s="305"/>
    </row>
    <row r="343" spans="2:2" x14ac:dyDescent="0.2">
      <c r="B343" s="305"/>
    </row>
    <row r="344" spans="2:2" x14ac:dyDescent="0.2">
      <c r="B344" s="305"/>
    </row>
    <row r="345" spans="2:2" x14ac:dyDescent="0.2">
      <c r="B345" s="305"/>
    </row>
    <row r="346" spans="2:2" x14ac:dyDescent="0.2">
      <c r="B346" s="305"/>
    </row>
    <row r="347" spans="2:2" x14ac:dyDescent="0.2">
      <c r="B347" s="305"/>
    </row>
    <row r="348" spans="2:2" x14ac:dyDescent="0.2">
      <c r="B348" s="305"/>
    </row>
    <row r="349" spans="2:2" x14ac:dyDescent="0.2">
      <c r="B349" s="305"/>
    </row>
    <row r="350" spans="2:2" x14ac:dyDescent="0.2">
      <c r="B350" s="305"/>
    </row>
    <row r="351" spans="2:2" x14ac:dyDescent="0.2">
      <c r="B351" s="305"/>
    </row>
    <row r="352" spans="2:2" x14ac:dyDescent="0.2">
      <c r="B352" s="305"/>
    </row>
    <row r="353" spans="2:2" x14ac:dyDescent="0.2">
      <c r="B353" s="305"/>
    </row>
    <row r="354" spans="2:2" x14ac:dyDescent="0.2">
      <c r="B354" s="305"/>
    </row>
    <row r="355" spans="2:2" x14ac:dyDescent="0.2">
      <c r="B355" s="305"/>
    </row>
    <row r="356" spans="2:2" x14ac:dyDescent="0.2">
      <c r="B356" s="305"/>
    </row>
    <row r="357" spans="2:2" x14ac:dyDescent="0.2">
      <c r="B357" s="305"/>
    </row>
    <row r="358" spans="2:2" x14ac:dyDescent="0.2">
      <c r="B358" s="305"/>
    </row>
    <row r="359" spans="2:2" x14ac:dyDescent="0.2">
      <c r="B359" s="305"/>
    </row>
    <row r="360" spans="2:2" x14ac:dyDescent="0.2">
      <c r="B360" s="305"/>
    </row>
    <row r="361" spans="2:2" x14ac:dyDescent="0.2">
      <c r="B361" s="305"/>
    </row>
    <row r="362" spans="2:2" x14ac:dyDescent="0.2">
      <c r="B362" s="305"/>
    </row>
    <row r="363" spans="2:2" x14ac:dyDescent="0.2">
      <c r="B363" s="305"/>
    </row>
    <row r="364" spans="2:2" x14ac:dyDescent="0.2">
      <c r="B364" s="305"/>
    </row>
    <row r="365" spans="2:2" x14ac:dyDescent="0.2">
      <c r="B365" s="305"/>
    </row>
    <row r="366" spans="2:2" x14ac:dyDescent="0.2">
      <c r="B366" s="305"/>
    </row>
    <row r="367" spans="2:2" x14ac:dyDescent="0.2">
      <c r="B367" s="305"/>
    </row>
    <row r="368" spans="2:2" x14ac:dyDescent="0.2">
      <c r="B368" s="305"/>
    </row>
    <row r="369" spans="2:2" x14ac:dyDescent="0.2">
      <c r="B369" s="305"/>
    </row>
    <row r="370" spans="2:2" x14ac:dyDescent="0.2">
      <c r="B370" s="305"/>
    </row>
    <row r="371" spans="2:2" x14ac:dyDescent="0.2">
      <c r="B371" s="305"/>
    </row>
    <row r="372" spans="2:2" x14ac:dyDescent="0.2">
      <c r="B372" s="305"/>
    </row>
    <row r="373" spans="2:2" x14ac:dyDescent="0.2">
      <c r="B373" s="305"/>
    </row>
    <row r="374" spans="2:2" x14ac:dyDescent="0.2">
      <c r="B374" s="305"/>
    </row>
    <row r="375" spans="2:2" x14ac:dyDescent="0.2">
      <c r="B375" s="305"/>
    </row>
    <row r="376" spans="2:2" x14ac:dyDescent="0.2">
      <c r="B376" s="305"/>
    </row>
    <row r="377" spans="2:2" x14ac:dyDescent="0.2">
      <c r="B377" s="305"/>
    </row>
    <row r="378" spans="2:2" x14ac:dyDescent="0.2">
      <c r="B378" s="305"/>
    </row>
    <row r="379" spans="2:2" x14ac:dyDescent="0.2">
      <c r="B379" s="305"/>
    </row>
    <row r="380" spans="2:2" x14ac:dyDescent="0.2">
      <c r="B380" s="305"/>
    </row>
    <row r="381" spans="2:2" x14ac:dyDescent="0.2">
      <c r="B381" s="305"/>
    </row>
    <row r="382" spans="2:2" x14ac:dyDescent="0.2">
      <c r="B382" s="305"/>
    </row>
    <row r="383" spans="2:2" x14ac:dyDescent="0.2">
      <c r="B383" s="305"/>
    </row>
    <row r="384" spans="2:2" x14ac:dyDescent="0.2">
      <c r="B384" s="305"/>
    </row>
    <row r="385" spans="2:2" x14ac:dyDescent="0.2">
      <c r="B385" s="305"/>
    </row>
    <row r="386" spans="2:2" x14ac:dyDescent="0.2">
      <c r="B386" s="305"/>
    </row>
    <row r="387" spans="2:2" x14ac:dyDescent="0.2">
      <c r="B387" s="305"/>
    </row>
    <row r="388" spans="2:2" x14ac:dyDescent="0.2">
      <c r="B388" s="305"/>
    </row>
    <row r="389" spans="2:2" x14ac:dyDescent="0.2">
      <c r="B389" s="305"/>
    </row>
    <row r="390" spans="2:2" x14ac:dyDescent="0.2">
      <c r="B390" s="305"/>
    </row>
    <row r="391" spans="2:2" x14ac:dyDescent="0.2">
      <c r="B391" s="305"/>
    </row>
    <row r="392" spans="2:2" x14ac:dyDescent="0.2">
      <c r="B392" s="305"/>
    </row>
    <row r="393" spans="2:2" x14ac:dyDescent="0.2">
      <c r="B393" s="305"/>
    </row>
    <row r="394" spans="2:2" x14ac:dyDescent="0.2">
      <c r="B394" s="305"/>
    </row>
    <row r="395" spans="2:2" x14ac:dyDescent="0.2">
      <c r="B395" s="305"/>
    </row>
    <row r="396" spans="2:2" x14ac:dyDescent="0.2">
      <c r="B396" s="305"/>
    </row>
    <row r="397" spans="2:2" x14ac:dyDescent="0.2">
      <c r="B397" s="305"/>
    </row>
    <row r="398" spans="2:2" x14ac:dyDescent="0.2">
      <c r="B398" s="305"/>
    </row>
    <row r="399" spans="2:2" x14ac:dyDescent="0.2">
      <c r="B399" s="305"/>
    </row>
    <row r="400" spans="2:2" x14ac:dyDescent="0.2">
      <c r="B400" s="305"/>
    </row>
    <row r="401" spans="2:2" x14ac:dyDescent="0.2">
      <c r="B401" s="305"/>
    </row>
    <row r="402" spans="2:2" x14ac:dyDescent="0.2">
      <c r="B402" s="305"/>
    </row>
    <row r="403" spans="2:2" x14ac:dyDescent="0.2">
      <c r="B403" s="305"/>
    </row>
    <row r="404" spans="2:2" x14ac:dyDescent="0.2">
      <c r="B404" s="305"/>
    </row>
    <row r="405" spans="2:2" x14ac:dyDescent="0.2">
      <c r="B405" s="305"/>
    </row>
    <row r="406" spans="2:2" x14ac:dyDescent="0.2">
      <c r="B406" s="305"/>
    </row>
    <row r="407" spans="2:2" x14ac:dyDescent="0.2">
      <c r="B407" s="305"/>
    </row>
    <row r="408" spans="2:2" x14ac:dyDescent="0.2">
      <c r="B408" s="305"/>
    </row>
    <row r="409" spans="2:2" x14ac:dyDescent="0.2">
      <c r="B409" s="305"/>
    </row>
    <row r="410" spans="2:2" x14ac:dyDescent="0.2">
      <c r="B410" s="305"/>
    </row>
    <row r="411" spans="2:2" x14ac:dyDescent="0.2">
      <c r="B411" s="305"/>
    </row>
    <row r="412" spans="2:2" x14ac:dyDescent="0.2">
      <c r="B412" s="305"/>
    </row>
    <row r="413" spans="2:2" x14ac:dyDescent="0.2">
      <c r="B413" s="305"/>
    </row>
    <row r="902" ht="12.95" customHeight="1" x14ac:dyDescent="0.2"/>
    <row r="903" ht="12.95" customHeight="1" x14ac:dyDescent="0.2"/>
    <row r="904" ht="12.95" customHeight="1" x14ac:dyDescent="0.2"/>
    <row r="905" ht="12.95" customHeight="1" x14ac:dyDescent="0.2"/>
    <row r="906" ht="12.95" customHeight="1" x14ac:dyDescent="0.2"/>
    <row r="907" ht="12.95" customHeight="1" x14ac:dyDescent="0.2"/>
    <row r="908" ht="12.95" customHeight="1" x14ac:dyDescent="0.2"/>
    <row r="909" ht="12.95" customHeight="1" x14ac:dyDescent="0.2"/>
    <row r="910" ht="12.95" customHeight="1" x14ac:dyDescent="0.2"/>
    <row r="911" ht="12.95" customHeight="1" x14ac:dyDescent="0.2"/>
    <row r="912" ht="12.95" customHeight="1" x14ac:dyDescent="0.2"/>
    <row r="913" ht="12.95" customHeight="1" x14ac:dyDescent="0.2"/>
    <row r="914" ht="12.95" customHeight="1" x14ac:dyDescent="0.2"/>
    <row r="915" ht="12.95" customHeight="1" x14ac:dyDescent="0.2"/>
    <row r="916" ht="12.95" customHeight="1" x14ac:dyDescent="0.2"/>
    <row r="917" ht="12.95" customHeight="1" x14ac:dyDescent="0.2"/>
    <row r="918" ht="12.95" customHeight="1" x14ac:dyDescent="0.2"/>
    <row r="919" ht="12.95" customHeight="1" x14ac:dyDescent="0.2"/>
    <row r="920" ht="12.95" customHeight="1" x14ac:dyDescent="0.2"/>
    <row r="921" ht="12.95" customHeight="1" x14ac:dyDescent="0.2"/>
    <row r="922" ht="12.95" customHeight="1" x14ac:dyDescent="0.2"/>
    <row r="923" ht="12.95" customHeight="1" x14ac:dyDescent="0.2"/>
    <row r="924" ht="12.95" customHeight="1" x14ac:dyDescent="0.2"/>
    <row r="925" ht="12.95" customHeight="1" x14ac:dyDescent="0.2"/>
    <row r="926" ht="12.95" customHeight="1" x14ac:dyDescent="0.2"/>
    <row r="927" ht="12.95" customHeight="1" x14ac:dyDescent="0.2"/>
    <row r="928" ht="12.95" customHeight="1" x14ac:dyDescent="0.2"/>
    <row r="929" ht="12.95" customHeight="1" x14ac:dyDescent="0.2"/>
    <row r="930" ht="12.95" customHeight="1" x14ac:dyDescent="0.2"/>
    <row r="931" ht="12.95" customHeight="1" x14ac:dyDescent="0.2"/>
    <row r="932" ht="12.95" customHeight="1" x14ac:dyDescent="0.2"/>
    <row r="933" ht="12.95" customHeight="1" x14ac:dyDescent="0.2"/>
    <row r="934" ht="12.95" customHeight="1" x14ac:dyDescent="0.2"/>
    <row r="935" ht="12.95" customHeight="1" x14ac:dyDescent="0.2"/>
    <row r="936" ht="12.95" customHeight="1" x14ac:dyDescent="0.2"/>
    <row r="937" ht="12.95" customHeight="1" x14ac:dyDescent="0.2"/>
    <row r="938" ht="12.95" customHeight="1" x14ac:dyDescent="0.2"/>
    <row r="939" ht="12.95" customHeight="1" x14ac:dyDescent="0.2"/>
    <row r="940" ht="12.95" customHeight="1" x14ac:dyDescent="0.2"/>
    <row r="941" ht="12.95" customHeight="1" x14ac:dyDescent="0.2"/>
    <row r="942" ht="12.95" customHeight="1" x14ac:dyDescent="0.2"/>
    <row r="943" ht="12.95" customHeight="1" x14ac:dyDescent="0.2"/>
    <row r="944" ht="12.95" customHeight="1" x14ac:dyDescent="0.2"/>
    <row r="945" ht="12.95" customHeight="1" x14ac:dyDescent="0.2"/>
    <row r="946" ht="12.95" customHeight="1" x14ac:dyDescent="0.2"/>
    <row r="947" ht="12.95" customHeight="1" x14ac:dyDescent="0.2"/>
    <row r="948" ht="12.95" customHeight="1" x14ac:dyDescent="0.2"/>
    <row r="949" ht="12.95" customHeight="1" x14ac:dyDescent="0.2"/>
    <row r="950" ht="12.95" customHeight="1" x14ac:dyDescent="0.2"/>
    <row r="951" ht="12.95" customHeight="1" x14ac:dyDescent="0.2"/>
    <row r="952" ht="12.95" customHeight="1" x14ac:dyDescent="0.2"/>
    <row r="953" ht="12.95" customHeight="1" x14ac:dyDescent="0.2"/>
    <row r="954" ht="12.95" customHeight="1" x14ac:dyDescent="0.2"/>
    <row r="955" ht="12.95" customHeight="1" x14ac:dyDescent="0.2"/>
    <row r="956" ht="12.95" customHeight="1" x14ac:dyDescent="0.2"/>
    <row r="957" ht="12.95" customHeight="1" x14ac:dyDescent="0.2"/>
    <row r="958" ht="12.95" customHeight="1" x14ac:dyDescent="0.2"/>
    <row r="959" ht="12.95" customHeight="1" x14ac:dyDescent="0.2"/>
    <row r="960" ht="12.95" customHeight="1" x14ac:dyDescent="0.2"/>
    <row r="961" ht="12.95" customHeight="1" x14ac:dyDescent="0.2"/>
    <row r="962" ht="12.95" customHeight="1" x14ac:dyDescent="0.2"/>
    <row r="963" ht="12.95" customHeight="1" x14ac:dyDescent="0.2"/>
    <row r="964" ht="12.95" customHeight="1" x14ac:dyDescent="0.2"/>
    <row r="965" ht="12.95" customHeight="1" x14ac:dyDescent="0.2"/>
    <row r="966" ht="12.95" customHeight="1" x14ac:dyDescent="0.2"/>
    <row r="967" ht="12.95" customHeight="1" x14ac:dyDescent="0.2"/>
    <row r="968" ht="12.95" customHeight="1" x14ac:dyDescent="0.2"/>
    <row r="969" ht="12.95" customHeight="1" x14ac:dyDescent="0.2"/>
    <row r="970" ht="12.95" customHeight="1" x14ac:dyDescent="0.2"/>
    <row r="971" ht="12.95" customHeight="1" x14ac:dyDescent="0.2"/>
    <row r="972" ht="12.95" customHeight="1" x14ac:dyDescent="0.2"/>
    <row r="973" ht="12.95" customHeight="1" x14ac:dyDescent="0.2"/>
    <row r="974" ht="12.95" customHeight="1" x14ac:dyDescent="0.2"/>
    <row r="975" ht="12.95" customHeight="1" x14ac:dyDescent="0.2"/>
    <row r="976" ht="12.95" customHeight="1" x14ac:dyDescent="0.2"/>
    <row r="977" ht="12.95" customHeight="1" x14ac:dyDescent="0.2"/>
    <row r="978" ht="12.95" customHeight="1" x14ac:dyDescent="0.2"/>
    <row r="979" ht="12.95" customHeight="1" x14ac:dyDescent="0.2"/>
    <row r="980" ht="12.95" customHeight="1" x14ac:dyDescent="0.2"/>
    <row r="981" ht="12.95" customHeight="1" x14ac:dyDescent="0.2"/>
    <row r="982" ht="12.95" customHeight="1" x14ac:dyDescent="0.2"/>
    <row r="983" ht="12.95" customHeight="1" x14ac:dyDescent="0.2"/>
    <row r="984" ht="12.95" customHeight="1" x14ac:dyDescent="0.2"/>
    <row r="985" ht="12.95" customHeight="1" x14ac:dyDescent="0.2"/>
    <row r="986" ht="12.95" customHeight="1" x14ac:dyDescent="0.2"/>
    <row r="987" ht="12.95" customHeight="1" x14ac:dyDescent="0.2"/>
    <row r="988" ht="12.95" customHeight="1" x14ac:dyDescent="0.2"/>
    <row r="989" ht="12.95" customHeight="1" x14ac:dyDescent="0.2"/>
    <row r="990" ht="12.95" customHeight="1" x14ac:dyDescent="0.2"/>
    <row r="991" ht="12.95" customHeight="1" x14ac:dyDescent="0.2"/>
    <row r="992" ht="12.95" customHeight="1" x14ac:dyDescent="0.2"/>
    <row r="993" ht="12.95" customHeight="1" x14ac:dyDescent="0.2"/>
    <row r="994" ht="12.95" customHeight="1" x14ac:dyDescent="0.2"/>
    <row r="995" ht="12.95" customHeight="1" x14ac:dyDescent="0.2"/>
    <row r="996" ht="12.95" customHeight="1" x14ac:dyDescent="0.2"/>
    <row r="997" ht="12.95" customHeight="1" x14ac:dyDescent="0.2"/>
    <row r="998" ht="12.95" customHeight="1" x14ac:dyDescent="0.2"/>
    <row r="999" ht="12.95" customHeight="1" x14ac:dyDescent="0.2"/>
    <row r="1000" ht="12.95" customHeight="1" x14ac:dyDescent="0.2"/>
    <row r="1001" ht="12.95" customHeight="1" x14ac:dyDescent="0.2"/>
    <row r="1002" ht="12.95" customHeight="1" x14ac:dyDescent="0.2"/>
    <row r="1003" ht="12.95" customHeight="1" x14ac:dyDescent="0.2"/>
    <row r="1004" ht="12.95" customHeight="1" x14ac:dyDescent="0.2"/>
    <row r="1005" ht="12.95" customHeight="1" x14ac:dyDescent="0.2"/>
    <row r="1006" ht="12.95" customHeight="1" x14ac:dyDescent="0.2"/>
    <row r="1007" ht="12.95" customHeight="1" x14ac:dyDescent="0.2"/>
    <row r="1008" ht="12.95" customHeight="1" x14ac:dyDescent="0.2"/>
    <row r="1009" ht="12.95" customHeight="1" x14ac:dyDescent="0.2"/>
    <row r="1010" ht="12.95" customHeight="1" x14ac:dyDescent="0.2"/>
    <row r="1011" ht="12.95" customHeight="1" x14ac:dyDescent="0.2"/>
    <row r="1012" ht="12.95" customHeight="1" x14ac:dyDescent="0.2"/>
    <row r="1013" ht="12.95" customHeight="1" x14ac:dyDescent="0.2"/>
    <row r="1014" ht="12.95" customHeight="1" x14ac:dyDescent="0.2"/>
    <row r="1015" ht="12.95" customHeight="1" x14ac:dyDescent="0.2"/>
    <row r="1016" ht="12.95" customHeight="1" x14ac:dyDescent="0.2"/>
    <row r="1017" ht="12.95" customHeight="1" x14ac:dyDescent="0.2"/>
    <row r="1018" ht="12.95" customHeight="1" x14ac:dyDescent="0.2"/>
    <row r="1019" ht="12.95" customHeight="1" x14ac:dyDescent="0.2"/>
    <row r="1020" ht="12.95" customHeight="1" x14ac:dyDescent="0.2"/>
    <row r="1021" ht="12.95" customHeight="1" x14ac:dyDescent="0.2"/>
    <row r="1022" ht="12.95" customHeight="1" x14ac:dyDescent="0.2"/>
    <row r="1023" ht="12.95" customHeight="1" x14ac:dyDescent="0.2"/>
    <row r="1024" ht="12.95" customHeight="1" x14ac:dyDescent="0.2"/>
    <row r="1025" ht="12.95" customHeight="1" x14ac:dyDescent="0.2"/>
    <row r="1026" ht="12.95" customHeight="1" x14ac:dyDescent="0.2"/>
    <row r="1027" ht="12.95" customHeight="1" x14ac:dyDescent="0.2"/>
    <row r="1028" ht="12.95" customHeight="1" x14ac:dyDescent="0.2"/>
    <row r="1029" ht="12.95" customHeight="1" x14ac:dyDescent="0.2"/>
    <row r="1030" ht="12.95" customHeight="1" x14ac:dyDescent="0.2"/>
    <row r="1031" ht="12.95" customHeight="1" x14ac:dyDescent="0.2"/>
    <row r="1032" ht="12.95" customHeight="1" x14ac:dyDescent="0.2"/>
    <row r="1033" ht="12.95" customHeight="1" x14ac:dyDescent="0.2"/>
    <row r="1034" ht="12.95" customHeight="1" x14ac:dyDescent="0.2"/>
    <row r="1035" ht="12.95" customHeight="1" x14ac:dyDescent="0.2"/>
    <row r="1036" ht="12.95" customHeight="1" x14ac:dyDescent="0.2"/>
    <row r="1037" ht="12.95" customHeight="1" x14ac:dyDescent="0.2"/>
    <row r="1038" ht="12.95" customHeight="1" x14ac:dyDescent="0.2"/>
    <row r="1039" ht="12.95" customHeight="1" x14ac:dyDescent="0.2"/>
    <row r="1040" ht="12.95" customHeight="1" x14ac:dyDescent="0.2"/>
    <row r="1041" ht="12.95" customHeight="1" x14ac:dyDescent="0.2"/>
    <row r="1042" ht="12.95" customHeight="1" x14ac:dyDescent="0.2"/>
    <row r="1043" ht="12.95" customHeight="1" x14ac:dyDescent="0.2"/>
    <row r="1044" ht="12.95" customHeight="1" x14ac:dyDescent="0.2"/>
    <row r="1045" ht="12.95" customHeight="1" x14ac:dyDescent="0.2"/>
    <row r="1046" ht="12.95" customHeight="1" x14ac:dyDescent="0.2"/>
    <row r="1047" ht="12.95" customHeight="1" x14ac:dyDescent="0.2"/>
    <row r="1048" ht="12.95" customHeight="1" x14ac:dyDescent="0.2"/>
    <row r="1049" ht="12.95" customHeight="1" x14ac:dyDescent="0.2"/>
    <row r="1050" ht="12.95" customHeight="1" x14ac:dyDescent="0.2"/>
    <row r="1051" ht="12.95" customHeight="1" x14ac:dyDescent="0.2"/>
    <row r="1052" ht="12.95" customHeight="1" x14ac:dyDescent="0.2"/>
    <row r="1053" ht="12.95" customHeight="1" x14ac:dyDescent="0.2"/>
    <row r="1054" ht="12.95" customHeight="1" x14ac:dyDescent="0.2"/>
    <row r="1055" ht="12.95" customHeight="1" x14ac:dyDescent="0.2"/>
    <row r="1056" ht="12.95" customHeight="1" x14ac:dyDescent="0.2"/>
    <row r="1057" ht="12.95" customHeight="1" x14ac:dyDescent="0.2"/>
    <row r="1058" ht="12.95" customHeight="1" x14ac:dyDescent="0.2"/>
    <row r="1059" ht="12.95" customHeight="1" x14ac:dyDescent="0.2"/>
    <row r="1060" ht="12.95" customHeight="1" x14ac:dyDescent="0.2"/>
    <row r="1061" ht="12.95" customHeight="1" x14ac:dyDescent="0.2"/>
    <row r="1062" ht="12.95" customHeight="1" x14ac:dyDescent="0.2"/>
    <row r="1063" ht="12.95" customHeight="1" x14ac:dyDescent="0.2"/>
    <row r="1064" ht="12.95" customHeight="1" x14ac:dyDescent="0.2"/>
    <row r="1065" ht="12.95" customHeight="1" x14ac:dyDescent="0.2"/>
    <row r="1066" ht="12.95" customHeight="1" x14ac:dyDescent="0.2"/>
    <row r="1067" ht="12.95" customHeight="1" x14ac:dyDescent="0.2"/>
    <row r="1068" ht="12.95" customHeight="1" x14ac:dyDescent="0.2"/>
    <row r="1069" ht="12.95" customHeight="1" x14ac:dyDescent="0.2"/>
    <row r="1070" ht="12.95" customHeight="1" x14ac:dyDescent="0.2"/>
    <row r="1071" ht="12.95" customHeight="1" x14ac:dyDescent="0.2"/>
    <row r="1072" ht="12.95" customHeight="1" x14ac:dyDescent="0.2"/>
    <row r="1073" ht="12.95" customHeight="1" x14ac:dyDescent="0.2"/>
    <row r="1074" ht="12.95" customHeight="1" x14ac:dyDescent="0.2"/>
    <row r="1075" ht="12.95" customHeight="1" x14ac:dyDescent="0.2"/>
    <row r="1076" ht="12.95" customHeight="1" x14ac:dyDescent="0.2"/>
    <row r="1077" ht="12.95" customHeight="1" x14ac:dyDescent="0.2"/>
    <row r="1078" ht="12.95" customHeight="1" x14ac:dyDescent="0.2"/>
    <row r="1079" ht="12.95" customHeight="1" x14ac:dyDescent="0.2"/>
    <row r="1080" ht="12.95" customHeight="1" x14ac:dyDescent="0.2"/>
    <row r="1081" ht="12.95" customHeight="1" x14ac:dyDescent="0.2"/>
    <row r="1082" ht="12.95" customHeight="1" x14ac:dyDescent="0.2"/>
    <row r="1083" ht="12.95" customHeight="1" x14ac:dyDescent="0.2"/>
    <row r="1084" ht="12.95" customHeight="1" x14ac:dyDescent="0.2"/>
    <row r="1085" ht="12.95" customHeight="1" x14ac:dyDescent="0.2"/>
    <row r="1086" ht="12.95" customHeight="1" x14ac:dyDescent="0.2"/>
    <row r="1087" ht="12.95" customHeight="1" x14ac:dyDescent="0.2"/>
    <row r="1088" ht="12.95" customHeight="1" x14ac:dyDescent="0.2"/>
    <row r="1089" ht="12.95" customHeight="1" x14ac:dyDescent="0.2"/>
    <row r="1090" ht="12.95" customHeight="1" x14ac:dyDescent="0.2"/>
    <row r="1091" ht="12.95" customHeight="1" x14ac:dyDescent="0.2"/>
    <row r="1092" ht="12.95" customHeight="1" x14ac:dyDescent="0.2"/>
    <row r="1093" ht="12.95" customHeight="1" x14ac:dyDescent="0.2"/>
    <row r="1094" ht="12.95" customHeight="1" x14ac:dyDescent="0.2"/>
    <row r="1095" ht="12.95" customHeight="1" x14ac:dyDescent="0.2"/>
    <row r="1096" ht="12.95" customHeight="1" x14ac:dyDescent="0.2"/>
    <row r="1097" ht="12.95" customHeight="1" x14ac:dyDescent="0.2"/>
    <row r="1098" ht="12.95" customHeight="1" x14ac:dyDescent="0.2"/>
    <row r="1099" ht="12.95" customHeight="1" x14ac:dyDescent="0.2"/>
    <row r="1100" ht="12.95" customHeight="1" x14ac:dyDescent="0.2"/>
    <row r="1101" ht="12.95" customHeight="1" x14ac:dyDescent="0.2"/>
    <row r="1102" ht="12.95" customHeight="1" x14ac:dyDescent="0.2"/>
    <row r="1103" ht="12.95" customHeight="1" x14ac:dyDescent="0.2"/>
    <row r="1104" ht="12.95" customHeight="1" x14ac:dyDescent="0.2"/>
    <row r="1105" ht="12.95" customHeight="1" x14ac:dyDescent="0.2"/>
    <row r="1106" ht="12.95" customHeight="1" x14ac:dyDescent="0.2"/>
    <row r="1107" ht="12.95" customHeight="1" x14ac:dyDescent="0.2"/>
    <row r="1108" ht="12.95" customHeight="1" x14ac:dyDescent="0.2"/>
    <row r="1109" ht="12.95" customHeight="1" x14ac:dyDescent="0.2"/>
    <row r="1110" ht="12.95" customHeight="1" x14ac:dyDescent="0.2"/>
    <row r="1111" ht="12.95" customHeight="1" x14ac:dyDescent="0.2"/>
    <row r="1112" ht="12.95" customHeight="1" x14ac:dyDescent="0.2"/>
    <row r="1113" ht="12.95" customHeight="1" x14ac:dyDescent="0.2"/>
    <row r="1114" ht="12.95" customHeight="1" x14ac:dyDescent="0.2"/>
    <row r="1115" ht="12.95" customHeight="1" x14ac:dyDescent="0.2"/>
    <row r="1116" ht="12.95" customHeight="1" x14ac:dyDescent="0.2"/>
    <row r="1117" ht="12.95" customHeight="1" x14ac:dyDescent="0.2"/>
    <row r="1118" ht="12.95" customHeight="1" x14ac:dyDescent="0.2"/>
    <row r="1119" ht="12.95" customHeight="1" x14ac:dyDescent="0.2"/>
    <row r="1120" ht="12.95" customHeight="1" x14ac:dyDescent="0.2"/>
    <row r="1121" ht="12.95" customHeight="1" x14ac:dyDescent="0.2"/>
    <row r="1122" ht="12.95" customHeight="1" x14ac:dyDescent="0.2"/>
    <row r="1123" ht="12.95" customHeight="1" x14ac:dyDescent="0.2"/>
    <row r="1124" ht="12.95" customHeight="1" x14ac:dyDescent="0.2"/>
    <row r="1125" ht="12.95" customHeight="1" x14ac:dyDescent="0.2"/>
    <row r="1126" ht="12.95" customHeight="1" x14ac:dyDescent="0.2"/>
    <row r="1127" ht="12.95" customHeight="1" x14ac:dyDescent="0.2"/>
    <row r="1128" ht="12.95" customHeight="1" x14ac:dyDescent="0.2"/>
    <row r="1129" ht="12.95" customHeight="1" x14ac:dyDescent="0.2"/>
    <row r="1130" ht="12.95" customHeight="1" x14ac:dyDescent="0.2"/>
    <row r="1131" ht="12.95" customHeight="1" x14ac:dyDescent="0.2"/>
    <row r="1132" ht="12.95" customHeight="1" x14ac:dyDescent="0.2"/>
    <row r="1133" ht="12.95" customHeight="1" x14ac:dyDescent="0.2"/>
    <row r="1134" ht="12.95" customHeight="1" x14ac:dyDescent="0.2"/>
    <row r="1135" ht="12.95" customHeight="1" x14ac:dyDescent="0.2"/>
    <row r="1136" ht="12.95" customHeight="1" x14ac:dyDescent="0.2"/>
    <row r="1137" ht="12.95" customHeight="1" x14ac:dyDescent="0.2"/>
    <row r="1138" ht="12.95" customHeight="1" x14ac:dyDescent="0.2"/>
    <row r="1139" ht="12.95" customHeight="1" x14ac:dyDescent="0.2"/>
    <row r="1140" ht="12.95" customHeight="1" x14ac:dyDescent="0.2"/>
    <row r="1141" ht="12.95" customHeight="1" x14ac:dyDescent="0.2"/>
    <row r="1142" ht="12.95" customHeight="1" x14ac:dyDescent="0.2"/>
    <row r="1143" ht="12.95" customHeight="1" x14ac:dyDescent="0.2"/>
    <row r="1144" ht="12.95" customHeight="1" x14ac:dyDescent="0.2"/>
    <row r="1145" ht="12.95" customHeight="1" x14ac:dyDescent="0.2"/>
    <row r="1146" ht="12.95" customHeight="1" x14ac:dyDescent="0.2"/>
    <row r="1147" ht="12.95" customHeight="1" x14ac:dyDescent="0.2"/>
    <row r="1148" ht="12.95" customHeight="1" x14ac:dyDescent="0.2"/>
    <row r="1149" ht="12.95" customHeight="1" x14ac:dyDescent="0.2"/>
    <row r="1150" ht="12.95" customHeight="1" x14ac:dyDescent="0.2"/>
    <row r="1151" ht="12.95" customHeight="1" x14ac:dyDescent="0.2"/>
    <row r="1152" ht="12.95" customHeight="1" x14ac:dyDescent="0.2"/>
    <row r="1153" ht="12.95" customHeight="1" x14ac:dyDescent="0.2"/>
    <row r="1154" ht="12.95" customHeight="1" x14ac:dyDescent="0.2"/>
    <row r="1155" ht="12.95" customHeight="1" x14ac:dyDescent="0.2"/>
    <row r="1156" ht="12.95" customHeight="1" x14ac:dyDescent="0.2"/>
    <row r="1157" ht="12.95" customHeight="1" x14ac:dyDescent="0.2"/>
    <row r="1158" ht="12.95" customHeight="1" x14ac:dyDescent="0.2"/>
    <row r="1159" ht="12.95" customHeight="1" x14ac:dyDescent="0.2"/>
    <row r="1160" ht="12.95" customHeight="1" x14ac:dyDescent="0.2"/>
    <row r="1161" ht="12.95" customHeight="1" x14ac:dyDescent="0.2"/>
    <row r="1162" ht="12.95" customHeight="1" x14ac:dyDescent="0.2"/>
    <row r="1163" ht="12.95" customHeight="1" x14ac:dyDescent="0.2"/>
    <row r="1164" ht="12.95" customHeight="1" x14ac:dyDescent="0.2"/>
    <row r="1165" ht="12.95" customHeight="1" x14ac:dyDescent="0.2"/>
    <row r="1166" ht="12.95" customHeight="1" x14ac:dyDescent="0.2"/>
    <row r="1167" ht="12.95" customHeight="1" x14ac:dyDescent="0.2"/>
    <row r="1168" ht="12.95" customHeight="1" x14ac:dyDescent="0.2"/>
    <row r="1169" ht="12.95" customHeight="1" x14ac:dyDescent="0.2"/>
    <row r="1170" ht="12.95" customHeight="1" x14ac:dyDescent="0.2"/>
    <row r="1171" ht="12.95" customHeight="1" x14ac:dyDescent="0.2"/>
    <row r="1172" ht="12.95" customHeight="1" x14ac:dyDescent="0.2"/>
    <row r="1173" ht="12.95" customHeight="1" x14ac:dyDescent="0.2"/>
    <row r="1174" ht="12.95" customHeight="1" x14ac:dyDescent="0.2"/>
    <row r="1175" ht="12.95" customHeight="1" x14ac:dyDescent="0.2"/>
    <row r="1176" ht="12.95" customHeight="1" x14ac:dyDescent="0.2"/>
    <row r="1177" ht="12.95" customHeight="1" x14ac:dyDescent="0.2"/>
    <row r="1178" ht="12.95" customHeight="1" x14ac:dyDescent="0.2"/>
    <row r="1179" ht="12.95" customHeight="1" x14ac:dyDescent="0.2"/>
    <row r="1180" ht="12.95" customHeight="1" x14ac:dyDescent="0.2"/>
    <row r="1181" ht="12.95" customHeight="1" x14ac:dyDescent="0.2"/>
    <row r="1182" ht="12.95" customHeight="1" x14ac:dyDescent="0.2"/>
    <row r="1183" ht="12.95" customHeight="1" x14ac:dyDescent="0.2"/>
    <row r="1184" ht="12.95" customHeight="1" x14ac:dyDescent="0.2"/>
    <row r="1185" ht="12.95" customHeight="1" x14ac:dyDescent="0.2"/>
    <row r="1186" ht="12.95" customHeight="1" x14ac:dyDescent="0.2"/>
    <row r="1187" ht="12.95" customHeight="1" x14ac:dyDescent="0.2"/>
    <row r="1188" ht="12.95" customHeight="1" x14ac:dyDescent="0.2"/>
    <row r="1189" ht="12.95" customHeight="1" x14ac:dyDescent="0.2"/>
    <row r="1190" ht="12.95" customHeight="1" x14ac:dyDescent="0.2"/>
    <row r="1191" ht="12.95" customHeight="1" x14ac:dyDescent="0.2"/>
    <row r="1192" ht="12.95" customHeight="1" x14ac:dyDescent="0.2"/>
    <row r="1193" ht="12.95" customHeight="1" x14ac:dyDescent="0.2"/>
    <row r="1194" ht="12.95" customHeight="1" x14ac:dyDescent="0.2"/>
    <row r="1195" ht="12.95" customHeight="1" x14ac:dyDescent="0.2"/>
    <row r="1196" ht="12.95" customHeight="1" x14ac:dyDescent="0.2"/>
    <row r="1197" ht="12.95" customHeight="1" x14ac:dyDescent="0.2"/>
    <row r="1198" ht="12.95" customHeight="1" x14ac:dyDescent="0.2"/>
    <row r="1199" ht="12.95" customHeight="1" x14ac:dyDescent="0.2"/>
    <row r="1200" ht="12.95" customHeight="1" x14ac:dyDescent="0.2"/>
    <row r="1201" ht="12.95" customHeight="1" x14ac:dyDescent="0.2"/>
    <row r="1202" ht="12.95" customHeight="1" x14ac:dyDescent="0.2"/>
    <row r="1203" ht="12.95" customHeight="1" x14ac:dyDescent="0.2"/>
    <row r="1204" ht="12.95" customHeight="1" x14ac:dyDescent="0.2"/>
    <row r="1205" ht="12.95" customHeight="1" x14ac:dyDescent="0.2"/>
    <row r="1206" ht="12.95" customHeight="1" x14ac:dyDescent="0.2"/>
    <row r="1207" ht="12.95" customHeight="1" x14ac:dyDescent="0.2"/>
    <row r="1208" ht="12.95" customHeight="1" x14ac:dyDescent="0.2"/>
    <row r="1209" ht="12.95" customHeight="1" x14ac:dyDescent="0.2"/>
    <row r="1210" ht="12.95" customHeight="1" x14ac:dyDescent="0.2"/>
    <row r="1211" ht="12.95" customHeight="1" x14ac:dyDescent="0.2"/>
    <row r="1212" ht="12.95" customHeight="1" x14ac:dyDescent="0.2"/>
    <row r="1213" ht="12.95" customHeight="1" x14ac:dyDescent="0.2"/>
    <row r="1214" ht="12.95" customHeight="1" x14ac:dyDescent="0.2"/>
    <row r="1215" ht="12.95" customHeight="1" x14ac:dyDescent="0.2"/>
    <row r="1216" ht="12.95" customHeight="1" x14ac:dyDescent="0.2"/>
    <row r="1217" ht="12.95" customHeight="1" x14ac:dyDescent="0.2"/>
    <row r="1218" ht="12.95" customHeight="1" x14ac:dyDescent="0.2"/>
    <row r="1219" ht="12.95" customHeight="1" x14ac:dyDescent="0.2"/>
    <row r="1220" ht="12.95" customHeight="1" x14ac:dyDescent="0.2"/>
    <row r="1221" ht="12.95" customHeight="1" x14ac:dyDescent="0.2"/>
    <row r="1222" ht="12.95" customHeight="1" x14ac:dyDescent="0.2"/>
    <row r="1223" ht="12.95" customHeight="1" x14ac:dyDescent="0.2"/>
    <row r="1224" ht="12.95" customHeight="1" x14ac:dyDescent="0.2"/>
    <row r="1225" ht="12.95" customHeight="1" x14ac:dyDescent="0.2"/>
    <row r="1226" ht="12.95" customHeight="1" x14ac:dyDescent="0.2"/>
    <row r="1227" ht="12.95" customHeight="1" x14ac:dyDescent="0.2"/>
    <row r="1228" ht="12.95" customHeight="1" x14ac:dyDescent="0.2"/>
    <row r="1229" ht="12.95" customHeight="1" x14ac:dyDescent="0.2"/>
    <row r="1230" ht="12.95" customHeight="1" x14ac:dyDescent="0.2"/>
    <row r="1231" ht="12.95" customHeight="1" x14ac:dyDescent="0.2"/>
    <row r="1232" ht="12.95" customHeight="1" x14ac:dyDescent="0.2"/>
    <row r="1233" ht="12.95" customHeight="1" x14ac:dyDescent="0.2"/>
    <row r="1234" ht="12.95" customHeight="1" x14ac:dyDescent="0.2"/>
    <row r="1235" ht="12.95" customHeight="1" x14ac:dyDescent="0.2"/>
    <row r="1236" ht="12.95" customHeight="1" x14ac:dyDescent="0.2"/>
    <row r="1237" ht="12.95" customHeight="1" x14ac:dyDescent="0.2"/>
    <row r="1238" ht="12.95" customHeight="1" x14ac:dyDescent="0.2"/>
    <row r="1239" ht="12.95" customHeight="1" x14ac:dyDescent="0.2"/>
    <row r="1240" ht="12.95" customHeight="1" x14ac:dyDescent="0.2"/>
    <row r="1241" ht="12.95" customHeight="1" x14ac:dyDescent="0.2"/>
    <row r="1242" ht="12.95" customHeight="1" x14ac:dyDescent="0.2"/>
    <row r="1243" ht="12.95" customHeight="1" x14ac:dyDescent="0.2"/>
    <row r="1244" ht="12.95" customHeight="1" x14ac:dyDescent="0.2"/>
    <row r="1245" ht="12.95" customHeight="1" x14ac:dyDescent="0.2"/>
    <row r="1246" ht="12.95" customHeight="1" x14ac:dyDescent="0.2"/>
    <row r="1247" ht="12.95" customHeight="1" x14ac:dyDescent="0.2"/>
    <row r="1248" ht="12.95" customHeight="1" x14ac:dyDescent="0.2"/>
    <row r="1249" ht="12.95" customHeight="1" x14ac:dyDescent="0.2"/>
    <row r="1250" ht="12.95" customHeight="1" x14ac:dyDescent="0.2"/>
    <row r="1251" ht="12.95" customHeight="1" x14ac:dyDescent="0.2"/>
    <row r="1252" ht="12.95" customHeight="1" x14ac:dyDescent="0.2"/>
    <row r="1253" ht="12.95" customHeight="1" x14ac:dyDescent="0.2"/>
    <row r="1254" ht="12.95" customHeight="1" x14ac:dyDescent="0.2"/>
    <row r="1255" ht="12.95" customHeight="1" x14ac:dyDescent="0.2"/>
    <row r="1256" ht="12.95" customHeight="1" x14ac:dyDescent="0.2"/>
    <row r="1257" ht="12.95" customHeight="1" x14ac:dyDescent="0.2"/>
    <row r="1258" ht="12.95" customHeight="1" x14ac:dyDescent="0.2"/>
    <row r="1259" ht="12.95" customHeight="1" x14ac:dyDescent="0.2"/>
    <row r="1260" ht="12.95" customHeight="1" x14ac:dyDescent="0.2"/>
    <row r="1261" ht="12.95" customHeight="1" x14ac:dyDescent="0.2"/>
    <row r="1262" ht="12.95" customHeight="1" x14ac:dyDescent="0.2"/>
    <row r="1263" ht="12.95" customHeight="1" x14ac:dyDescent="0.2"/>
    <row r="1264" ht="12.95" customHeight="1" x14ac:dyDescent="0.2"/>
    <row r="1265" ht="12.95" customHeight="1" x14ac:dyDescent="0.2"/>
    <row r="1266" ht="12.95" customHeight="1" x14ac:dyDescent="0.2"/>
    <row r="1267" ht="12.95" customHeight="1" x14ac:dyDescent="0.2"/>
    <row r="1268" ht="12.95" customHeight="1" x14ac:dyDescent="0.2"/>
    <row r="1269" ht="12.95" customHeight="1" x14ac:dyDescent="0.2"/>
    <row r="1270" ht="12.95" customHeight="1" x14ac:dyDescent="0.2"/>
    <row r="1271" ht="12.95" customHeight="1" x14ac:dyDescent="0.2"/>
    <row r="1272" ht="12.95" customHeight="1" x14ac:dyDescent="0.2"/>
    <row r="1273" ht="12.95" customHeight="1" x14ac:dyDescent="0.2"/>
    <row r="1274" ht="12.95" customHeight="1" x14ac:dyDescent="0.2"/>
    <row r="1275" ht="12.95" customHeight="1" x14ac:dyDescent="0.2"/>
    <row r="1276" ht="12.95" customHeight="1" x14ac:dyDescent="0.2"/>
    <row r="1277" ht="12.95" customHeight="1" x14ac:dyDescent="0.2"/>
    <row r="1278" ht="12.95" customHeight="1" x14ac:dyDescent="0.2"/>
    <row r="1279" ht="12.95" customHeight="1" x14ac:dyDescent="0.2"/>
    <row r="1280" ht="12.95" customHeight="1" x14ac:dyDescent="0.2"/>
    <row r="1281" ht="12.95" customHeight="1" x14ac:dyDescent="0.2"/>
    <row r="1282" ht="12.95" customHeight="1" x14ac:dyDescent="0.2"/>
    <row r="1283" ht="12.95" customHeight="1" x14ac:dyDescent="0.2"/>
    <row r="1284" ht="12.95" customHeight="1" x14ac:dyDescent="0.2"/>
    <row r="1285" ht="12.95" customHeight="1" x14ac:dyDescent="0.2"/>
    <row r="1286" ht="12.95" customHeight="1" x14ac:dyDescent="0.2"/>
    <row r="1287" ht="12.95" customHeight="1" x14ac:dyDescent="0.2"/>
    <row r="1288" ht="12.95" customHeight="1" x14ac:dyDescent="0.2"/>
    <row r="1289" ht="12.95" customHeight="1" x14ac:dyDescent="0.2"/>
    <row r="1290" ht="12.95" customHeight="1" x14ac:dyDescent="0.2"/>
    <row r="1291" ht="12.95" customHeight="1" x14ac:dyDescent="0.2"/>
    <row r="1292" ht="12.95" customHeight="1" x14ac:dyDescent="0.2"/>
    <row r="1293" ht="12.95" customHeight="1" x14ac:dyDescent="0.2"/>
    <row r="1294" ht="12.95" customHeight="1" x14ac:dyDescent="0.2"/>
    <row r="1295" ht="12.95" customHeight="1" x14ac:dyDescent="0.2"/>
    <row r="1296" ht="12.95" customHeight="1" x14ac:dyDescent="0.2"/>
    <row r="1297" ht="12.95" customHeight="1" x14ac:dyDescent="0.2"/>
    <row r="1298" ht="12.95" customHeight="1" x14ac:dyDescent="0.2"/>
    <row r="1299" ht="12.95" customHeight="1" x14ac:dyDescent="0.2"/>
    <row r="1300" ht="12.95" customHeight="1" x14ac:dyDescent="0.2"/>
    <row r="1301" ht="12.95" customHeight="1" x14ac:dyDescent="0.2"/>
    <row r="1302" ht="12.95" customHeight="1" x14ac:dyDescent="0.2"/>
    <row r="1303" ht="12.95" customHeight="1" x14ac:dyDescent="0.2"/>
    <row r="1304" ht="12.95" customHeight="1" x14ac:dyDescent="0.2"/>
    <row r="1305" ht="12.95" customHeight="1" x14ac:dyDescent="0.2"/>
    <row r="1306" ht="12.95" customHeight="1" x14ac:dyDescent="0.2"/>
    <row r="1307" ht="12.95" customHeight="1" x14ac:dyDescent="0.2"/>
    <row r="1308" ht="12.95" customHeight="1" x14ac:dyDescent="0.2"/>
    <row r="1309" ht="12.95" customHeight="1" x14ac:dyDescent="0.2"/>
    <row r="1310" ht="12.95" customHeight="1" x14ac:dyDescent="0.2"/>
    <row r="1311" ht="12.95" customHeight="1" x14ac:dyDescent="0.2"/>
    <row r="1312" ht="12.95" customHeight="1" x14ac:dyDescent="0.2"/>
    <row r="1313" ht="12.95" customHeight="1" x14ac:dyDescent="0.2"/>
    <row r="1314" ht="12.95" customHeight="1" x14ac:dyDescent="0.2"/>
    <row r="1315" ht="12.95" customHeight="1" x14ac:dyDescent="0.2"/>
    <row r="1316" ht="12.95" customHeight="1" x14ac:dyDescent="0.2"/>
    <row r="1317" ht="12.95" customHeight="1" x14ac:dyDescent="0.2"/>
    <row r="1318" ht="12.95" customHeight="1" x14ac:dyDescent="0.2"/>
    <row r="1319" ht="12.95" customHeight="1" x14ac:dyDescent="0.2"/>
    <row r="1320" ht="12.95" customHeight="1" x14ac:dyDescent="0.2"/>
    <row r="1321" ht="12.95" customHeight="1" x14ac:dyDescent="0.2"/>
    <row r="1322" ht="12.95" customHeight="1" x14ac:dyDescent="0.2"/>
    <row r="1323" ht="12.95" customHeight="1" x14ac:dyDescent="0.2"/>
    <row r="1324" ht="12.95" customHeight="1" x14ac:dyDescent="0.2"/>
    <row r="1325" ht="12.95" customHeight="1" x14ac:dyDescent="0.2"/>
    <row r="1326" ht="12.95" customHeight="1" x14ac:dyDescent="0.2"/>
    <row r="1327" ht="12.95" customHeight="1" x14ac:dyDescent="0.2"/>
    <row r="1328" ht="12.95" customHeight="1" x14ac:dyDescent="0.2"/>
    <row r="1329" ht="12.95" customHeight="1" x14ac:dyDescent="0.2"/>
    <row r="1330" ht="12.95" customHeight="1" x14ac:dyDescent="0.2"/>
    <row r="1331" ht="12.95" customHeight="1" x14ac:dyDescent="0.2"/>
    <row r="1332" ht="12.95" customHeight="1" x14ac:dyDescent="0.2"/>
    <row r="1333" ht="12.95" customHeight="1" x14ac:dyDescent="0.2"/>
    <row r="1334" ht="12.95" customHeight="1" x14ac:dyDescent="0.2"/>
    <row r="1335" ht="12.95" customHeight="1" x14ac:dyDescent="0.2"/>
    <row r="1336" ht="12.95" customHeight="1" x14ac:dyDescent="0.2"/>
    <row r="1337" ht="12.95" customHeight="1" x14ac:dyDescent="0.2"/>
    <row r="1338" ht="12.95" customHeight="1" x14ac:dyDescent="0.2"/>
    <row r="1339" ht="12.95" customHeight="1" x14ac:dyDescent="0.2"/>
    <row r="1340" ht="12.95" customHeight="1" x14ac:dyDescent="0.2"/>
    <row r="1341" ht="12.95" customHeight="1" x14ac:dyDescent="0.2"/>
    <row r="1342" ht="12.95" customHeight="1" x14ac:dyDescent="0.2"/>
    <row r="1343" ht="12.95" customHeight="1" x14ac:dyDescent="0.2"/>
    <row r="1344" ht="12.95" customHeight="1" x14ac:dyDescent="0.2"/>
    <row r="1345" ht="12.95" customHeight="1" x14ac:dyDescent="0.2"/>
    <row r="1346" ht="12.95" customHeight="1" x14ac:dyDescent="0.2"/>
    <row r="1347" ht="12.95" customHeight="1" x14ac:dyDescent="0.2"/>
    <row r="1348" ht="12.95" customHeight="1" x14ac:dyDescent="0.2"/>
    <row r="1349" ht="12.95" customHeight="1" x14ac:dyDescent="0.2"/>
    <row r="1350" ht="12.95" customHeight="1" x14ac:dyDescent="0.2"/>
    <row r="1351" ht="12.95" customHeight="1" x14ac:dyDescent="0.2"/>
    <row r="1352" ht="12.95" customHeight="1" x14ac:dyDescent="0.2"/>
    <row r="1353" ht="12.95" customHeight="1" x14ac:dyDescent="0.2"/>
    <row r="1354" ht="12.95" customHeight="1" x14ac:dyDescent="0.2"/>
    <row r="1355" ht="12.95" customHeight="1" x14ac:dyDescent="0.2"/>
    <row r="1356" ht="12.95" customHeight="1" x14ac:dyDescent="0.2"/>
    <row r="1357" ht="12.95" customHeight="1" x14ac:dyDescent="0.2"/>
    <row r="1358" ht="12.95" customHeight="1" x14ac:dyDescent="0.2"/>
    <row r="1359" ht="12.95" customHeight="1" x14ac:dyDescent="0.2"/>
    <row r="1360" ht="12.95" customHeight="1" x14ac:dyDescent="0.2"/>
    <row r="1361" ht="12.95" customHeight="1" x14ac:dyDescent="0.2"/>
    <row r="1362" ht="12.95" customHeight="1" x14ac:dyDescent="0.2"/>
    <row r="1363" ht="12.95" customHeight="1" x14ac:dyDescent="0.2"/>
    <row r="1364" ht="12.95" customHeight="1" x14ac:dyDescent="0.2"/>
    <row r="1365" ht="12.95" customHeight="1" x14ac:dyDescent="0.2"/>
    <row r="1366" ht="12.95" customHeight="1" x14ac:dyDescent="0.2"/>
    <row r="1367" ht="12.95" customHeight="1" x14ac:dyDescent="0.2"/>
    <row r="1368" ht="12.95" customHeight="1" x14ac:dyDescent="0.2"/>
    <row r="1369" ht="12.95" customHeight="1" x14ac:dyDescent="0.2"/>
    <row r="1370" ht="12.95" customHeight="1" x14ac:dyDescent="0.2"/>
    <row r="1371" ht="12.95" customHeight="1" x14ac:dyDescent="0.2"/>
    <row r="1372" ht="12.95" customHeight="1" x14ac:dyDescent="0.2"/>
    <row r="1373" ht="12.95" customHeight="1" x14ac:dyDescent="0.2"/>
    <row r="1374" ht="12.95" customHeight="1" x14ac:dyDescent="0.2"/>
    <row r="1375" ht="12.95" customHeight="1" x14ac:dyDescent="0.2"/>
    <row r="1376" ht="12.95" customHeight="1" x14ac:dyDescent="0.2"/>
    <row r="1377" ht="12.95" customHeight="1" x14ac:dyDescent="0.2"/>
    <row r="1378" ht="12.95" customHeight="1" x14ac:dyDescent="0.2"/>
    <row r="1379" ht="12.95" customHeight="1" x14ac:dyDescent="0.2"/>
    <row r="1380" ht="12.95" customHeight="1" x14ac:dyDescent="0.2"/>
    <row r="1381" ht="12.95" customHeight="1" x14ac:dyDescent="0.2"/>
    <row r="1382" ht="12.95" customHeight="1" x14ac:dyDescent="0.2"/>
    <row r="1383" ht="12.95" customHeight="1" x14ac:dyDescent="0.2"/>
    <row r="1384" ht="12.95" customHeight="1" x14ac:dyDescent="0.2"/>
    <row r="1385" ht="12.95" customHeight="1" x14ac:dyDescent="0.2"/>
    <row r="1386" ht="12.95" customHeight="1" x14ac:dyDescent="0.2"/>
    <row r="1387" ht="12.95" customHeight="1" x14ac:dyDescent="0.2"/>
    <row r="1388" ht="12.95" customHeight="1" x14ac:dyDescent="0.2"/>
    <row r="1389" ht="12.95" customHeight="1" x14ac:dyDescent="0.2"/>
    <row r="1390" ht="12.95" customHeight="1" x14ac:dyDescent="0.2"/>
    <row r="1391" ht="12.95" customHeight="1" x14ac:dyDescent="0.2"/>
    <row r="1392" ht="12.95" customHeight="1" x14ac:dyDescent="0.2"/>
    <row r="1393" ht="12.95" customHeight="1" x14ac:dyDescent="0.2"/>
    <row r="1394" ht="12.95" customHeight="1" x14ac:dyDescent="0.2"/>
    <row r="1395" ht="12.95" customHeight="1" x14ac:dyDescent="0.2"/>
    <row r="1396" ht="12.95" customHeight="1" x14ac:dyDescent="0.2"/>
    <row r="1397" ht="12.95" customHeight="1" x14ac:dyDescent="0.2"/>
    <row r="1398" ht="12.95" customHeight="1" x14ac:dyDescent="0.2"/>
    <row r="1399" ht="12.95" customHeight="1" x14ac:dyDescent="0.2"/>
    <row r="1400" ht="12.95" customHeight="1" x14ac:dyDescent="0.2"/>
    <row r="1401" ht="12.95" customHeight="1" x14ac:dyDescent="0.2"/>
    <row r="1402" ht="12.95" customHeight="1" x14ac:dyDescent="0.2"/>
    <row r="1403" ht="12.95" customHeight="1" x14ac:dyDescent="0.2"/>
    <row r="1404" ht="12.95" customHeight="1" x14ac:dyDescent="0.2"/>
    <row r="1405" ht="12.95" customHeight="1" x14ac:dyDescent="0.2"/>
    <row r="1406" ht="12.95" customHeight="1" x14ac:dyDescent="0.2"/>
    <row r="1407" ht="12.95" customHeight="1" x14ac:dyDescent="0.2"/>
    <row r="1408" ht="12.95" customHeight="1" x14ac:dyDescent="0.2"/>
    <row r="1409" ht="12.95" customHeight="1" x14ac:dyDescent="0.2"/>
    <row r="1410" ht="12.95" customHeight="1" x14ac:dyDescent="0.2"/>
    <row r="1411" ht="12.95" customHeight="1" x14ac:dyDescent="0.2"/>
    <row r="1412" ht="12.95" customHeight="1" x14ac:dyDescent="0.2"/>
    <row r="1413" ht="12.95" customHeight="1" x14ac:dyDescent="0.2"/>
    <row r="1414" ht="12.95" customHeight="1" x14ac:dyDescent="0.2"/>
    <row r="1415" ht="12.95" customHeight="1" x14ac:dyDescent="0.2"/>
    <row r="1416" ht="12.95" customHeight="1" x14ac:dyDescent="0.2"/>
    <row r="1417" ht="12.95" customHeight="1" x14ac:dyDescent="0.2"/>
    <row r="1418" ht="12.95" customHeight="1" x14ac:dyDescent="0.2"/>
    <row r="1419" ht="12.95" customHeight="1" x14ac:dyDescent="0.2"/>
    <row r="1420" ht="12.95" customHeight="1" x14ac:dyDescent="0.2"/>
    <row r="1421" ht="12.95" customHeight="1" x14ac:dyDescent="0.2"/>
    <row r="1422" ht="12.95" customHeight="1" x14ac:dyDescent="0.2"/>
    <row r="1423" ht="12.95" customHeight="1" x14ac:dyDescent="0.2"/>
    <row r="1424" ht="12.95" customHeight="1" x14ac:dyDescent="0.2"/>
    <row r="1425" ht="12.95" customHeight="1" x14ac:dyDescent="0.2"/>
    <row r="1426" ht="12.95" customHeight="1" x14ac:dyDescent="0.2"/>
    <row r="1427" ht="12.95" customHeight="1" x14ac:dyDescent="0.2"/>
    <row r="1428" ht="12.95" customHeight="1" x14ac:dyDescent="0.2"/>
    <row r="1429" ht="12.95" customHeight="1" x14ac:dyDescent="0.2"/>
    <row r="1430" ht="12.95" customHeight="1" x14ac:dyDescent="0.2"/>
    <row r="1431" ht="12.95" customHeight="1" x14ac:dyDescent="0.2"/>
    <row r="1432" ht="12.95" customHeight="1" x14ac:dyDescent="0.2"/>
    <row r="1433" ht="12.95" customHeight="1" x14ac:dyDescent="0.2"/>
    <row r="1434" ht="12.95" customHeight="1" x14ac:dyDescent="0.2"/>
    <row r="1435" ht="12.95" customHeight="1" x14ac:dyDescent="0.2"/>
    <row r="1436" ht="12.95" customHeight="1" x14ac:dyDescent="0.2"/>
    <row r="1437" ht="12.95" customHeight="1" x14ac:dyDescent="0.2"/>
    <row r="1438" ht="12.95" customHeight="1" x14ac:dyDescent="0.2"/>
    <row r="1439" ht="12.95" customHeight="1" x14ac:dyDescent="0.2"/>
    <row r="1440" ht="12.95" customHeight="1" x14ac:dyDescent="0.2"/>
    <row r="1441" ht="12.95" customHeight="1" x14ac:dyDescent="0.2"/>
    <row r="1442" ht="12.95" customHeight="1" x14ac:dyDescent="0.2"/>
    <row r="1443" ht="12.95" customHeight="1" x14ac:dyDescent="0.2"/>
    <row r="1444" ht="12.95" customHeight="1" x14ac:dyDescent="0.2"/>
    <row r="1445" ht="12.95" customHeight="1" x14ac:dyDescent="0.2"/>
    <row r="1446" ht="12.95" customHeight="1" x14ac:dyDescent="0.2"/>
    <row r="1447" ht="12.95" customHeight="1" x14ac:dyDescent="0.2"/>
    <row r="1448" ht="12.95" customHeight="1" x14ac:dyDescent="0.2"/>
    <row r="1449" ht="12.95" customHeight="1" x14ac:dyDescent="0.2"/>
    <row r="1450" ht="12.95" customHeight="1" x14ac:dyDescent="0.2"/>
    <row r="1451" ht="12.95" customHeight="1" x14ac:dyDescent="0.2"/>
    <row r="1452" ht="12.95" customHeight="1" x14ac:dyDescent="0.2"/>
    <row r="1453" ht="12.95" customHeight="1" x14ac:dyDescent="0.2"/>
    <row r="1454" ht="12.95" customHeight="1" x14ac:dyDescent="0.2"/>
    <row r="1455" ht="12.95" customHeight="1" x14ac:dyDescent="0.2"/>
    <row r="1456" ht="12.95" customHeight="1" x14ac:dyDescent="0.2"/>
    <row r="1457" ht="12.95" customHeight="1" x14ac:dyDescent="0.2"/>
    <row r="1458" ht="12.95" customHeight="1" x14ac:dyDescent="0.2"/>
    <row r="1459" ht="12.95" customHeight="1" x14ac:dyDescent="0.2"/>
    <row r="1460" ht="12.95" customHeight="1" x14ac:dyDescent="0.2"/>
    <row r="1461" ht="12.95" customHeight="1" x14ac:dyDescent="0.2"/>
    <row r="1462" ht="12.95" customHeight="1" x14ac:dyDescent="0.2"/>
    <row r="1463" ht="12.95" customHeight="1" x14ac:dyDescent="0.2"/>
    <row r="1464" ht="12.95" customHeight="1" x14ac:dyDescent="0.2"/>
    <row r="1465" ht="12.95" customHeight="1" x14ac:dyDescent="0.2"/>
    <row r="1466" ht="12.95" customHeight="1" x14ac:dyDescent="0.2"/>
    <row r="1467" ht="12.95" customHeight="1" x14ac:dyDescent="0.2"/>
    <row r="1468" ht="12.95" customHeight="1" x14ac:dyDescent="0.2"/>
    <row r="1469" ht="12.95" customHeight="1" x14ac:dyDescent="0.2"/>
    <row r="1470" ht="12.95" customHeight="1" x14ac:dyDescent="0.2"/>
    <row r="1471" ht="12.95" customHeight="1" x14ac:dyDescent="0.2"/>
    <row r="1472" ht="12.95" customHeight="1" x14ac:dyDescent="0.2"/>
    <row r="1473" ht="12.95" customHeight="1" x14ac:dyDescent="0.2"/>
    <row r="1474" ht="12.95" customHeight="1" x14ac:dyDescent="0.2"/>
    <row r="1475" ht="12.95" customHeight="1" x14ac:dyDescent="0.2"/>
    <row r="1476" ht="12.95" customHeight="1" x14ac:dyDescent="0.2"/>
    <row r="1477" ht="12.95" customHeight="1" x14ac:dyDescent="0.2"/>
    <row r="1478" ht="12.95" customHeight="1" x14ac:dyDescent="0.2"/>
    <row r="1479" ht="12.95" customHeight="1" x14ac:dyDescent="0.2"/>
    <row r="1480" ht="12.95" customHeight="1" x14ac:dyDescent="0.2"/>
    <row r="1481" ht="12.95" customHeight="1" x14ac:dyDescent="0.2"/>
    <row r="1482" ht="12.95" customHeight="1" x14ac:dyDescent="0.2"/>
    <row r="1483" ht="12.95" customHeight="1" x14ac:dyDescent="0.2"/>
    <row r="1484" ht="12.95" customHeight="1" x14ac:dyDescent="0.2"/>
    <row r="1485" ht="12.95" customHeight="1" x14ac:dyDescent="0.2"/>
    <row r="1486" ht="12.95" customHeight="1" x14ac:dyDescent="0.2"/>
    <row r="1487" ht="12.95" customHeight="1" x14ac:dyDescent="0.2"/>
    <row r="1488" ht="12.95" customHeight="1" x14ac:dyDescent="0.2"/>
    <row r="1489" ht="12.95" customHeight="1" x14ac:dyDescent="0.2"/>
    <row r="1490" ht="12.95" customHeight="1" x14ac:dyDescent="0.2"/>
    <row r="1491" ht="12.95" customHeight="1" x14ac:dyDescent="0.2"/>
    <row r="1492" ht="12.95" customHeight="1" x14ac:dyDescent="0.2"/>
    <row r="1493" ht="12.95" customHeight="1" x14ac:dyDescent="0.2"/>
    <row r="1494" ht="12.95" customHeight="1" x14ac:dyDescent="0.2"/>
    <row r="1495" ht="12.95" customHeight="1" x14ac:dyDescent="0.2"/>
    <row r="1496" ht="12.95" customHeight="1" x14ac:dyDescent="0.2"/>
    <row r="1497" ht="12.95" customHeight="1" x14ac:dyDescent="0.2"/>
    <row r="1498" ht="12.95" customHeight="1" x14ac:dyDescent="0.2"/>
    <row r="1499" ht="12.95" customHeight="1" x14ac:dyDescent="0.2"/>
    <row r="1500" ht="12.95" customHeight="1" x14ac:dyDescent="0.2"/>
    <row r="1501" ht="12.95" customHeight="1" x14ac:dyDescent="0.2"/>
    <row r="1502" ht="12.95" customHeight="1" x14ac:dyDescent="0.2"/>
    <row r="1503" ht="12.95" customHeight="1" x14ac:dyDescent="0.2"/>
    <row r="1504" ht="12.95" customHeight="1" x14ac:dyDescent="0.2"/>
    <row r="1505" ht="12.95" customHeight="1" x14ac:dyDescent="0.2"/>
    <row r="1506" ht="12.95" customHeight="1" x14ac:dyDescent="0.2"/>
    <row r="1507" ht="12.95" customHeight="1" x14ac:dyDescent="0.2"/>
    <row r="1508" ht="12.95" customHeight="1" x14ac:dyDescent="0.2"/>
    <row r="1509" ht="12.95" customHeight="1" x14ac:dyDescent="0.2"/>
    <row r="1510" ht="12.95" customHeight="1" x14ac:dyDescent="0.2"/>
    <row r="1511" ht="12.95" customHeight="1" x14ac:dyDescent="0.2"/>
    <row r="1512" ht="12.95" customHeight="1" x14ac:dyDescent="0.2"/>
    <row r="1513" ht="12.95" customHeight="1" x14ac:dyDescent="0.2"/>
    <row r="1514" ht="12.95" customHeight="1" x14ac:dyDescent="0.2"/>
    <row r="1515" ht="12.95" customHeight="1" x14ac:dyDescent="0.2"/>
    <row r="1516" ht="12.95" customHeight="1" x14ac:dyDescent="0.2"/>
    <row r="1517" ht="12.95" customHeight="1" x14ac:dyDescent="0.2"/>
    <row r="1518" ht="12.95" customHeight="1" x14ac:dyDescent="0.2"/>
    <row r="1519" ht="12.95" customHeight="1" x14ac:dyDescent="0.2"/>
    <row r="1520" ht="12.95" customHeight="1" x14ac:dyDescent="0.2"/>
    <row r="1521" ht="12.95" customHeight="1" x14ac:dyDescent="0.2"/>
    <row r="1522" ht="12.95" customHeight="1" x14ac:dyDescent="0.2"/>
    <row r="1523" ht="12.95" customHeight="1" x14ac:dyDescent="0.2"/>
    <row r="1524" ht="12.95" customHeight="1" x14ac:dyDescent="0.2"/>
    <row r="1525" ht="12.95" customHeight="1" x14ac:dyDescent="0.2"/>
    <row r="1526" ht="12.95" customHeight="1" x14ac:dyDescent="0.2"/>
    <row r="1527" ht="12.95" customHeight="1" x14ac:dyDescent="0.2"/>
    <row r="1528" ht="12.95" customHeight="1" x14ac:dyDescent="0.2"/>
    <row r="1529" ht="12.95" customHeight="1" x14ac:dyDescent="0.2"/>
    <row r="1530" ht="12.95" customHeight="1" x14ac:dyDescent="0.2"/>
    <row r="1531" ht="12.95" customHeight="1" x14ac:dyDescent="0.2"/>
    <row r="1532" ht="12.95" customHeight="1" x14ac:dyDescent="0.2"/>
    <row r="1533" ht="12.95" customHeight="1" x14ac:dyDescent="0.2"/>
    <row r="1534" ht="12.95" customHeight="1" x14ac:dyDescent="0.2"/>
    <row r="1535" ht="12.95" customHeight="1" x14ac:dyDescent="0.2"/>
    <row r="1536" ht="12.95" customHeight="1" x14ac:dyDescent="0.2"/>
    <row r="1537" ht="12.95" customHeight="1" x14ac:dyDescent="0.2"/>
    <row r="1538" ht="12.95" customHeight="1" x14ac:dyDescent="0.2"/>
    <row r="1539" ht="12.95" customHeight="1" x14ac:dyDescent="0.2"/>
    <row r="1540" ht="12.95" customHeight="1" x14ac:dyDescent="0.2"/>
    <row r="1541" ht="12.95" customHeight="1" x14ac:dyDescent="0.2"/>
    <row r="1542" ht="12.95" customHeight="1" x14ac:dyDescent="0.2"/>
    <row r="1543" ht="12.95" customHeight="1" x14ac:dyDescent="0.2"/>
    <row r="1544" ht="12.95" customHeight="1" x14ac:dyDescent="0.2"/>
    <row r="1545" ht="12.95" customHeight="1" x14ac:dyDescent="0.2"/>
    <row r="1546" ht="12.95" customHeight="1" x14ac:dyDescent="0.2"/>
    <row r="1547" ht="12.95" customHeight="1" x14ac:dyDescent="0.2"/>
    <row r="1548" ht="12.95" customHeight="1" x14ac:dyDescent="0.2"/>
    <row r="1549" ht="12.95" customHeight="1" x14ac:dyDescent="0.2"/>
    <row r="1550" ht="12.95" customHeight="1" x14ac:dyDescent="0.2"/>
    <row r="1551" ht="12.95" customHeight="1" x14ac:dyDescent="0.2"/>
    <row r="1552" ht="12.95" customHeight="1" x14ac:dyDescent="0.2"/>
    <row r="1553" ht="12.95" customHeight="1" x14ac:dyDescent="0.2"/>
    <row r="1554" ht="12.95" customHeight="1" x14ac:dyDescent="0.2"/>
    <row r="1555" ht="12.95" customHeight="1" x14ac:dyDescent="0.2"/>
    <row r="1556" ht="12.95" customHeight="1" x14ac:dyDescent="0.2"/>
    <row r="1557" ht="12.95" customHeight="1" x14ac:dyDescent="0.2"/>
    <row r="1558" ht="12.95" customHeight="1" x14ac:dyDescent="0.2"/>
    <row r="1559" ht="12.95" customHeight="1" x14ac:dyDescent="0.2"/>
    <row r="1560" ht="12.95" customHeight="1" x14ac:dyDescent="0.2"/>
    <row r="1561" ht="12.95" customHeight="1" x14ac:dyDescent="0.2"/>
    <row r="1562" ht="12.95" customHeight="1" x14ac:dyDescent="0.2"/>
    <row r="1563" ht="12.95" customHeight="1" x14ac:dyDescent="0.2"/>
    <row r="1564" ht="12.95" customHeight="1" x14ac:dyDescent="0.2"/>
    <row r="1565" ht="12.95" customHeight="1" x14ac:dyDescent="0.2"/>
    <row r="1566" ht="12.95" customHeight="1" x14ac:dyDescent="0.2"/>
    <row r="1567" ht="12.95" customHeight="1" x14ac:dyDescent="0.2"/>
    <row r="1568" ht="12.95" customHeight="1" x14ac:dyDescent="0.2"/>
    <row r="1569" ht="12.95" customHeight="1" x14ac:dyDescent="0.2"/>
    <row r="1570" ht="12.95" customHeight="1" x14ac:dyDescent="0.2"/>
    <row r="1571" ht="12.95" customHeight="1" x14ac:dyDescent="0.2"/>
    <row r="1572" ht="12.95" customHeight="1" x14ac:dyDescent="0.2"/>
    <row r="1573" ht="12.95" customHeight="1" x14ac:dyDescent="0.2"/>
    <row r="1574" ht="12.95" customHeight="1" x14ac:dyDescent="0.2"/>
    <row r="1575" ht="12.95" customHeight="1" x14ac:dyDescent="0.2"/>
    <row r="1576" ht="12.95" customHeight="1" x14ac:dyDescent="0.2"/>
    <row r="1577" ht="12.95" customHeight="1" x14ac:dyDescent="0.2"/>
    <row r="1578" ht="12.95" customHeight="1" x14ac:dyDescent="0.2"/>
    <row r="1579" ht="12.95" customHeight="1" x14ac:dyDescent="0.2"/>
    <row r="1580" ht="12.95" customHeight="1" x14ac:dyDescent="0.2"/>
    <row r="1581" ht="12.95" customHeight="1" x14ac:dyDescent="0.2"/>
    <row r="1582" ht="12.95" customHeight="1" x14ac:dyDescent="0.2"/>
    <row r="1583" ht="12.95" customHeight="1" x14ac:dyDescent="0.2"/>
    <row r="1584" ht="12.95" customHeight="1" x14ac:dyDescent="0.2"/>
    <row r="1585" ht="12.95" customHeight="1" x14ac:dyDescent="0.2"/>
    <row r="1586" ht="12.95" customHeight="1" x14ac:dyDescent="0.2"/>
    <row r="1587" ht="12.95" customHeight="1" x14ac:dyDescent="0.2"/>
    <row r="1588" ht="12.95" customHeight="1" x14ac:dyDescent="0.2"/>
    <row r="1589" ht="12.95" customHeight="1" x14ac:dyDescent="0.2"/>
    <row r="1590" ht="12.95" customHeight="1" x14ac:dyDescent="0.2"/>
    <row r="1591" ht="12.95" customHeight="1" x14ac:dyDescent="0.2"/>
    <row r="1592" ht="12.95" customHeight="1" x14ac:dyDescent="0.2"/>
    <row r="1593" ht="12.95" customHeight="1" x14ac:dyDescent="0.2"/>
    <row r="1594" ht="12.95" customHeight="1" x14ac:dyDescent="0.2"/>
    <row r="1595" ht="12.95" customHeight="1" x14ac:dyDescent="0.2"/>
    <row r="1596" ht="12.95" customHeight="1" x14ac:dyDescent="0.2"/>
    <row r="1597" ht="12.95" customHeight="1" x14ac:dyDescent="0.2"/>
    <row r="1598" ht="12.95" customHeight="1" x14ac:dyDescent="0.2"/>
    <row r="1599" ht="12.95" customHeight="1" x14ac:dyDescent="0.2"/>
    <row r="1600" ht="12.95" customHeight="1" x14ac:dyDescent="0.2"/>
    <row r="1601" ht="12.95" customHeight="1" x14ac:dyDescent="0.2"/>
    <row r="1602" ht="12.95" customHeight="1" x14ac:dyDescent="0.2"/>
    <row r="1603" ht="12.95" customHeight="1" x14ac:dyDescent="0.2"/>
    <row r="1604" ht="12.95" customHeight="1" x14ac:dyDescent="0.2"/>
    <row r="1605" ht="12.95" customHeight="1" x14ac:dyDescent="0.2"/>
    <row r="1606" ht="12.95" customHeight="1" x14ac:dyDescent="0.2"/>
    <row r="1607" ht="12.95" customHeight="1" x14ac:dyDescent="0.2"/>
    <row r="1608" ht="12.95" customHeight="1" x14ac:dyDescent="0.2"/>
    <row r="1609" ht="12.95" customHeight="1" x14ac:dyDescent="0.2"/>
    <row r="1610" ht="12.95" customHeight="1" x14ac:dyDescent="0.2"/>
    <row r="1611" ht="12.95" customHeight="1" x14ac:dyDescent="0.2"/>
    <row r="1612" ht="12.95" customHeight="1" x14ac:dyDescent="0.2"/>
    <row r="1613" ht="12.95" customHeight="1" x14ac:dyDescent="0.2"/>
    <row r="1614" ht="12.95" customHeight="1" x14ac:dyDescent="0.2"/>
    <row r="1615" ht="12.95" customHeight="1" x14ac:dyDescent="0.2"/>
    <row r="1616" ht="12.95" customHeight="1" x14ac:dyDescent="0.2"/>
    <row r="1617" ht="12.95" customHeight="1" x14ac:dyDescent="0.2"/>
    <row r="1618" ht="12.95" customHeight="1" x14ac:dyDescent="0.2"/>
    <row r="1619" ht="12.95" customHeight="1" x14ac:dyDescent="0.2"/>
    <row r="1620" ht="12.95" customHeight="1" x14ac:dyDescent="0.2"/>
    <row r="1621" ht="12.95" customHeight="1" x14ac:dyDescent="0.2"/>
    <row r="1622" ht="12.95" customHeight="1" x14ac:dyDescent="0.2"/>
    <row r="1623" ht="12.95" customHeight="1" x14ac:dyDescent="0.2"/>
    <row r="1624" ht="12.95" customHeight="1" x14ac:dyDescent="0.2"/>
    <row r="1625" ht="12.95" customHeight="1" x14ac:dyDescent="0.2"/>
    <row r="1626" ht="12.95" customHeight="1" x14ac:dyDescent="0.2"/>
    <row r="1627" ht="12.95" customHeight="1" x14ac:dyDescent="0.2"/>
    <row r="1628" ht="12.95" customHeight="1" x14ac:dyDescent="0.2"/>
    <row r="1629" ht="12.95" customHeight="1" x14ac:dyDescent="0.2"/>
    <row r="1630" ht="12.95" customHeight="1" x14ac:dyDescent="0.2"/>
    <row r="1631" ht="12.95" customHeight="1" x14ac:dyDescent="0.2"/>
    <row r="1632" ht="12.95" customHeight="1" x14ac:dyDescent="0.2"/>
    <row r="1633" ht="12.95" customHeight="1" x14ac:dyDescent="0.2"/>
    <row r="1634" ht="12.95" customHeight="1" x14ac:dyDescent="0.2"/>
    <row r="1635" ht="12.95" customHeight="1" x14ac:dyDescent="0.2"/>
    <row r="1636" ht="12.95" customHeight="1" x14ac:dyDescent="0.2"/>
    <row r="1637" ht="12.95" customHeight="1" x14ac:dyDescent="0.2"/>
    <row r="1638" ht="12.95" customHeight="1" x14ac:dyDescent="0.2"/>
    <row r="1639" ht="12.95" customHeight="1" x14ac:dyDescent="0.2"/>
    <row r="1640" ht="12.95" customHeight="1" x14ac:dyDescent="0.2"/>
    <row r="1641" ht="12.95" customHeight="1" x14ac:dyDescent="0.2"/>
    <row r="1642" ht="12.95" customHeight="1" x14ac:dyDescent="0.2"/>
    <row r="1643" ht="12.95" customHeight="1" x14ac:dyDescent="0.2"/>
    <row r="1644" ht="12.95" customHeight="1" x14ac:dyDescent="0.2"/>
    <row r="1645" ht="12.95" customHeight="1" x14ac:dyDescent="0.2"/>
    <row r="1646" ht="12.95" customHeight="1" x14ac:dyDescent="0.2"/>
    <row r="1647" ht="12.95" customHeight="1" x14ac:dyDescent="0.2"/>
    <row r="1648" ht="12.95" customHeight="1" x14ac:dyDescent="0.2"/>
    <row r="1649" ht="12.95" customHeight="1" x14ac:dyDescent="0.2"/>
    <row r="1650" ht="12.95" customHeight="1" x14ac:dyDescent="0.2"/>
    <row r="1651" ht="12.95" customHeight="1" x14ac:dyDescent="0.2"/>
    <row r="1652" ht="12.95" customHeight="1" x14ac:dyDescent="0.2"/>
    <row r="1653" ht="12.95" customHeight="1" x14ac:dyDescent="0.2"/>
    <row r="1654" ht="12.95" customHeight="1" x14ac:dyDescent="0.2"/>
    <row r="1655" ht="12.95" customHeight="1" x14ac:dyDescent="0.2"/>
    <row r="1656" ht="12.95" customHeight="1" x14ac:dyDescent="0.2"/>
    <row r="1657" ht="12.95" customHeight="1" x14ac:dyDescent="0.2"/>
    <row r="1658" ht="12.95" customHeight="1" x14ac:dyDescent="0.2"/>
    <row r="1659" ht="12.95" customHeight="1" x14ac:dyDescent="0.2"/>
    <row r="1660" ht="12.95" customHeight="1" x14ac:dyDescent="0.2"/>
    <row r="1661" ht="12.95" customHeight="1" x14ac:dyDescent="0.2"/>
    <row r="1662" ht="12.95" customHeight="1" x14ac:dyDescent="0.2"/>
    <row r="1663" ht="12.95" customHeight="1" x14ac:dyDescent="0.2"/>
    <row r="1664" ht="12.95" customHeight="1" x14ac:dyDescent="0.2"/>
    <row r="1665" ht="12.95" customHeight="1" x14ac:dyDescent="0.2"/>
    <row r="1666" ht="12.95" customHeight="1" x14ac:dyDescent="0.2"/>
    <row r="1667" ht="12.95" customHeight="1" x14ac:dyDescent="0.2"/>
    <row r="1668" ht="12.95" customHeight="1" x14ac:dyDescent="0.2"/>
    <row r="1669" ht="12.95" customHeight="1" x14ac:dyDescent="0.2"/>
    <row r="1670" ht="12.95" customHeight="1" x14ac:dyDescent="0.2"/>
    <row r="1671" ht="12.95" customHeight="1" x14ac:dyDescent="0.2"/>
    <row r="1672" ht="12.95" customHeight="1" x14ac:dyDescent="0.2"/>
    <row r="1673" ht="12.95" customHeight="1" x14ac:dyDescent="0.2"/>
    <row r="1674" ht="12.95" customHeight="1" x14ac:dyDescent="0.2"/>
    <row r="1675" ht="12.95" customHeight="1" x14ac:dyDescent="0.2"/>
    <row r="1676" ht="12.95" customHeight="1" x14ac:dyDescent="0.2"/>
    <row r="1677" ht="12.95" customHeight="1" x14ac:dyDescent="0.2"/>
    <row r="1678" ht="12.95" customHeight="1" x14ac:dyDescent="0.2"/>
    <row r="1679" ht="12.95" customHeight="1" x14ac:dyDescent="0.2"/>
    <row r="1680" ht="12.95" customHeight="1" x14ac:dyDescent="0.2"/>
    <row r="1681" ht="12.95" customHeight="1" x14ac:dyDescent="0.2"/>
    <row r="1682" ht="12.95" customHeight="1" x14ac:dyDescent="0.2"/>
    <row r="1683" ht="12.95" customHeight="1" x14ac:dyDescent="0.2"/>
    <row r="1684" ht="12.95" customHeight="1" x14ac:dyDescent="0.2"/>
    <row r="1685" ht="12.95" customHeight="1" x14ac:dyDescent="0.2"/>
    <row r="1686" ht="12.95" customHeight="1" x14ac:dyDescent="0.2"/>
    <row r="1687" ht="12.95" customHeight="1" x14ac:dyDescent="0.2"/>
    <row r="1688" ht="12.95" customHeight="1" x14ac:dyDescent="0.2"/>
    <row r="1689" ht="12.95" customHeight="1" x14ac:dyDescent="0.2"/>
    <row r="1690" ht="12.95" customHeight="1" x14ac:dyDescent="0.2"/>
    <row r="1691" ht="12.95" customHeight="1" x14ac:dyDescent="0.2"/>
    <row r="1692" ht="12.95" customHeight="1" x14ac:dyDescent="0.2"/>
    <row r="1693" ht="12.95" customHeight="1" x14ac:dyDescent="0.2"/>
    <row r="1694" ht="12.95" customHeight="1" x14ac:dyDescent="0.2"/>
    <row r="1695" ht="12.95" customHeight="1" x14ac:dyDescent="0.2"/>
    <row r="1696" ht="12.95" customHeight="1" x14ac:dyDescent="0.2"/>
    <row r="1697" ht="12.95" customHeight="1" x14ac:dyDescent="0.2"/>
    <row r="1698" ht="12.95" customHeight="1" x14ac:dyDescent="0.2"/>
    <row r="1699" ht="12.95" customHeight="1" x14ac:dyDescent="0.2"/>
    <row r="1700" ht="12.95" customHeight="1" x14ac:dyDescent="0.2"/>
    <row r="1701" ht="12.95" customHeight="1" x14ac:dyDescent="0.2"/>
    <row r="1702" ht="12.95" customHeight="1" x14ac:dyDescent="0.2"/>
    <row r="1703" ht="12.95" customHeight="1" x14ac:dyDescent="0.2"/>
    <row r="1704" ht="12.95" customHeight="1" x14ac:dyDescent="0.2"/>
    <row r="1705" ht="12.95" customHeight="1" x14ac:dyDescent="0.2"/>
    <row r="1706" ht="12.95" customHeight="1" x14ac:dyDescent="0.2"/>
    <row r="1707" ht="12.95" customHeight="1" x14ac:dyDescent="0.2"/>
    <row r="1708" ht="12.95" customHeight="1" x14ac:dyDescent="0.2"/>
    <row r="1709" ht="12.95" customHeight="1" x14ac:dyDescent="0.2"/>
    <row r="1710" ht="12.95" customHeight="1" x14ac:dyDescent="0.2"/>
    <row r="1711" ht="12.95" customHeight="1" x14ac:dyDescent="0.2"/>
    <row r="1712" ht="12.95" customHeight="1" x14ac:dyDescent="0.2"/>
    <row r="1713" ht="12.95" customHeight="1" x14ac:dyDescent="0.2"/>
    <row r="1714" ht="12.95" customHeight="1" x14ac:dyDescent="0.2"/>
    <row r="1715" ht="12.95" customHeight="1" x14ac:dyDescent="0.2"/>
    <row r="1716" ht="12.95" customHeight="1" x14ac:dyDescent="0.2"/>
    <row r="1717" ht="12.95" customHeight="1" x14ac:dyDescent="0.2"/>
    <row r="1718" ht="12.95" customHeight="1" x14ac:dyDescent="0.2"/>
    <row r="1719" ht="12.95" customHeight="1" x14ac:dyDescent="0.2"/>
    <row r="1720" ht="12.95" customHeight="1" x14ac:dyDescent="0.2"/>
    <row r="1721" ht="12.95" customHeight="1" x14ac:dyDescent="0.2"/>
    <row r="1722" ht="12.95" customHeight="1" x14ac:dyDescent="0.2"/>
    <row r="1723" ht="12.95" customHeight="1" x14ac:dyDescent="0.2"/>
    <row r="1724" ht="12.95" customHeight="1" x14ac:dyDescent="0.2"/>
    <row r="1725" ht="12.95" customHeight="1" x14ac:dyDescent="0.2"/>
    <row r="1726" ht="12.95" customHeight="1" x14ac:dyDescent="0.2"/>
    <row r="1727" ht="12.95" customHeight="1" x14ac:dyDescent="0.2"/>
    <row r="1728" ht="12.95" customHeight="1" x14ac:dyDescent="0.2"/>
    <row r="1729" ht="12.95" customHeight="1" x14ac:dyDescent="0.2"/>
    <row r="1730" ht="12.95" customHeight="1" x14ac:dyDescent="0.2"/>
    <row r="1731" ht="12.95" customHeight="1" x14ac:dyDescent="0.2"/>
    <row r="1732" ht="12.95" customHeight="1" x14ac:dyDescent="0.2"/>
    <row r="1733" ht="12.95" customHeight="1" x14ac:dyDescent="0.2"/>
    <row r="1734" ht="12.95" customHeight="1" x14ac:dyDescent="0.2"/>
    <row r="1735" ht="12.95" customHeight="1" x14ac:dyDescent="0.2"/>
    <row r="1736" ht="12.95" customHeight="1" x14ac:dyDescent="0.2"/>
    <row r="1737" ht="12.95" customHeight="1" x14ac:dyDescent="0.2"/>
    <row r="1738" ht="12.95" customHeight="1" x14ac:dyDescent="0.2"/>
    <row r="1739" ht="12.95" customHeight="1" x14ac:dyDescent="0.2"/>
    <row r="1740" ht="12.95" customHeight="1" x14ac:dyDescent="0.2"/>
    <row r="1741" ht="12.95" customHeight="1" x14ac:dyDescent="0.2"/>
    <row r="1742" ht="12.95" customHeight="1" x14ac:dyDescent="0.2"/>
    <row r="1743" ht="12.95" customHeight="1" x14ac:dyDescent="0.2"/>
    <row r="1744" ht="12.95" customHeight="1" x14ac:dyDescent="0.2"/>
    <row r="1745" ht="12.95" customHeight="1" x14ac:dyDescent="0.2"/>
    <row r="1746" ht="12.95" customHeight="1" x14ac:dyDescent="0.2"/>
    <row r="1747" ht="12.95" customHeight="1" x14ac:dyDescent="0.2"/>
    <row r="1748" ht="12.95" customHeight="1" x14ac:dyDescent="0.2"/>
    <row r="1749" ht="12.95" customHeight="1" x14ac:dyDescent="0.2"/>
    <row r="1750" ht="12.95" customHeight="1" x14ac:dyDescent="0.2"/>
    <row r="1751" ht="12.95" customHeight="1" x14ac:dyDescent="0.2"/>
    <row r="1752" ht="12.95" customHeight="1" x14ac:dyDescent="0.2"/>
    <row r="1753" ht="12.95" customHeight="1" x14ac:dyDescent="0.2"/>
    <row r="1754" ht="12.95" customHeight="1" x14ac:dyDescent="0.2"/>
    <row r="1755" ht="12.95" customHeight="1" x14ac:dyDescent="0.2"/>
    <row r="1756" ht="12.95" customHeight="1" x14ac:dyDescent="0.2"/>
    <row r="1757" ht="12.95" customHeight="1" x14ac:dyDescent="0.2"/>
    <row r="1758" ht="12.95" customHeight="1" x14ac:dyDescent="0.2"/>
    <row r="1759" ht="12.95" customHeight="1" x14ac:dyDescent="0.2"/>
    <row r="1760" ht="12.95" customHeight="1" x14ac:dyDescent="0.2"/>
    <row r="1761" ht="12.95" customHeight="1" x14ac:dyDescent="0.2"/>
    <row r="1762" ht="12.95" customHeight="1" x14ac:dyDescent="0.2"/>
    <row r="1763" ht="12.95" customHeight="1" x14ac:dyDescent="0.2"/>
    <row r="1764" ht="12.95" customHeight="1" x14ac:dyDescent="0.2"/>
    <row r="1765" ht="12.95" customHeight="1" x14ac:dyDescent="0.2"/>
    <row r="1766" ht="12.95" customHeight="1" x14ac:dyDescent="0.2"/>
    <row r="1767" ht="12.95" customHeight="1" x14ac:dyDescent="0.2"/>
    <row r="1768" ht="12.95" customHeight="1" x14ac:dyDescent="0.2"/>
    <row r="1769" ht="12.95" customHeight="1" x14ac:dyDescent="0.2"/>
    <row r="1770" ht="12.95" customHeight="1" x14ac:dyDescent="0.2"/>
    <row r="1771" ht="12.95" customHeight="1" x14ac:dyDescent="0.2"/>
    <row r="1772" ht="12.95" customHeight="1" x14ac:dyDescent="0.2"/>
    <row r="1773" ht="12.95" customHeight="1" x14ac:dyDescent="0.2"/>
    <row r="1774" ht="12.95" customHeight="1" x14ac:dyDescent="0.2"/>
    <row r="1775" ht="12.95" customHeight="1" x14ac:dyDescent="0.2"/>
    <row r="1776" ht="12.95" customHeight="1" x14ac:dyDescent="0.2"/>
    <row r="1777" ht="12.95" customHeight="1" x14ac:dyDescent="0.2"/>
    <row r="1778" ht="12.95" customHeight="1" x14ac:dyDescent="0.2"/>
    <row r="1779" ht="12.95" customHeight="1" x14ac:dyDescent="0.2"/>
    <row r="1780" ht="12.95" customHeight="1" x14ac:dyDescent="0.2"/>
    <row r="1781" ht="12.95" customHeight="1" x14ac:dyDescent="0.2"/>
    <row r="1782" ht="12.95" customHeight="1" x14ac:dyDescent="0.2"/>
    <row r="1783" ht="12.95" customHeight="1" x14ac:dyDescent="0.2"/>
    <row r="1784" ht="12.95" customHeight="1" x14ac:dyDescent="0.2"/>
    <row r="1785" ht="12.95" customHeight="1" x14ac:dyDescent="0.2"/>
    <row r="1786" ht="12.95" customHeight="1" x14ac:dyDescent="0.2"/>
    <row r="1787" ht="12.95" customHeight="1" x14ac:dyDescent="0.2"/>
    <row r="1788" ht="12.95" customHeight="1" x14ac:dyDescent="0.2"/>
    <row r="1789" ht="12.95" customHeight="1" x14ac:dyDescent="0.2"/>
    <row r="1790" ht="12.95" customHeight="1" x14ac:dyDescent="0.2"/>
    <row r="1791" ht="12.95" customHeight="1" x14ac:dyDescent="0.2"/>
    <row r="1792" ht="12.95" customHeight="1" x14ac:dyDescent="0.2"/>
    <row r="1793" ht="12.95" customHeight="1" x14ac:dyDescent="0.2"/>
    <row r="1794" ht="12.95" customHeight="1" x14ac:dyDescent="0.2"/>
    <row r="1795" ht="12.95" customHeight="1" x14ac:dyDescent="0.2"/>
    <row r="1796" ht="12.95" customHeight="1" x14ac:dyDescent="0.2"/>
    <row r="1797" ht="12.95" customHeight="1" x14ac:dyDescent="0.2"/>
  </sheetData>
  <sheetProtection algorithmName="SHA-512" hashValue="uRlYMC00Sxmj04xhyJd5xokP4du3Ig+ER+adtKhIzsk564Ygur6vHLkey9ovCBb+THTYFtfHQGDYFoeFas2JiA==" saltValue="nF+gTs1SBIDmKWhdd0nUxA==" spinCount="100000" sheet="1" objects="1" scenarios="1"/>
  <phoneticPr fontId="5" type="noConversion"/>
  <conditionalFormatting sqref="E35">
    <cfRule type="expression" dxfId="112" priority="1" stopIfTrue="1">
      <formula>TRUE</formula>
    </cfRule>
  </conditionalFormatting>
  <conditionalFormatting sqref="E37">
    <cfRule type="expression" dxfId="111" priority="2" stopIfTrue="1">
      <formula>TRUE</formula>
    </cfRule>
  </conditionalFormatting>
  <conditionalFormatting sqref="E39">
    <cfRule type="expression" dxfId="110" priority="3" stopIfTrue="1">
      <formula>TRUE</formula>
    </cfRule>
  </conditionalFormatting>
  <conditionalFormatting sqref="E41">
    <cfRule type="expression" dxfId="109" priority="4" stopIfTrue="1">
      <formula>TRUE</formula>
    </cfRule>
  </conditionalFormatting>
  <conditionalFormatting sqref="E43">
    <cfRule type="expression" dxfId="108" priority="5" stopIfTrue="1">
      <formula>TRUE</formula>
    </cfRule>
  </conditionalFormatting>
  <conditionalFormatting sqref="E45">
    <cfRule type="expression" dxfId="107" priority="6" stopIfTrue="1">
      <formula>TRUE</formula>
    </cfRule>
  </conditionalFormatting>
  <conditionalFormatting sqref="E47">
    <cfRule type="expression" dxfId="106" priority="7" stopIfTrue="1">
      <formula>TRUE</formula>
    </cfRule>
  </conditionalFormatting>
  <conditionalFormatting sqref="E49">
    <cfRule type="expression" dxfId="105" priority="8" stopIfTrue="1">
      <formula>TRUE</formula>
    </cfRule>
  </conditionalFormatting>
  <conditionalFormatting sqref="E51">
    <cfRule type="expression" dxfId="104" priority="9" stopIfTrue="1">
      <formula>TRUE</formula>
    </cfRule>
  </conditionalFormatting>
  <conditionalFormatting sqref="E53">
    <cfRule type="expression" dxfId="103" priority="10" stopIfTrue="1">
      <formula>TRUE</formula>
    </cfRule>
  </conditionalFormatting>
  <conditionalFormatting sqref="E55">
    <cfRule type="expression" dxfId="102" priority="11" stopIfTrue="1">
      <formula>TRUE</formula>
    </cfRule>
  </conditionalFormatting>
  <conditionalFormatting sqref="E57">
    <cfRule type="expression" dxfId="101" priority="12" stopIfTrue="1">
      <formula>TRUE</formula>
    </cfRule>
  </conditionalFormatting>
  <conditionalFormatting sqref="E60">
    <cfRule type="expression" dxfId="100" priority="13" stopIfTrue="1">
      <formula>TRUE</formula>
    </cfRule>
  </conditionalFormatting>
  <conditionalFormatting sqref="E61">
    <cfRule type="expression" dxfId="99" priority="14" stopIfTrue="1">
      <formula>TRUE</formula>
    </cfRule>
  </conditionalFormatting>
  <conditionalFormatting sqref="E63">
    <cfRule type="expression" dxfId="98" priority="15" stopIfTrue="1">
      <formula>TRUE</formula>
    </cfRule>
  </conditionalFormatting>
  <conditionalFormatting sqref="E65">
    <cfRule type="expression" dxfId="97" priority="16" stopIfTrue="1">
      <formula>TRUE</formula>
    </cfRule>
  </conditionalFormatting>
  <conditionalFormatting sqref="E67">
    <cfRule type="expression" dxfId="96" priority="17" stopIfTrue="1">
      <formula>TRUE</formula>
    </cfRule>
  </conditionalFormatting>
  <conditionalFormatting sqref="E69">
    <cfRule type="expression" dxfId="95" priority="18" stopIfTrue="1">
      <formula>TRUE</formula>
    </cfRule>
  </conditionalFormatting>
  <conditionalFormatting sqref="E71">
    <cfRule type="expression" dxfId="94" priority="19" stopIfTrue="1">
      <formula>TRUE</formula>
    </cfRule>
  </conditionalFormatting>
  <conditionalFormatting sqref="E73">
    <cfRule type="expression" dxfId="93" priority="20" stopIfTrue="1">
      <formula>TRUE</formula>
    </cfRule>
  </conditionalFormatting>
  <conditionalFormatting sqref="E75">
    <cfRule type="expression" dxfId="92" priority="21" stopIfTrue="1">
      <formula>TRUE</formula>
    </cfRule>
  </conditionalFormatting>
  <conditionalFormatting sqref="E78">
    <cfRule type="expression" dxfId="91" priority="22" stopIfTrue="1">
      <formula>TRUE</formula>
    </cfRule>
  </conditionalFormatting>
  <conditionalFormatting sqref="E80">
    <cfRule type="expression" dxfId="90" priority="23" stopIfTrue="1">
      <formula>TRUE</formula>
    </cfRule>
  </conditionalFormatting>
  <conditionalFormatting sqref="E82">
    <cfRule type="expression" dxfId="89" priority="24" stopIfTrue="1">
      <formula>TRUE</formula>
    </cfRule>
  </conditionalFormatting>
  <conditionalFormatting sqref="E84">
    <cfRule type="expression" dxfId="88" priority="25" stopIfTrue="1">
      <formula>TRUE</formula>
    </cfRule>
  </conditionalFormatting>
  <conditionalFormatting sqref="E86">
    <cfRule type="expression" dxfId="87" priority="26" stopIfTrue="1">
      <formula>TRUE</formula>
    </cfRule>
  </conditionalFormatting>
  <conditionalFormatting sqref="E88">
    <cfRule type="expression" dxfId="86" priority="27" stopIfTrue="1">
      <formula>TRUE</formula>
    </cfRule>
  </conditionalFormatting>
  <conditionalFormatting sqref="E90">
    <cfRule type="expression" dxfId="85" priority="28" stopIfTrue="1">
      <formula>TRUE</formula>
    </cfRule>
  </conditionalFormatting>
  <conditionalFormatting sqref="E92">
    <cfRule type="expression" dxfId="84" priority="29" stopIfTrue="1">
      <formula>TRUE</formula>
    </cfRule>
  </conditionalFormatting>
  <conditionalFormatting sqref="E94">
    <cfRule type="expression" dxfId="83" priority="30" stopIfTrue="1">
      <formula>TRUE</formula>
    </cfRule>
  </conditionalFormatting>
  <conditionalFormatting sqref="E96">
    <cfRule type="expression" dxfId="82" priority="31" stopIfTrue="1">
      <formula>TRUE</formula>
    </cfRule>
  </conditionalFormatting>
  <conditionalFormatting sqref="E98">
    <cfRule type="expression" dxfId="81" priority="32" stopIfTrue="1">
      <formula>TRUE</formula>
    </cfRule>
  </conditionalFormatting>
  <conditionalFormatting sqref="E100">
    <cfRule type="expression" dxfId="80" priority="33" stopIfTrue="1">
      <formula>TRUE</formula>
    </cfRule>
  </conditionalFormatting>
  <conditionalFormatting sqref="E103">
    <cfRule type="expression" dxfId="79" priority="34" stopIfTrue="1">
      <formula>TRUE</formula>
    </cfRule>
  </conditionalFormatting>
  <conditionalFormatting sqref="E105">
    <cfRule type="expression" dxfId="78" priority="35" stopIfTrue="1">
      <formula>TRUE</formula>
    </cfRule>
  </conditionalFormatting>
  <conditionalFormatting sqref="E107">
    <cfRule type="expression" dxfId="77" priority="36" stopIfTrue="1">
      <formula>TRUE</formula>
    </cfRule>
  </conditionalFormatting>
  <conditionalFormatting sqref="E110">
    <cfRule type="expression" dxfId="76" priority="37" stopIfTrue="1">
      <formula>TRUE</formula>
    </cfRule>
  </conditionalFormatting>
  <conditionalFormatting sqref="E112">
    <cfRule type="expression" dxfId="75" priority="38" stopIfTrue="1">
      <formula>TRUE</formula>
    </cfRule>
  </conditionalFormatting>
  <conditionalFormatting sqref="E114">
    <cfRule type="expression" dxfId="74" priority="39" stopIfTrue="1">
      <formula>TRUE</formula>
    </cfRule>
  </conditionalFormatting>
  <conditionalFormatting sqref="E116">
    <cfRule type="expression" dxfId="73" priority="40" stopIfTrue="1">
      <formula>TRUE</formula>
    </cfRule>
  </conditionalFormatting>
  <conditionalFormatting sqref="E118">
    <cfRule type="expression" dxfId="72" priority="41" stopIfTrue="1">
      <formula>TRUE</formula>
    </cfRule>
  </conditionalFormatting>
  <conditionalFormatting sqref="E120">
    <cfRule type="expression" dxfId="71" priority="42" stopIfTrue="1">
      <formula>TRUE</formula>
    </cfRule>
  </conditionalFormatting>
  <conditionalFormatting sqref="E122">
    <cfRule type="expression" dxfId="70" priority="43" stopIfTrue="1">
      <formula>TRUE</formula>
    </cfRule>
  </conditionalFormatting>
  <conditionalFormatting sqref="E124">
    <cfRule type="expression" dxfId="69" priority="44" stopIfTrue="1">
      <formula>TRUE</formula>
    </cfRule>
  </conditionalFormatting>
  <conditionalFormatting sqref="E126">
    <cfRule type="expression" dxfId="68" priority="45" stopIfTrue="1">
      <formula>TRUE</formula>
    </cfRule>
  </conditionalFormatting>
  <conditionalFormatting sqref="E128">
    <cfRule type="expression" dxfId="67" priority="46" stopIfTrue="1">
      <formula>TRUE</formula>
    </cfRule>
  </conditionalFormatting>
  <conditionalFormatting sqref="E130">
    <cfRule type="expression" dxfId="66" priority="47" stopIfTrue="1">
      <formula>TRUE</formula>
    </cfRule>
  </conditionalFormatting>
  <conditionalFormatting sqref="E133">
    <cfRule type="expression" dxfId="65" priority="48" stopIfTrue="1">
      <formula>TRUE</formula>
    </cfRule>
  </conditionalFormatting>
  <conditionalFormatting sqref="E135">
    <cfRule type="expression" dxfId="64" priority="49" stopIfTrue="1">
      <formula>TRUE</formula>
    </cfRule>
  </conditionalFormatting>
  <conditionalFormatting sqref="E137">
    <cfRule type="expression" dxfId="63" priority="50" stopIfTrue="1">
      <formula>TRUE</formula>
    </cfRule>
  </conditionalFormatting>
  <conditionalFormatting sqref="E140">
    <cfRule type="expression" dxfId="62" priority="51" stopIfTrue="1">
      <formula>TRUE</formula>
    </cfRule>
  </conditionalFormatting>
  <conditionalFormatting sqref="E142">
    <cfRule type="expression" dxfId="61" priority="52" stopIfTrue="1">
      <formula>TRUE</formula>
    </cfRule>
  </conditionalFormatting>
  <conditionalFormatting sqref="E144">
    <cfRule type="expression" dxfId="60" priority="53" stopIfTrue="1">
      <formula>TRUE</formula>
    </cfRule>
  </conditionalFormatting>
  <conditionalFormatting sqref="E146">
    <cfRule type="expression" dxfId="59" priority="54" stopIfTrue="1">
      <formula>TRUE</formula>
    </cfRule>
  </conditionalFormatting>
  <conditionalFormatting sqref="E148">
    <cfRule type="expression" dxfId="58" priority="55" stopIfTrue="1">
      <formula>TRUE</formula>
    </cfRule>
  </conditionalFormatting>
  <conditionalFormatting sqref="E150">
    <cfRule type="expression" dxfId="57" priority="56" stopIfTrue="1">
      <formula>TRUE</formula>
    </cfRule>
  </conditionalFormatting>
  <conditionalFormatting sqref="E152">
    <cfRule type="expression" dxfId="56" priority="57" stopIfTrue="1">
      <formula>TRUE</formula>
    </cfRule>
  </conditionalFormatting>
  <conditionalFormatting sqref="E154">
    <cfRule type="expression" dxfId="55" priority="58" stopIfTrue="1">
      <formula>TRUE</formula>
    </cfRule>
  </conditionalFormatting>
  <conditionalFormatting sqref="E156">
    <cfRule type="expression" dxfId="54" priority="59" stopIfTrue="1">
      <formula>TRUE</formula>
    </cfRule>
  </conditionalFormatting>
  <conditionalFormatting sqref="E158">
    <cfRule type="expression" dxfId="53" priority="60" stopIfTrue="1">
      <formula>TRUE</formula>
    </cfRule>
  </conditionalFormatting>
  <conditionalFormatting sqref="E161">
    <cfRule type="expression" dxfId="52" priority="61" stopIfTrue="1">
      <formula>TRUE</formula>
    </cfRule>
  </conditionalFormatting>
  <conditionalFormatting sqref="E163">
    <cfRule type="expression" dxfId="51" priority="62"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SKUPNA ZUNANJA UREDITEV&amp;R&amp;"Trebuchet MS,Navadno"&amp;8Id. št.: JULFSF-6G1302
Datum: junij 2025</oddFooter>
  </headerFooter>
  <rowBreaks count="4" manualBreakCount="4">
    <brk id="33" max="5" man="1"/>
    <brk id="76" max="5" man="1"/>
    <brk id="95" max="5" man="1"/>
    <brk id="108" max="5" man="1"/>
  </row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92E86-6858-4DF5-BDAA-CFD4B2EAC0CE}">
  <sheetPr codeName="List12">
    <tabColor theme="6" tint="0.39997558519241921"/>
    <pageSetUpPr fitToPage="1"/>
  </sheetPr>
  <dimension ref="A1:J385"/>
  <sheetViews>
    <sheetView view="pageBreakPreview" zoomScaleNormal="100" zoomScaleSheetLayoutView="100" workbookViewId="0"/>
  </sheetViews>
  <sheetFormatPr defaultRowHeight="12.75" x14ac:dyDescent="0.2"/>
  <cols>
    <col min="1" max="1" width="7.7109375" style="393" customWidth="1"/>
    <col min="2" max="2" width="41.7109375" style="397" customWidth="1"/>
    <col min="3" max="3" width="4.7109375" style="394" customWidth="1"/>
    <col min="4" max="4" width="8.7109375" style="395" customWidth="1"/>
    <col min="5" max="5" width="10.7109375" style="396" customWidth="1"/>
    <col min="6" max="6" width="12.7109375" style="396" customWidth="1"/>
    <col min="7" max="9" width="9.140625" style="99"/>
    <col min="10" max="10" width="48.28515625" style="99" customWidth="1"/>
    <col min="11" max="16384" width="9.140625" style="99"/>
  </cols>
  <sheetData>
    <row r="1" spans="1:10" s="98" customFormat="1" x14ac:dyDescent="0.2">
      <c r="A1" s="31" t="s">
        <v>25</v>
      </c>
      <c r="B1" s="32" t="str">
        <f>'0_Osebe'!B1</f>
        <v>UNIVERZA V LJUBLJANI</v>
      </c>
      <c r="C1" s="100"/>
      <c r="D1" s="149"/>
      <c r="E1" s="149"/>
      <c r="F1" s="149"/>
      <c r="G1" s="132"/>
    </row>
    <row r="2" spans="1:10" s="98" customFormat="1" x14ac:dyDescent="0.2">
      <c r="A2" s="31"/>
      <c r="B2" s="32"/>
      <c r="C2" s="100"/>
      <c r="D2" s="149"/>
      <c r="E2" s="149"/>
      <c r="F2" s="149"/>
      <c r="G2" s="31"/>
    </row>
    <row r="3" spans="1:10" s="98" customFormat="1" x14ac:dyDescent="0.2">
      <c r="A3" s="31" t="s">
        <v>28</v>
      </c>
      <c r="B3" s="32" t="str">
        <f>'0_Osebe'!B3</f>
        <v>Skupni uvoz in zunanja ureditev območja Fakultete za strojništvo in Fakultete za farmacijo</v>
      </c>
      <c r="C3" s="100"/>
      <c r="D3" s="149"/>
      <c r="E3" s="149"/>
      <c r="F3" s="149"/>
      <c r="G3" s="132"/>
    </row>
    <row r="4" spans="1:10" s="98" customFormat="1" x14ac:dyDescent="0.2">
      <c r="A4" s="31" t="s">
        <v>27</v>
      </c>
      <c r="B4" s="32" t="str">
        <f>'0_Osebe'!B4</f>
        <v>ZUNANJA UREDITEV IN KOMUNALNA INFRASTRUKTURA</v>
      </c>
      <c r="C4" s="100"/>
      <c r="D4" s="149"/>
      <c r="E4" s="149"/>
      <c r="F4" s="149"/>
      <c r="G4" s="132"/>
    </row>
    <row r="5" spans="1:10" x14ac:dyDescent="0.2">
      <c r="A5" s="342"/>
      <c r="B5" s="343"/>
      <c r="C5" s="344"/>
      <c r="D5" s="342"/>
      <c r="E5" s="342"/>
      <c r="F5" s="342"/>
    </row>
    <row r="6" spans="1:10" x14ac:dyDescent="0.2">
      <c r="A6" s="345"/>
      <c r="B6" s="346"/>
      <c r="C6" s="344"/>
      <c r="D6" s="342"/>
      <c r="E6" s="342"/>
      <c r="F6" s="342"/>
    </row>
    <row r="7" spans="1:10" x14ac:dyDescent="0.2">
      <c r="A7" s="347" t="s">
        <v>9</v>
      </c>
      <c r="B7" s="348" t="s">
        <v>12</v>
      </c>
      <c r="C7" s="349"/>
      <c r="D7" s="350"/>
      <c r="E7" s="225"/>
      <c r="F7" s="225"/>
    </row>
    <row r="8" spans="1:10" x14ac:dyDescent="0.2">
      <c r="A8" s="351" t="s">
        <v>89</v>
      </c>
      <c r="B8" s="352" t="s">
        <v>207</v>
      </c>
      <c r="C8" s="352"/>
      <c r="D8" s="350"/>
      <c r="E8" s="225"/>
      <c r="F8" s="353">
        <f>F125</f>
        <v>0</v>
      </c>
    </row>
    <row r="9" spans="1:10" x14ac:dyDescent="0.2">
      <c r="A9" s="351"/>
      <c r="B9" s="352"/>
      <c r="C9" s="354"/>
      <c r="D9" s="350"/>
      <c r="E9" s="225"/>
      <c r="F9" s="225"/>
    </row>
    <row r="10" spans="1:10" x14ac:dyDescent="0.2">
      <c r="A10" s="169" t="s">
        <v>87</v>
      </c>
      <c r="B10" s="35"/>
      <c r="C10" s="223"/>
      <c r="D10" s="224"/>
      <c r="E10" s="97"/>
      <c r="F10" s="97"/>
    </row>
    <row r="11" spans="1:10" x14ac:dyDescent="0.2">
      <c r="A11" s="355"/>
      <c r="B11" s="356"/>
      <c r="C11" s="357"/>
      <c r="D11" s="358"/>
      <c r="E11" s="359"/>
      <c r="F11" s="359"/>
    </row>
    <row r="12" spans="1:10" x14ac:dyDescent="0.2">
      <c r="A12" s="360" t="s">
        <v>5</v>
      </c>
      <c r="B12" s="178" t="s">
        <v>6</v>
      </c>
      <c r="C12" s="361" t="s">
        <v>55</v>
      </c>
      <c r="D12" s="362" t="s">
        <v>7</v>
      </c>
      <c r="E12" s="363" t="s">
        <v>54</v>
      </c>
      <c r="F12" s="363" t="s">
        <v>8</v>
      </c>
    </row>
    <row r="13" spans="1:10" x14ac:dyDescent="0.2">
      <c r="A13" s="364"/>
      <c r="B13" s="227"/>
      <c r="C13" s="365"/>
      <c r="D13" s="366"/>
      <c r="E13" s="427"/>
      <c r="F13" s="367"/>
    </row>
    <row r="14" spans="1:10" ht="84" x14ac:dyDescent="0.2">
      <c r="A14" s="368"/>
      <c r="B14" s="188" t="s">
        <v>258</v>
      </c>
      <c r="C14" s="369"/>
      <c r="D14" s="370"/>
      <c r="E14" s="428"/>
      <c r="F14" s="371"/>
    </row>
    <row r="15" spans="1:10" x14ac:dyDescent="0.2">
      <c r="A15" s="368"/>
      <c r="B15" s="188"/>
      <c r="C15" s="369"/>
      <c r="D15" s="370"/>
      <c r="E15" s="428"/>
      <c r="F15" s="371"/>
    </row>
    <row r="16" spans="1:10" ht="152.25" customHeight="1" x14ac:dyDescent="0.2">
      <c r="A16" s="368"/>
      <c r="B16" s="188" t="s">
        <v>348</v>
      </c>
      <c r="C16" s="369"/>
      <c r="D16" s="370"/>
      <c r="E16" s="428"/>
      <c r="F16" s="371"/>
      <c r="J16" s="372"/>
    </row>
    <row r="17" spans="1:6" ht="372.75" customHeight="1" x14ac:dyDescent="0.2">
      <c r="A17" s="368"/>
      <c r="B17" s="313" t="s">
        <v>420</v>
      </c>
      <c r="C17" s="369"/>
      <c r="D17" s="370"/>
      <c r="E17" s="428"/>
      <c r="F17" s="371"/>
    </row>
    <row r="18" spans="1:6" ht="36" x14ac:dyDescent="0.2">
      <c r="A18" s="368"/>
      <c r="B18" s="188" t="s">
        <v>329</v>
      </c>
      <c r="C18" s="369"/>
      <c r="D18" s="370"/>
      <c r="E18" s="428"/>
      <c r="F18" s="371"/>
    </row>
    <row r="19" spans="1:6" ht="24" x14ac:dyDescent="0.2">
      <c r="A19" s="368"/>
      <c r="B19" s="188" t="s">
        <v>321</v>
      </c>
      <c r="C19" s="369"/>
      <c r="D19" s="370"/>
      <c r="E19" s="428"/>
      <c r="F19" s="371"/>
    </row>
    <row r="20" spans="1:6" ht="48" x14ac:dyDescent="0.2">
      <c r="A20" s="368"/>
      <c r="B20" s="188" t="s">
        <v>323</v>
      </c>
      <c r="C20" s="369"/>
      <c r="D20" s="370"/>
      <c r="E20" s="428"/>
      <c r="F20" s="371"/>
    </row>
    <row r="21" spans="1:6" ht="60" x14ac:dyDescent="0.2">
      <c r="A21" s="368"/>
      <c r="B21" s="188" t="s">
        <v>322</v>
      </c>
      <c r="C21" s="369"/>
      <c r="D21" s="370"/>
      <c r="E21" s="428"/>
      <c r="F21" s="371"/>
    </row>
    <row r="22" spans="1:6" ht="72" x14ac:dyDescent="0.2">
      <c r="A22" s="368"/>
      <c r="B22" s="188" t="s">
        <v>327</v>
      </c>
      <c r="C22" s="369"/>
      <c r="D22" s="370"/>
      <c r="E22" s="428"/>
      <c r="F22" s="371"/>
    </row>
    <row r="23" spans="1:6" ht="24" x14ac:dyDescent="0.2">
      <c r="A23" s="368"/>
      <c r="B23" s="188" t="s">
        <v>328</v>
      </c>
      <c r="C23" s="369"/>
      <c r="D23" s="370"/>
      <c r="E23" s="428"/>
      <c r="F23" s="371"/>
    </row>
    <row r="24" spans="1:6" ht="348" x14ac:dyDescent="0.2">
      <c r="A24" s="368"/>
      <c r="B24" s="313" t="s">
        <v>439</v>
      </c>
      <c r="C24" s="369"/>
      <c r="D24" s="370"/>
      <c r="E24" s="428"/>
      <c r="F24" s="371"/>
    </row>
    <row r="25" spans="1:6" ht="24" x14ac:dyDescent="0.2">
      <c r="A25" s="368"/>
      <c r="B25" s="313" t="s">
        <v>330</v>
      </c>
      <c r="C25" s="369"/>
      <c r="D25" s="370"/>
      <c r="E25" s="428"/>
      <c r="F25" s="371"/>
    </row>
    <row r="26" spans="1:6" ht="48" x14ac:dyDescent="0.2">
      <c r="A26" s="368"/>
      <c r="B26" s="313" t="s">
        <v>331</v>
      </c>
      <c r="C26" s="369"/>
      <c r="D26" s="370"/>
      <c r="E26" s="428"/>
      <c r="F26" s="371"/>
    </row>
    <row r="27" spans="1:6" ht="24" x14ac:dyDescent="0.2">
      <c r="A27" s="368"/>
      <c r="B27" s="188" t="s">
        <v>17</v>
      </c>
      <c r="C27" s="369"/>
      <c r="D27" s="370"/>
      <c r="E27" s="428"/>
      <c r="F27" s="371"/>
    </row>
    <row r="28" spans="1:6" ht="60" x14ac:dyDescent="0.2">
      <c r="A28" s="368"/>
      <c r="B28" s="313" t="s">
        <v>320</v>
      </c>
      <c r="C28" s="369"/>
      <c r="D28" s="370"/>
      <c r="E28" s="428"/>
      <c r="F28" s="371"/>
    </row>
    <row r="29" spans="1:6" ht="36" x14ac:dyDescent="0.2">
      <c r="A29" s="368"/>
      <c r="B29" s="188" t="s">
        <v>324</v>
      </c>
      <c r="C29" s="369"/>
      <c r="D29" s="370"/>
      <c r="E29" s="428"/>
      <c r="F29" s="371"/>
    </row>
    <row r="30" spans="1:6" ht="60" x14ac:dyDescent="0.2">
      <c r="A30" s="368"/>
      <c r="B30" s="313" t="s">
        <v>325</v>
      </c>
      <c r="C30" s="369"/>
      <c r="D30" s="370"/>
      <c r="E30" s="428"/>
      <c r="F30" s="371"/>
    </row>
    <row r="31" spans="1:6" ht="24" x14ac:dyDescent="0.2">
      <c r="A31" s="368"/>
      <c r="B31" s="313" t="s">
        <v>332</v>
      </c>
      <c r="C31" s="369"/>
      <c r="D31" s="370"/>
      <c r="E31" s="428"/>
      <c r="F31" s="371"/>
    </row>
    <row r="32" spans="1:6" x14ac:dyDescent="0.2">
      <c r="A32" s="368"/>
      <c r="B32" s="313" t="s">
        <v>308</v>
      </c>
      <c r="C32" s="369"/>
      <c r="D32" s="370"/>
      <c r="E32" s="428"/>
      <c r="F32" s="371"/>
    </row>
    <row r="33" spans="1:6" x14ac:dyDescent="0.2">
      <c r="A33" s="373"/>
      <c r="B33" s="313"/>
      <c r="C33" s="374"/>
      <c r="D33" s="375"/>
      <c r="E33" s="429"/>
      <c r="F33" s="376"/>
    </row>
    <row r="34" spans="1:6" x14ac:dyDescent="0.2">
      <c r="A34" s="377"/>
      <c r="B34" s="313" t="s">
        <v>208</v>
      </c>
      <c r="C34" s="374"/>
      <c r="D34" s="375"/>
      <c r="E34" s="429"/>
      <c r="F34" s="376"/>
    </row>
    <row r="35" spans="1:6" ht="72" x14ac:dyDescent="0.2">
      <c r="A35" s="373" t="str">
        <f>CONCATENATE($A$8,".",TEXT(COUNTA(A$34:A34)-COUNTIF(A$34:A34,"*.")+1,0))</f>
        <v>1.6.1</v>
      </c>
      <c r="B35" s="314" t="s">
        <v>166</v>
      </c>
      <c r="C35" s="378" t="s">
        <v>2</v>
      </c>
      <c r="D35" s="375">
        <v>5400</v>
      </c>
      <c r="E35" s="430"/>
      <c r="F35" s="201">
        <f>ROUND(D35*E35,2)</f>
        <v>0</v>
      </c>
    </row>
    <row r="36" spans="1:6" x14ac:dyDescent="0.2">
      <c r="A36" s="379"/>
      <c r="B36" s="316"/>
      <c r="C36" s="378"/>
      <c r="D36" s="375"/>
      <c r="E36" s="429"/>
      <c r="F36" s="201"/>
    </row>
    <row r="37" spans="1:6" ht="60" x14ac:dyDescent="0.2">
      <c r="A37" s="380" t="str">
        <f>CONCATENATE($A$8,".",TEXT(COUNTA(A$34:A36)-COUNTIF(A$34:A36,"*.")+1,0))</f>
        <v>1.6.2</v>
      </c>
      <c r="B37" s="314" t="s">
        <v>210</v>
      </c>
      <c r="C37" s="378" t="s">
        <v>0</v>
      </c>
      <c r="D37" s="375">
        <v>5</v>
      </c>
      <c r="E37" s="430"/>
      <c r="F37" s="201">
        <f>ROUND(D37*E37,2)</f>
        <v>0</v>
      </c>
    </row>
    <row r="38" spans="1:6" x14ac:dyDescent="0.2">
      <c r="A38" s="373"/>
      <c r="B38" s="316"/>
      <c r="C38" s="378"/>
      <c r="D38" s="375"/>
      <c r="E38" s="429"/>
      <c r="F38" s="200"/>
    </row>
    <row r="39" spans="1:6" ht="60" x14ac:dyDescent="0.2">
      <c r="A39" s="380" t="str">
        <f>CONCATENATE($A$8,".",TEXT(COUNTA(A$34:A38)-COUNTIF(A$34:A38,"*.")+1,0))</f>
        <v>1.6.3</v>
      </c>
      <c r="B39" s="316" t="s">
        <v>211</v>
      </c>
      <c r="C39" s="378" t="s">
        <v>0</v>
      </c>
      <c r="D39" s="375">
        <v>21</v>
      </c>
      <c r="E39" s="430"/>
      <c r="F39" s="201">
        <f>ROUND(D39*E39,2)</f>
        <v>0</v>
      </c>
    </row>
    <row r="40" spans="1:6" x14ac:dyDescent="0.2">
      <c r="A40" s="373"/>
      <c r="B40" s="316"/>
      <c r="C40" s="378"/>
      <c r="D40" s="375"/>
      <c r="E40" s="429"/>
      <c r="F40" s="192"/>
    </row>
    <row r="41" spans="1:6" ht="246.75" customHeight="1" x14ac:dyDescent="0.2">
      <c r="A41" s="380" t="str">
        <f>CONCATENATE($A$8,".",TEXT(COUNTA(A$34:A40)-COUNTIF(A$34:A40,"*.")+1,0))</f>
        <v>1.6.4</v>
      </c>
      <c r="B41" s="316" t="s">
        <v>268</v>
      </c>
      <c r="C41" s="378" t="s">
        <v>0</v>
      </c>
      <c r="D41" s="375">
        <v>15</v>
      </c>
      <c r="E41" s="430"/>
      <c r="F41" s="201">
        <f>ROUND(D41*E41,2)</f>
        <v>0</v>
      </c>
    </row>
    <row r="42" spans="1:6" x14ac:dyDescent="0.2">
      <c r="A42" s="380"/>
      <c r="B42" s="316"/>
      <c r="C42" s="378"/>
      <c r="D42" s="375"/>
      <c r="E42" s="429"/>
      <c r="F42" s="186"/>
    </row>
    <row r="43" spans="1:6" ht="199.5" customHeight="1" x14ac:dyDescent="0.2">
      <c r="A43" s="380" t="str">
        <f>CONCATENATE($A$8,".",TEXT(COUNTA(A$34:A42)-COUNTIF(A$34:A42,"*.")+1,0))</f>
        <v>1.6.5</v>
      </c>
      <c r="B43" s="316" t="s">
        <v>416</v>
      </c>
      <c r="C43" s="378" t="s">
        <v>10</v>
      </c>
      <c r="D43" s="375">
        <v>13</v>
      </c>
      <c r="E43" s="430"/>
      <c r="F43" s="201">
        <f>ROUND(D43*E43,2)</f>
        <v>0</v>
      </c>
    </row>
    <row r="44" spans="1:6" x14ac:dyDescent="0.2">
      <c r="A44" s="373"/>
      <c r="B44" s="381"/>
      <c r="C44" s="378"/>
      <c r="D44" s="375"/>
      <c r="E44" s="429"/>
      <c r="F44" s="192"/>
    </row>
    <row r="45" spans="1:6" ht="151.5" customHeight="1" x14ac:dyDescent="0.2">
      <c r="A45" s="380" t="str">
        <f>CONCATENATE($A$8,".",TEXT(COUNTA(A$34:A44)-COUNTIF(A$34:A44,"*.")+1,0))</f>
        <v>1.6.6</v>
      </c>
      <c r="B45" s="316" t="s">
        <v>417</v>
      </c>
      <c r="C45" s="378" t="s">
        <v>10</v>
      </c>
      <c r="D45" s="375">
        <v>42</v>
      </c>
      <c r="E45" s="430"/>
      <c r="F45" s="201">
        <f>ROUND(D45*E45,2)</f>
        <v>0</v>
      </c>
    </row>
    <row r="46" spans="1:6" x14ac:dyDescent="0.2">
      <c r="A46" s="380"/>
      <c r="B46" s="316"/>
      <c r="C46" s="378"/>
      <c r="D46" s="375"/>
      <c r="E46" s="429"/>
      <c r="F46" s="200"/>
    </row>
    <row r="47" spans="1:6" ht="48" x14ac:dyDescent="0.2">
      <c r="A47" s="380" t="str">
        <f>CONCATENATE($A$8,".",TEXT(COUNTA(A$34:A46)-COUNTIF(A$34:A46,"*.")+1,0))</f>
        <v>1.6.7</v>
      </c>
      <c r="B47" s="316" t="s">
        <v>212</v>
      </c>
      <c r="C47" s="378" t="s">
        <v>10</v>
      </c>
      <c r="D47" s="375">
        <v>16</v>
      </c>
      <c r="E47" s="430"/>
      <c r="F47" s="201">
        <f>ROUND(D47*E47,2)</f>
        <v>0</v>
      </c>
    </row>
    <row r="48" spans="1:6" x14ac:dyDescent="0.2">
      <c r="A48" s="380"/>
      <c r="B48" s="316"/>
      <c r="C48" s="378"/>
      <c r="D48" s="375"/>
      <c r="E48" s="429"/>
      <c r="F48" s="192"/>
    </row>
    <row r="49" spans="1:6" ht="108" x14ac:dyDescent="0.2">
      <c r="A49" s="373" t="str">
        <f>CONCATENATE($A$8,".",TEXT(COUNTA(A$44:A48)-COUNTIF(A$44:A48,"*.")+1,0))</f>
        <v>1.6.3</v>
      </c>
      <c r="B49" s="316" t="s">
        <v>226</v>
      </c>
      <c r="C49" s="382"/>
      <c r="D49" s="375"/>
      <c r="E49" s="429"/>
      <c r="F49" s="192"/>
    </row>
    <row r="50" spans="1:6" x14ac:dyDescent="0.2">
      <c r="A50" s="383" t="s">
        <v>14</v>
      </c>
      <c r="B50" s="316" t="s">
        <v>225</v>
      </c>
      <c r="C50" s="382" t="s">
        <v>10</v>
      </c>
      <c r="D50" s="375">
        <v>3</v>
      </c>
      <c r="E50" s="430"/>
      <c r="F50" s="201">
        <f>ROUND(D50*E50,2)</f>
        <v>0</v>
      </c>
    </row>
    <row r="51" spans="1:6" x14ac:dyDescent="0.2">
      <c r="A51" s="383" t="s">
        <v>15</v>
      </c>
      <c r="B51" s="316" t="s">
        <v>224</v>
      </c>
      <c r="C51" s="382" t="s">
        <v>3</v>
      </c>
      <c r="D51" s="375">
        <v>8</v>
      </c>
      <c r="E51" s="430"/>
      <c r="F51" s="201">
        <f>ROUND(D51*E51,2)</f>
        <v>0</v>
      </c>
    </row>
    <row r="52" spans="1:6" x14ac:dyDescent="0.2">
      <c r="A52" s="373"/>
      <c r="B52" s="381"/>
      <c r="C52" s="378"/>
      <c r="D52" s="375"/>
      <c r="E52" s="429"/>
      <c r="F52" s="201"/>
    </row>
    <row r="53" spans="1:6" ht="48" x14ac:dyDescent="0.2">
      <c r="A53" s="380" t="str">
        <f>CONCATENATE($A$8,".",TEXT(COUNTA(A$34:A52)-COUNTIF(A$34:A52,"*.")+1,0))</f>
        <v>1.6.9</v>
      </c>
      <c r="B53" s="316" t="s">
        <v>223</v>
      </c>
      <c r="C53" s="378" t="s">
        <v>3</v>
      </c>
      <c r="D53" s="375">
        <v>86</v>
      </c>
      <c r="E53" s="430"/>
      <c r="F53" s="201">
        <f>ROUND(D53*E53,2)</f>
        <v>0</v>
      </c>
    </row>
    <row r="54" spans="1:6" x14ac:dyDescent="0.2">
      <c r="A54" s="373"/>
      <c r="B54" s="381"/>
      <c r="C54" s="378"/>
      <c r="D54" s="375"/>
      <c r="E54" s="429"/>
      <c r="F54" s="201"/>
    </row>
    <row r="55" spans="1:6" ht="48" x14ac:dyDescent="0.2">
      <c r="A55" s="380" t="str">
        <f>CONCATENATE($A$8,".",TEXT(COUNTA(A$34:A54)-COUNTIF(A$34:A54,"*.")+1,0))</f>
        <v>1.6.10</v>
      </c>
      <c r="B55" s="316" t="s">
        <v>227</v>
      </c>
      <c r="C55" s="378" t="s">
        <v>10</v>
      </c>
      <c r="D55" s="375">
        <v>79</v>
      </c>
      <c r="E55" s="430"/>
      <c r="F55" s="201">
        <f t="shared" ref="F55:F69" si="0">ROUND(D55*E55,2)</f>
        <v>0</v>
      </c>
    </row>
    <row r="56" spans="1:6" x14ac:dyDescent="0.2">
      <c r="A56" s="383"/>
      <c r="B56" s="316"/>
      <c r="C56" s="378"/>
      <c r="D56" s="375"/>
      <c r="E56" s="429"/>
      <c r="F56" s="201"/>
    </row>
    <row r="57" spans="1:6" ht="72" x14ac:dyDescent="0.2">
      <c r="A57" s="380" t="str">
        <f>CONCATENATE($A$8,".",TEXT(COUNTA(A$34:A56)-COUNTIF(A$34:A56,"*.")+1,0))</f>
        <v>1.6.11</v>
      </c>
      <c r="B57" s="316" t="s">
        <v>228</v>
      </c>
      <c r="C57" s="378" t="s">
        <v>10</v>
      </c>
      <c r="D57" s="375">
        <v>122</v>
      </c>
      <c r="E57" s="430"/>
      <c r="F57" s="201">
        <f t="shared" si="0"/>
        <v>0</v>
      </c>
    </row>
    <row r="58" spans="1:6" s="384" customFormat="1" x14ac:dyDescent="0.2">
      <c r="A58" s="380"/>
      <c r="B58" s="316"/>
      <c r="C58" s="378"/>
      <c r="D58" s="375"/>
      <c r="E58" s="429"/>
      <c r="F58" s="201"/>
    </row>
    <row r="59" spans="1:6" s="384" customFormat="1" ht="60" x14ac:dyDescent="0.2">
      <c r="A59" s="380" t="str">
        <f>CONCATENATE($A$8,".",TEXT(COUNTA(A$34:A58)-COUNTIF(A$34:A58,"*.")+1,0))</f>
        <v>1.6.12</v>
      </c>
      <c r="B59" s="316" t="s">
        <v>142</v>
      </c>
      <c r="C59" s="378" t="s">
        <v>3</v>
      </c>
      <c r="D59" s="375">
        <v>117</v>
      </c>
      <c r="E59" s="430"/>
      <c r="F59" s="201">
        <f t="shared" si="0"/>
        <v>0</v>
      </c>
    </row>
    <row r="60" spans="1:6" s="384" customFormat="1" x14ac:dyDescent="0.2">
      <c r="A60" s="383"/>
      <c r="B60" s="385"/>
      <c r="C60" s="378"/>
      <c r="D60" s="375"/>
      <c r="E60" s="429"/>
      <c r="F60" s="201"/>
    </row>
    <row r="61" spans="1:6" s="384" customFormat="1" ht="60" x14ac:dyDescent="0.2">
      <c r="A61" s="380" t="str">
        <f>CONCATENATE($A$8,".",TEXT(COUNTA(A$34:A60)-COUNTIF(A$34:A60,"*.")+1,0))</f>
        <v>1.6.13</v>
      </c>
      <c r="B61" s="316" t="s">
        <v>249</v>
      </c>
      <c r="C61" s="378"/>
      <c r="D61" s="375"/>
      <c r="E61" s="429"/>
      <c r="F61" s="201"/>
    </row>
    <row r="62" spans="1:6" s="384" customFormat="1" x14ac:dyDescent="0.2">
      <c r="A62" s="383" t="s">
        <v>14</v>
      </c>
      <c r="B62" s="316" t="s">
        <v>229</v>
      </c>
      <c r="C62" s="382" t="s">
        <v>11</v>
      </c>
      <c r="D62" s="375">
        <v>14</v>
      </c>
      <c r="E62" s="430"/>
      <c r="F62" s="201">
        <f t="shared" si="0"/>
        <v>0</v>
      </c>
    </row>
    <row r="63" spans="1:6" s="384" customFormat="1" x14ac:dyDescent="0.2">
      <c r="A63" s="383" t="s">
        <v>15</v>
      </c>
      <c r="B63" s="316" t="s">
        <v>230</v>
      </c>
      <c r="C63" s="382" t="s">
        <v>11</v>
      </c>
      <c r="D63" s="375">
        <v>14</v>
      </c>
      <c r="E63" s="430"/>
      <c r="F63" s="201">
        <f t="shared" si="0"/>
        <v>0</v>
      </c>
    </row>
    <row r="64" spans="1:6" s="384" customFormat="1" x14ac:dyDescent="0.2">
      <c r="A64" s="383"/>
      <c r="B64" s="385"/>
      <c r="C64" s="378"/>
      <c r="D64" s="375"/>
      <c r="E64" s="429"/>
      <c r="F64" s="201"/>
    </row>
    <row r="65" spans="1:6" s="384" customFormat="1" ht="60" x14ac:dyDescent="0.2">
      <c r="A65" s="380" t="str">
        <f>CONCATENATE($A$8,".",TEXT(COUNTA(A$34:A64)-COUNTIF(A$34:A64,"*.")+1,0))</f>
        <v>1.6.14</v>
      </c>
      <c r="B65" s="316" t="s">
        <v>250</v>
      </c>
      <c r="C65" s="378" t="s">
        <v>3</v>
      </c>
      <c r="D65" s="375">
        <v>18</v>
      </c>
      <c r="E65" s="430"/>
      <c r="F65" s="201">
        <f t="shared" si="0"/>
        <v>0</v>
      </c>
    </row>
    <row r="66" spans="1:6" s="384" customFormat="1" x14ac:dyDescent="0.2">
      <c r="A66" s="383"/>
      <c r="B66" s="385"/>
      <c r="C66" s="378"/>
      <c r="D66" s="375"/>
      <c r="E66" s="429"/>
      <c r="F66" s="201"/>
    </row>
    <row r="67" spans="1:6" s="384" customFormat="1" ht="48" x14ac:dyDescent="0.2">
      <c r="A67" s="380" t="str">
        <f>CONCATENATE($A$8,".",TEXT(COUNTA(A$34:A66)-COUNTIF(A$34:A66,"*.")+1,0))</f>
        <v>1.6.15</v>
      </c>
      <c r="B67" s="316" t="s">
        <v>231</v>
      </c>
      <c r="C67" s="378" t="s">
        <v>11</v>
      </c>
      <c r="D67" s="375">
        <v>24</v>
      </c>
      <c r="E67" s="430"/>
      <c r="F67" s="201">
        <f t="shared" si="0"/>
        <v>0</v>
      </c>
    </row>
    <row r="68" spans="1:6" s="384" customFormat="1" x14ac:dyDescent="0.2">
      <c r="A68" s="383"/>
      <c r="B68" s="385"/>
      <c r="C68" s="378"/>
      <c r="D68" s="375"/>
      <c r="E68" s="429"/>
      <c r="F68" s="201"/>
    </row>
    <row r="69" spans="1:6" s="384" customFormat="1" ht="111" customHeight="1" x14ac:dyDescent="0.2">
      <c r="A69" s="380" t="str">
        <f>CONCATENATE($A$8,".",TEXT(COUNTA(A$34:A68)-COUNTIF(A$34:A68,"*.")+1,0))</f>
        <v>1.6.16</v>
      </c>
      <c r="B69" s="316" t="s">
        <v>269</v>
      </c>
      <c r="C69" s="378" t="s">
        <v>3</v>
      </c>
      <c r="D69" s="375">
        <v>372</v>
      </c>
      <c r="E69" s="430"/>
      <c r="F69" s="201">
        <f t="shared" si="0"/>
        <v>0</v>
      </c>
    </row>
    <row r="70" spans="1:6" s="384" customFormat="1" x14ac:dyDescent="0.2">
      <c r="A70" s="380"/>
      <c r="B70" s="316"/>
      <c r="C70" s="378"/>
      <c r="D70" s="375"/>
      <c r="E70" s="429"/>
      <c r="F70" s="386"/>
    </row>
    <row r="71" spans="1:6" s="384" customFormat="1" x14ac:dyDescent="0.2">
      <c r="A71" s="380"/>
      <c r="B71" s="313" t="s">
        <v>209</v>
      </c>
      <c r="C71" s="374"/>
      <c r="D71" s="375"/>
      <c r="E71" s="429"/>
      <c r="F71" s="376"/>
    </row>
    <row r="72" spans="1:6" s="384" customFormat="1" ht="72" x14ac:dyDescent="0.2">
      <c r="A72" s="380" t="str">
        <f>CONCATENATE($A$8,".",TEXT(COUNTA(A$34:A71)-COUNTIF(A$34:A71,"*.")+1,0))</f>
        <v>1.6.17</v>
      </c>
      <c r="B72" s="314" t="s">
        <v>166</v>
      </c>
      <c r="C72" s="378" t="s">
        <v>2</v>
      </c>
      <c r="D72" s="375">
        <v>5800</v>
      </c>
      <c r="E72" s="430"/>
      <c r="F72" s="201">
        <f>ROUND(D72*E72,2)</f>
        <v>0</v>
      </c>
    </row>
    <row r="73" spans="1:6" s="384" customFormat="1" x14ac:dyDescent="0.2">
      <c r="A73" s="383"/>
      <c r="B73" s="316"/>
      <c r="C73" s="378"/>
      <c r="D73" s="375"/>
      <c r="E73" s="429"/>
      <c r="F73" s="201"/>
    </row>
    <row r="74" spans="1:6" s="384" customFormat="1" ht="60" x14ac:dyDescent="0.2">
      <c r="A74" s="380" t="str">
        <f>CONCATENATE($A$8,".",TEXT(COUNTA(A$34:A73)-COUNTIF(A$34:A73,"*.")+1,0))</f>
        <v>1.6.18</v>
      </c>
      <c r="B74" s="314" t="s">
        <v>210</v>
      </c>
      <c r="C74" s="378" t="s">
        <v>0</v>
      </c>
      <c r="D74" s="375">
        <v>4</v>
      </c>
      <c r="E74" s="430"/>
      <c r="F74" s="201">
        <f>ROUND(D74*E74,2)</f>
        <v>0</v>
      </c>
    </row>
    <row r="75" spans="1:6" s="384" customFormat="1" x14ac:dyDescent="0.2">
      <c r="A75" s="380"/>
      <c r="B75" s="316"/>
      <c r="C75" s="378"/>
      <c r="D75" s="375"/>
      <c r="E75" s="429"/>
      <c r="F75" s="200"/>
    </row>
    <row r="76" spans="1:6" s="384" customFormat="1" ht="60" x14ac:dyDescent="0.2">
      <c r="A76" s="380" t="str">
        <f>CONCATENATE($A$8,".",TEXT(COUNTA(A$34:A75)-COUNTIF(A$34:A75,"*.")+1,0))</f>
        <v>1.6.19</v>
      </c>
      <c r="B76" s="316" t="s">
        <v>211</v>
      </c>
      <c r="C76" s="378" t="s">
        <v>0</v>
      </c>
      <c r="D76" s="375">
        <v>27</v>
      </c>
      <c r="E76" s="430"/>
      <c r="F76" s="201">
        <f>ROUND(D76*E76,2)</f>
        <v>0</v>
      </c>
    </row>
    <row r="77" spans="1:6" s="384" customFormat="1" x14ac:dyDescent="0.2">
      <c r="A77" s="383"/>
      <c r="B77" s="316"/>
      <c r="C77" s="378"/>
      <c r="D77" s="375"/>
      <c r="E77" s="429"/>
      <c r="F77" s="192"/>
    </row>
    <row r="78" spans="1:6" s="384" customFormat="1" ht="60" x14ac:dyDescent="0.2">
      <c r="A78" s="380" t="str">
        <f>CONCATENATE($A$8,".",TEXT(COUNTA(A$34:A77)-COUNTIF(A$34:A77,"*.")+1,0))</f>
        <v>1.6.20</v>
      </c>
      <c r="B78" s="316" t="s">
        <v>232</v>
      </c>
      <c r="C78" s="378" t="s">
        <v>0</v>
      </c>
      <c r="D78" s="375">
        <v>16</v>
      </c>
      <c r="E78" s="430"/>
      <c r="F78" s="201">
        <f>ROUND(D78*E78,2)</f>
        <v>0</v>
      </c>
    </row>
    <row r="79" spans="1:6" s="384" customFormat="1" x14ac:dyDescent="0.2">
      <c r="A79" s="380"/>
      <c r="B79" s="316"/>
      <c r="C79" s="378"/>
      <c r="D79" s="375"/>
      <c r="E79" s="429"/>
      <c r="F79" s="186"/>
    </row>
    <row r="80" spans="1:6" s="384" customFormat="1" ht="48" x14ac:dyDescent="0.2">
      <c r="A80" s="380" t="str">
        <f>CONCATENATE($A$8,".",TEXT(COUNTA(A$34:A79)-COUNTIF(A$34:A79,"*.")+1,0))</f>
        <v>1.6.21</v>
      </c>
      <c r="B80" s="316" t="s">
        <v>212</v>
      </c>
      <c r="C80" s="378" t="s">
        <v>10</v>
      </c>
      <c r="D80" s="375">
        <v>54</v>
      </c>
      <c r="E80" s="430"/>
      <c r="F80" s="201">
        <f>ROUND(D80*E80,2)</f>
        <v>0</v>
      </c>
    </row>
    <row r="81" spans="1:6" s="384" customFormat="1" x14ac:dyDescent="0.2">
      <c r="A81" s="383"/>
      <c r="B81" s="316"/>
      <c r="C81" s="378"/>
      <c r="D81" s="375"/>
      <c r="E81" s="429"/>
      <c r="F81" s="192"/>
    </row>
    <row r="82" spans="1:6" s="384" customFormat="1" ht="48" x14ac:dyDescent="0.2">
      <c r="A82" s="380" t="str">
        <f>CONCATENATE($A$8,".",TEXT(COUNTA(A$34:A81)-COUNTIF(A$34:A81,"*.")+1,0))</f>
        <v>1.6.22</v>
      </c>
      <c r="B82" s="316" t="s">
        <v>223</v>
      </c>
      <c r="C82" s="378" t="s">
        <v>3</v>
      </c>
      <c r="D82" s="375">
        <v>93</v>
      </c>
      <c r="E82" s="430"/>
      <c r="F82" s="201">
        <f>ROUND(D82*E82,2)</f>
        <v>0</v>
      </c>
    </row>
    <row r="83" spans="1:6" s="384" customFormat="1" x14ac:dyDescent="0.2">
      <c r="A83" s="380"/>
      <c r="B83" s="381"/>
      <c r="C83" s="378"/>
      <c r="D83" s="375"/>
      <c r="E83" s="429"/>
      <c r="F83" s="200"/>
    </row>
    <row r="84" spans="1:6" s="384" customFormat="1" ht="60" x14ac:dyDescent="0.2">
      <c r="A84" s="380" t="str">
        <f>CONCATENATE($A$8,".",TEXT(COUNTA(A$34:A83)-COUNTIF(A$34:A83,"*.")+1,0))</f>
        <v>1.6.23</v>
      </c>
      <c r="B84" s="316" t="s">
        <v>233</v>
      </c>
      <c r="C84" s="378" t="s">
        <v>10</v>
      </c>
      <c r="D84" s="375">
        <v>66</v>
      </c>
      <c r="E84" s="430"/>
      <c r="F84" s="201">
        <f>ROUND(D84*E84,2)</f>
        <v>0</v>
      </c>
    </row>
    <row r="85" spans="1:6" s="384" customFormat="1" x14ac:dyDescent="0.2">
      <c r="A85" s="383"/>
      <c r="B85" s="316"/>
      <c r="C85" s="378"/>
      <c r="D85" s="375"/>
      <c r="E85" s="429"/>
      <c r="F85" s="192"/>
    </row>
    <row r="86" spans="1:6" s="384" customFormat="1" ht="60" x14ac:dyDescent="0.2">
      <c r="A86" s="380" t="str">
        <f>CONCATENATE($A$8,".",TEXT(COUNTA(A$34:A85)-COUNTIF(A$34:A85,"*.")+1,0))</f>
        <v>1.6.24</v>
      </c>
      <c r="B86" s="316" t="s">
        <v>234</v>
      </c>
      <c r="C86" s="378" t="s">
        <v>10</v>
      </c>
      <c r="D86" s="375">
        <v>15</v>
      </c>
      <c r="E86" s="430"/>
      <c r="F86" s="201">
        <f>ROUND(D86*E86,2)</f>
        <v>0</v>
      </c>
    </row>
    <row r="87" spans="1:6" s="384" customFormat="1" x14ac:dyDescent="0.2">
      <c r="A87" s="380"/>
      <c r="B87" s="316"/>
      <c r="C87" s="378"/>
      <c r="D87" s="375"/>
      <c r="E87" s="429"/>
      <c r="F87" s="201"/>
    </row>
    <row r="88" spans="1:6" s="384" customFormat="1" ht="60" x14ac:dyDescent="0.2">
      <c r="A88" s="380" t="str">
        <f>CONCATENATE($A$8,".",TEXT(COUNTA(A$34:A87)-COUNTIF(A$34:A87,"*.")+1,0))</f>
        <v>1.6.25</v>
      </c>
      <c r="B88" s="316" t="s">
        <v>235</v>
      </c>
      <c r="C88" s="378" t="s">
        <v>10</v>
      </c>
      <c r="D88" s="375">
        <v>86</v>
      </c>
      <c r="E88" s="430"/>
      <c r="F88" s="201">
        <f>ROUND(D88*E88,2)</f>
        <v>0</v>
      </c>
    </row>
    <row r="89" spans="1:6" s="384" customFormat="1" x14ac:dyDescent="0.2">
      <c r="A89" s="380"/>
      <c r="B89" s="381"/>
      <c r="C89" s="378"/>
      <c r="D89" s="375"/>
      <c r="E89" s="429"/>
      <c r="F89" s="201"/>
    </row>
    <row r="90" spans="1:6" s="384" customFormat="1" ht="336" x14ac:dyDescent="0.2">
      <c r="A90" s="380" t="str">
        <f>CONCATENATE($A$8,".",TEXT(COUNTA(A$34:A89)-COUNTIF(A$34:A89,"*.")+1,0))</f>
        <v>1.6.26</v>
      </c>
      <c r="B90" s="316" t="s">
        <v>257</v>
      </c>
      <c r="C90" s="378"/>
      <c r="D90" s="375"/>
      <c r="E90" s="429"/>
      <c r="F90" s="201"/>
    </row>
    <row r="91" spans="1:6" s="384" customFormat="1" x14ac:dyDescent="0.2">
      <c r="A91" s="383" t="s">
        <v>14</v>
      </c>
      <c r="B91" s="316" t="s">
        <v>236</v>
      </c>
      <c r="C91" s="382" t="s">
        <v>11</v>
      </c>
      <c r="D91" s="375">
        <v>6</v>
      </c>
      <c r="E91" s="430"/>
      <c r="F91" s="201">
        <f t="shared" ref="F91:F102" si="1">ROUND(D91*E91,2)</f>
        <v>0</v>
      </c>
    </row>
    <row r="92" spans="1:6" s="384" customFormat="1" x14ac:dyDescent="0.2">
      <c r="A92" s="383" t="s">
        <v>15</v>
      </c>
      <c r="B92" s="316" t="s">
        <v>237</v>
      </c>
      <c r="C92" s="382" t="s">
        <v>11</v>
      </c>
      <c r="D92" s="375">
        <v>1</v>
      </c>
      <c r="E92" s="430"/>
      <c r="F92" s="201">
        <f t="shared" si="1"/>
        <v>0</v>
      </c>
    </row>
    <row r="93" spans="1:6" s="384" customFormat="1" x14ac:dyDescent="0.2">
      <c r="A93" s="383" t="s">
        <v>91</v>
      </c>
      <c r="B93" s="316" t="s">
        <v>238</v>
      </c>
      <c r="C93" s="382" t="s">
        <v>11</v>
      </c>
      <c r="D93" s="375">
        <v>1</v>
      </c>
      <c r="E93" s="430"/>
      <c r="F93" s="201">
        <f t="shared" si="1"/>
        <v>0</v>
      </c>
    </row>
    <row r="94" spans="1:6" s="384" customFormat="1" x14ac:dyDescent="0.2">
      <c r="A94" s="383" t="s">
        <v>92</v>
      </c>
      <c r="B94" s="316" t="s">
        <v>239</v>
      </c>
      <c r="C94" s="382" t="s">
        <v>11</v>
      </c>
      <c r="D94" s="375">
        <v>1</v>
      </c>
      <c r="E94" s="430"/>
      <c r="F94" s="201">
        <f t="shared" si="1"/>
        <v>0</v>
      </c>
    </row>
    <row r="95" spans="1:6" s="384" customFormat="1" x14ac:dyDescent="0.2">
      <c r="A95" s="383" t="s">
        <v>93</v>
      </c>
      <c r="B95" s="316" t="s">
        <v>240</v>
      </c>
      <c r="C95" s="382" t="s">
        <v>11</v>
      </c>
      <c r="D95" s="375">
        <v>1</v>
      </c>
      <c r="E95" s="430"/>
      <c r="F95" s="201">
        <f t="shared" si="1"/>
        <v>0</v>
      </c>
    </row>
    <row r="96" spans="1:6" s="384" customFormat="1" x14ac:dyDescent="0.2">
      <c r="A96" s="383" t="s">
        <v>94</v>
      </c>
      <c r="B96" s="316" t="s">
        <v>241</v>
      </c>
      <c r="C96" s="382" t="s">
        <v>11</v>
      </c>
      <c r="D96" s="375">
        <v>1</v>
      </c>
      <c r="E96" s="430"/>
      <c r="F96" s="201">
        <f t="shared" si="1"/>
        <v>0</v>
      </c>
    </row>
    <row r="97" spans="1:6" s="384" customFormat="1" x14ac:dyDescent="0.2">
      <c r="A97" s="383" t="s">
        <v>95</v>
      </c>
      <c r="B97" s="316" t="s">
        <v>242</v>
      </c>
      <c r="C97" s="382" t="s">
        <v>11</v>
      </c>
      <c r="D97" s="375">
        <v>1</v>
      </c>
      <c r="E97" s="430"/>
      <c r="F97" s="201">
        <f t="shared" si="1"/>
        <v>0</v>
      </c>
    </row>
    <row r="98" spans="1:6" s="384" customFormat="1" x14ac:dyDescent="0.2">
      <c r="A98" s="383" t="s">
        <v>96</v>
      </c>
      <c r="B98" s="316" t="s">
        <v>243</v>
      </c>
      <c r="C98" s="382" t="s">
        <v>11</v>
      </c>
      <c r="D98" s="375">
        <v>5</v>
      </c>
      <c r="E98" s="430"/>
      <c r="F98" s="201">
        <f t="shared" si="1"/>
        <v>0</v>
      </c>
    </row>
    <row r="99" spans="1:6" s="384" customFormat="1" x14ac:dyDescent="0.2">
      <c r="A99" s="383" t="s">
        <v>97</v>
      </c>
      <c r="B99" s="316" t="s">
        <v>244</v>
      </c>
      <c r="C99" s="382" t="s">
        <v>11</v>
      </c>
      <c r="D99" s="375">
        <v>5</v>
      </c>
      <c r="E99" s="430"/>
      <c r="F99" s="201">
        <f t="shared" si="1"/>
        <v>0</v>
      </c>
    </row>
    <row r="100" spans="1:6" s="384" customFormat="1" x14ac:dyDescent="0.2">
      <c r="A100" s="383" t="s">
        <v>98</v>
      </c>
      <c r="B100" s="316" t="s">
        <v>245</v>
      </c>
      <c r="C100" s="382" t="s">
        <v>11</v>
      </c>
      <c r="D100" s="375">
        <v>5</v>
      </c>
      <c r="E100" s="430"/>
      <c r="F100" s="201">
        <f t="shared" si="1"/>
        <v>0</v>
      </c>
    </row>
    <row r="101" spans="1:6" s="384" customFormat="1" x14ac:dyDescent="0.2">
      <c r="A101" s="383" t="s">
        <v>99</v>
      </c>
      <c r="B101" s="316" t="s">
        <v>246</v>
      </c>
      <c r="C101" s="382" t="s">
        <v>11</v>
      </c>
      <c r="D101" s="375">
        <v>5</v>
      </c>
      <c r="E101" s="430"/>
      <c r="F101" s="201">
        <f t="shared" si="1"/>
        <v>0</v>
      </c>
    </row>
    <row r="102" spans="1:6" s="384" customFormat="1" x14ac:dyDescent="0.2">
      <c r="A102" s="383" t="s">
        <v>100</v>
      </c>
      <c r="B102" s="316" t="s">
        <v>247</v>
      </c>
      <c r="C102" s="382" t="s">
        <v>11</v>
      </c>
      <c r="D102" s="375">
        <v>5</v>
      </c>
      <c r="E102" s="430"/>
      <c r="F102" s="201">
        <f t="shared" si="1"/>
        <v>0</v>
      </c>
    </row>
    <row r="103" spans="1:6" s="384" customFormat="1" x14ac:dyDescent="0.2">
      <c r="A103" s="383"/>
      <c r="B103" s="316"/>
      <c r="C103" s="378"/>
      <c r="D103" s="375"/>
      <c r="E103" s="429"/>
      <c r="F103" s="201"/>
    </row>
    <row r="104" spans="1:6" s="384" customFormat="1" ht="84" x14ac:dyDescent="0.2">
      <c r="A104" s="380" t="str">
        <f>CONCATENATE($A$8,".",TEXT(COUNTA(A$34:A103)-COUNTIF(A$34:A103,"*.")+1,0))</f>
        <v>1.6.27</v>
      </c>
      <c r="B104" s="316" t="s">
        <v>248</v>
      </c>
      <c r="C104" s="378" t="s">
        <v>11</v>
      </c>
      <c r="D104" s="375">
        <v>28</v>
      </c>
      <c r="E104" s="430"/>
      <c r="F104" s="201">
        <f t="shared" ref="F104:F114" si="2">ROUND(D104*E104,2)</f>
        <v>0</v>
      </c>
    </row>
    <row r="105" spans="1:6" s="384" customFormat="1" x14ac:dyDescent="0.2">
      <c r="A105" s="380"/>
      <c r="B105" s="316"/>
      <c r="C105" s="378"/>
      <c r="D105" s="375"/>
      <c r="E105" s="429"/>
      <c r="F105" s="201"/>
    </row>
    <row r="106" spans="1:6" s="384" customFormat="1" ht="108" x14ac:dyDescent="0.2">
      <c r="A106" s="380" t="str">
        <f>CONCATENATE($A$8,".",TEXT(COUNTA(A$34:A105)-COUNTIF(A$34:A105,"*.")+1,0))</f>
        <v>1.6.28</v>
      </c>
      <c r="B106" s="316" t="s">
        <v>253</v>
      </c>
      <c r="C106" s="378" t="s">
        <v>11</v>
      </c>
      <c r="D106" s="375">
        <v>28</v>
      </c>
      <c r="E106" s="430"/>
      <c r="F106" s="201">
        <f t="shared" si="2"/>
        <v>0</v>
      </c>
    </row>
    <row r="107" spans="1:6" s="384" customFormat="1" x14ac:dyDescent="0.2">
      <c r="A107" s="380"/>
      <c r="B107" s="316"/>
      <c r="C107" s="378"/>
      <c r="D107" s="375"/>
      <c r="E107" s="429"/>
      <c r="F107" s="201"/>
    </row>
    <row r="108" spans="1:6" s="384" customFormat="1" ht="140.25" x14ac:dyDescent="0.2">
      <c r="A108" s="380" t="str">
        <f>CONCATENATE($A$8,".",TEXT(COUNTA(A$34:A107)-COUNTIF(A$34:A107,"*.")+1,0))</f>
        <v>1.6.29</v>
      </c>
      <c r="B108" s="387" t="s">
        <v>252</v>
      </c>
      <c r="C108" s="378" t="s">
        <v>13</v>
      </c>
      <c r="D108" s="375">
        <v>1</v>
      </c>
      <c r="E108" s="430"/>
      <c r="F108" s="201">
        <f t="shared" si="2"/>
        <v>0</v>
      </c>
    </row>
    <row r="109" spans="1:6" s="384" customFormat="1" x14ac:dyDescent="0.2">
      <c r="A109" s="380"/>
      <c r="B109" s="316"/>
      <c r="C109" s="378"/>
      <c r="D109" s="375"/>
      <c r="E109" s="429"/>
      <c r="F109" s="201"/>
    </row>
    <row r="110" spans="1:6" s="384" customFormat="1" ht="165.75" x14ac:dyDescent="0.2">
      <c r="A110" s="380" t="str">
        <f>CONCATENATE($A$8,".",TEXT(COUNTA(A$34:A109)-COUNTIF(A$34:A109,"*.")+1,0))</f>
        <v>1.6.30</v>
      </c>
      <c r="B110" s="387" t="s">
        <v>254</v>
      </c>
      <c r="C110" s="378"/>
      <c r="D110" s="375"/>
      <c r="E110" s="429"/>
      <c r="F110" s="201"/>
    </row>
    <row r="111" spans="1:6" s="384" customFormat="1" x14ac:dyDescent="0.2">
      <c r="A111" s="383" t="s">
        <v>14</v>
      </c>
      <c r="B111" s="316" t="s">
        <v>256</v>
      </c>
      <c r="C111" s="382" t="s">
        <v>11</v>
      </c>
      <c r="D111" s="375">
        <v>10</v>
      </c>
      <c r="E111" s="430"/>
      <c r="F111" s="201">
        <f t="shared" si="2"/>
        <v>0</v>
      </c>
    </row>
    <row r="112" spans="1:6" s="384" customFormat="1" x14ac:dyDescent="0.2">
      <c r="A112" s="383" t="s">
        <v>15</v>
      </c>
      <c r="B112" s="316" t="s">
        <v>255</v>
      </c>
      <c r="C112" s="382" t="s">
        <v>11</v>
      </c>
      <c r="D112" s="375">
        <v>2</v>
      </c>
      <c r="E112" s="430"/>
      <c r="F112" s="201">
        <f t="shared" si="2"/>
        <v>0</v>
      </c>
    </row>
    <row r="113" spans="1:6" s="384" customFormat="1" x14ac:dyDescent="0.2">
      <c r="A113" s="383"/>
      <c r="B113" s="316"/>
      <c r="C113" s="382"/>
      <c r="D113" s="375"/>
      <c r="E113" s="429"/>
      <c r="F113" s="386"/>
    </row>
    <row r="114" spans="1:6" s="384" customFormat="1" ht="108" x14ac:dyDescent="0.2">
      <c r="A114" s="380" t="str">
        <f>CONCATENATE($A$8,".",TEXT(COUNTA(A$34:A112)-COUNTIF(A$34:A112,"*.")+1,0))</f>
        <v>1.6.31</v>
      </c>
      <c r="B114" s="204" t="s">
        <v>440</v>
      </c>
      <c r="C114" s="378" t="s">
        <v>10</v>
      </c>
      <c r="D114" s="375">
        <v>15</v>
      </c>
      <c r="E114" s="430"/>
      <c r="F114" s="201">
        <f t="shared" si="2"/>
        <v>0</v>
      </c>
    </row>
    <row r="115" spans="1:6" s="384" customFormat="1" x14ac:dyDescent="0.2">
      <c r="A115" s="380"/>
      <c r="B115" s="316"/>
      <c r="C115" s="378"/>
      <c r="D115" s="375"/>
      <c r="E115" s="429"/>
      <c r="F115" s="386"/>
    </row>
    <row r="116" spans="1:6" s="384" customFormat="1" ht="108" x14ac:dyDescent="0.2">
      <c r="A116" s="380" t="str">
        <f>CONCATENATE($A$8,".",TEXT(COUNTA(A$34:A115)-COUNTIF(A$34:A115,"*.")+1,0))</f>
        <v>1.6.32</v>
      </c>
      <c r="B116" s="316" t="s">
        <v>259</v>
      </c>
      <c r="C116" s="378"/>
      <c r="D116" s="375"/>
      <c r="E116" s="429"/>
      <c r="F116" s="386"/>
    </row>
    <row r="117" spans="1:6" s="384" customFormat="1" x14ac:dyDescent="0.2">
      <c r="A117" s="383" t="s">
        <v>14</v>
      </c>
      <c r="B117" s="316" t="s">
        <v>260</v>
      </c>
      <c r="C117" s="382" t="s">
        <v>3</v>
      </c>
      <c r="D117" s="375">
        <v>7</v>
      </c>
      <c r="E117" s="430"/>
      <c r="F117" s="201">
        <f t="shared" ref="F117:F118" si="3">ROUND(D117*E117,2)</f>
        <v>0</v>
      </c>
    </row>
    <row r="118" spans="1:6" s="384" customFormat="1" x14ac:dyDescent="0.2">
      <c r="A118" s="383" t="s">
        <v>15</v>
      </c>
      <c r="B118" s="316" t="s">
        <v>261</v>
      </c>
      <c r="C118" s="382" t="s">
        <v>11</v>
      </c>
      <c r="D118" s="375">
        <v>5</v>
      </c>
      <c r="E118" s="430"/>
      <c r="F118" s="201">
        <f t="shared" si="3"/>
        <v>0</v>
      </c>
    </row>
    <row r="119" spans="1:6" x14ac:dyDescent="0.2">
      <c r="A119" s="373"/>
      <c r="B119" s="316"/>
      <c r="C119" s="315"/>
      <c r="D119" s="205"/>
      <c r="E119" s="420"/>
      <c r="F119" s="317"/>
    </row>
    <row r="120" spans="1:6" x14ac:dyDescent="0.2">
      <c r="A120" s="383"/>
      <c r="B120" s="388" t="s">
        <v>306</v>
      </c>
      <c r="C120" s="315"/>
      <c r="D120" s="205"/>
      <c r="E120" s="420"/>
      <c r="F120" s="201"/>
    </row>
    <row r="121" spans="1:6" ht="36" x14ac:dyDescent="0.2">
      <c r="A121" s="380" t="str">
        <f>CONCATENATE($A$8,".",TEXT(COUNTA(A$34:A119)-COUNTIF(A$34:A119,"*.")+1,0))</f>
        <v>1.6.33</v>
      </c>
      <c r="B121" s="209" t="s">
        <v>304</v>
      </c>
      <c r="C121" s="210" t="s">
        <v>4</v>
      </c>
      <c r="D121" s="211">
        <v>50</v>
      </c>
      <c r="E121" s="418"/>
      <c r="F121" s="201">
        <f>ROUND(D121*E121,2)</f>
        <v>0</v>
      </c>
    </row>
    <row r="122" spans="1:6" x14ac:dyDescent="0.2">
      <c r="A122" s="380"/>
      <c r="B122" s="212"/>
      <c r="C122" s="210"/>
      <c r="D122" s="211"/>
      <c r="E122" s="420"/>
      <c r="F122" s="201"/>
    </row>
    <row r="123" spans="1:6" ht="36" x14ac:dyDescent="0.2">
      <c r="A123" s="380" t="str">
        <f>CONCATENATE($A$8,".",TEXT(COUNTA(A$34:A122)-COUNTIF(A$34:A122,"*.")+1,0))</f>
        <v>1.6.34</v>
      </c>
      <c r="B123" s="209" t="s">
        <v>305</v>
      </c>
      <c r="C123" s="210" t="s">
        <v>4</v>
      </c>
      <c r="D123" s="211">
        <v>50</v>
      </c>
      <c r="E123" s="418"/>
      <c r="F123" s="201">
        <f>ROUND(D123*E123,2)</f>
        <v>0</v>
      </c>
    </row>
    <row r="124" spans="1:6" x14ac:dyDescent="0.2">
      <c r="A124" s="389"/>
      <c r="B124" s="320"/>
      <c r="C124" s="365"/>
      <c r="D124" s="390"/>
      <c r="E124" s="427"/>
      <c r="F124" s="367"/>
    </row>
    <row r="125" spans="1:6" x14ac:dyDescent="0.2">
      <c r="A125" s="178"/>
      <c r="B125" s="391" t="str">
        <f>B8</f>
        <v>TRIBUNE</v>
      </c>
      <c r="C125" s="361"/>
      <c r="D125" s="362"/>
      <c r="E125" s="363"/>
      <c r="F125" s="392">
        <f>SUM(F35:F123)</f>
        <v>0</v>
      </c>
    </row>
    <row r="126" spans="1:6" x14ac:dyDescent="0.2">
      <c r="B126" s="240"/>
    </row>
    <row r="127" spans="1:6" x14ac:dyDescent="0.2">
      <c r="B127" s="240"/>
    </row>
    <row r="128" spans="1:6" x14ac:dyDescent="0.2">
      <c r="B128" s="240"/>
    </row>
    <row r="129" spans="2:2" x14ac:dyDescent="0.2">
      <c r="B129" s="240"/>
    </row>
    <row r="130" spans="2:2" x14ac:dyDescent="0.2">
      <c r="B130" s="240"/>
    </row>
    <row r="131" spans="2:2" x14ac:dyDescent="0.2">
      <c r="B131" s="240"/>
    </row>
    <row r="132" spans="2:2" x14ac:dyDescent="0.2">
      <c r="B132" s="240"/>
    </row>
    <row r="133" spans="2:2" x14ac:dyDescent="0.2">
      <c r="B133" s="240"/>
    </row>
    <row r="134" spans="2:2" x14ac:dyDescent="0.2">
      <c r="B134" s="240"/>
    </row>
    <row r="135" spans="2:2" x14ac:dyDescent="0.2">
      <c r="B135" s="240"/>
    </row>
    <row r="136" spans="2:2" x14ac:dyDescent="0.2">
      <c r="B136" s="240"/>
    </row>
    <row r="137" spans="2:2" x14ac:dyDescent="0.2">
      <c r="B137" s="240"/>
    </row>
    <row r="138" spans="2:2" x14ac:dyDescent="0.2">
      <c r="B138" s="240"/>
    </row>
    <row r="139" spans="2:2" x14ac:dyDescent="0.2">
      <c r="B139" s="240"/>
    </row>
    <row r="140" spans="2:2" x14ac:dyDescent="0.2">
      <c r="B140" s="240"/>
    </row>
    <row r="141" spans="2:2" x14ac:dyDescent="0.2">
      <c r="B141" s="240"/>
    </row>
    <row r="142" spans="2:2" x14ac:dyDescent="0.2">
      <c r="B142" s="240"/>
    </row>
    <row r="143" spans="2:2" x14ac:dyDescent="0.2">
      <c r="B143" s="240"/>
    </row>
    <row r="144" spans="2:2" x14ac:dyDescent="0.2">
      <c r="B144" s="240"/>
    </row>
    <row r="145" spans="2:2" x14ac:dyDescent="0.2">
      <c r="B145" s="240"/>
    </row>
    <row r="146" spans="2:2" x14ac:dyDescent="0.2">
      <c r="B146" s="240"/>
    </row>
    <row r="147" spans="2:2" x14ac:dyDescent="0.2">
      <c r="B147" s="240"/>
    </row>
    <row r="148" spans="2:2" x14ac:dyDescent="0.2">
      <c r="B148" s="240"/>
    </row>
    <row r="149" spans="2:2" x14ac:dyDescent="0.2">
      <c r="B149" s="240"/>
    </row>
    <row r="150" spans="2:2" x14ac:dyDescent="0.2">
      <c r="B150" s="240"/>
    </row>
    <row r="151" spans="2:2" x14ac:dyDescent="0.2">
      <c r="B151" s="240"/>
    </row>
    <row r="152" spans="2:2" x14ac:dyDescent="0.2">
      <c r="B152" s="240"/>
    </row>
    <row r="153" spans="2:2" x14ac:dyDescent="0.2">
      <c r="B153" s="240"/>
    </row>
    <row r="154" spans="2:2" x14ac:dyDescent="0.2">
      <c r="B154" s="240"/>
    </row>
    <row r="155" spans="2:2" x14ac:dyDescent="0.2">
      <c r="B155" s="240"/>
    </row>
    <row r="156" spans="2:2" x14ac:dyDescent="0.2">
      <c r="B156" s="240"/>
    </row>
    <row r="157" spans="2:2" x14ac:dyDescent="0.2">
      <c r="B157" s="240"/>
    </row>
    <row r="158" spans="2:2" x14ac:dyDescent="0.2">
      <c r="B158" s="240"/>
    </row>
    <row r="159" spans="2:2" x14ac:dyDescent="0.2">
      <c r="B159" s="240"/>
    </row>
    <row r="160" spans="2:2" x14ac:dyDescent="0.2">
      <c r="B160" s="240"/>
    </row>
    <row r="161" spans="2:2" x14ac:dyDescent="0.2">
      <c r="B161" s="240"/>
    </row>
    <row r="162" spans="2:2" x14ac:dyDescent="0.2">
      <c r="B162" s="240"/>
    </row>
    <row r="163" spans="2:2" x14ac:dyDescent="0.2">
      <c r="B163" s="240"/>
    </row>
    <row r="164" spans="2:2" x14ac:dyDescent="0.2">
      <c r="B164" s="240"/>
    </row>
    <row r="165" spans="2:2" x14ac:dyDescent="0.2">
      <c r="B165" s="240"/>
    </row>
    <row r="166" spans="2:2" x14ac:dyDescent="0.2">
      <c r="B166" s="240"/>
    </row>
    <row r="167" spans="2:2" x14ac:dyDescent="0.2">
      <c r="B167" s="240"/>
    </row>
    <row r="168" spans="2:2" x14ac:dyDescent="0.2">
      <c r="B168" s="240"/>
    </row>
    <row r="169" spans="2:2" x14ac:dyDescent="0.2">
      <c r="B169" s="240"/>
    </row>
    <row r="170" spans="2:2" x14ac:dyDescent="0.2">
      <c r="B170" s="240"/>
    </row>
    <row r="171" spans="2:2" x14ac:dyDescent="0.2">
      <c r="B171" s="240"/>
    </row>
    <row r="172" spans="2:2" x14ac:dyDescent="0.2">
      <c r="B172" s="240"/>
    </row>
    <row r="173" spans="2:2" x14ac:dyDescent="0.2">
      <c r="B173" s="240"/>
    </row>
    <row r="174" spans="2:2" x14ac:dyDescent="0.2">
      <c r="B174" s="240"/>
    </row>
    <row r="175" spans="2:2" x14ac:dyDescent="0.2">
      <c r="B175" s="240"/>
    </row>
    <row r="176" spans="2:2" x14ac:dyDescent="0.2">
      <c r="B176" s="240"/>
    </row>
    <row r="177" spans="2:2" x14ac:dyDescent="0.2">
      <c r="B177" s="240"/>
    </row>
    <row r="178" spans="2:2" x14ac:dyDescent="0.2">
      <c r="B178" s="240"/>
    </row>
    <row r="179" spans="2:2" x14ac:dyDescent="0.2">
      <c r="B179" s="240"/>
    </row>
    <row r="180" spans="2:2" x14ac:dyDescent="0.2">
      <c r="B180" s="240"/>
    </row>
    <row r="181" spans="2:2" x14ac:dyDescent="0.2">
      <c r="B181" s="240"/>
    </row>
    <row r="182" spans="2:2" x14ac:dyDescent="0.2">
      <c r="B182" s="240"/>
    </row>
    <row r="183" spans="2:2" x14ac:dyDescent="0.2">
      <c r="B183" s="240"/>
    </row>
    <row r="184" spans="2:2" x14ac:dyDescent="0.2">
      <c r="B184" s="240"/>
    </row>
    <row r="185" spans="2:2" x14ac:dyDescent="0.2">
      <c r="B185" s="240"/>
    </row>
    <row r="186" spans="2:2" x14ac:dyDescent="0.2">
      <c r="B186" s="240"/>
    </row>
    <row r="187" spans="2:2" x14ac:dyDescent="0.2">
      <c r="B187" s="240"/>
    </row>
    <row r="188" spans="2:2" x14ac:dyDescent="0.2">
      <c r="B188" s="240"/>
    </row>
    <row r="189" spans="2:2" x14ac:dyDescent="0.2">
      <c r="B189" s="240"/>
    </row>
    <row r="190" spans="2:2" x14ac:dyDescent="0.2">
      <c r="B190" s="240"/>
    </row>
    <row r="191" spans="2:2" x14ac:dyDescent="0.2">
      <c r="B191" s="240"/>
    </row>
    <row r="192" spans="2:2" x14ac:dyDescent="0.2">
      <c r="B192" s="240"/>
    </row>
    <row r="193" spans="2:2" x14ac:dyDescent="0.2">
      <c r="B193" s="240"/>
    </row>
    <row r="194" spans="2:2" x14ac:dyDescent="0.2">
      <c r="B194" s="240"/>
    </row>
    <row r="195" spans="2:2" x14ac:dyDescent="0.2">
      <c r="B195" s="240"/>
    </row>
    <row r="196" spans="2:2" x14ac:dyDescent="0.2">
      <c r="B196" s="240"/>
    </row>
    <row r="197" spans="2:2" x14ac:dyDescent="0.2">
      <c r="B197" s="240"/>
    </row>
    <row r="198" spans="2:2" x14ac:dyDescent="0.2">
      <c r="B198" s="240"/>
    </row>
    <row r="199" spans="2:2" x14ac:dyDescent="0.2">
      <c r="B199" s="240"/>
    </row>
    <row r="200" spans="2:2" x14ac:dyDescent="0.2">
      <c r="B200" s="240"/>
    </row>
    <row r="201" spans="2:2" x14ac:dyDescent="0.2">
      <c r="B201" s="240"/>
    </row>
    <row r="202" spans="2:2" x14ac:dyDescent="0.2">
      <c r="B202" s="240"/>
    </row>
    <row r="203" spans="2:2" x14ac:dyDescent="0.2">
      <c r="B203" s="240"/>
    </row>
    <row r="204" spans="2:2" x14ac:dyDescent="0.2">
      <c r="B204" s="240"/>
    </row>
    <row r="205" spans="2:2" x14ac:dyDescent="0.2">
      <c r="B205" s="240"/>
    </row>
    <row r="206" spans="2:2" x14ac:dyDescent="0.2">
      <c r="B206" s="240"/>
    </row>
    <row r="207" spans="2:2" x14ac:dyDescent="0.2">
      <c r="B207" s="240"/>
    </row>
    <row r="208" spans="2:2" x14ac:dyDescent="0.2">
      <c r="B208" s="240"/>
    </row>
    <row r="209" spans="2:2" x14ac:dyDescent="0.2">
      <c r="B209" s="240"/>
    </row>
    <row r="210" spans="2:2" x14ac:dyDescent="0.2">
      <c r="B210" s="240"/>
    </row>
    <row r="211" spans="2:2" x14ac:dyDescent="0.2">
      <c r="B211" s="240"/>
    </row>
    <row r="212" spans="2:2" x14ac:dyDescent="0.2">
      <c r="B212" s="240"/>
    </row>
    <row r="213" spans="2:2" x14ac:dyDescent="0.2">
      <c r="B213" s="240"/>
    </row>
    <row r="214" spans="2:2" x14ac:dyDescent="0.2">
      <c r="B214" s="240"/>
    </row>
    <row r="215" spans="2:2" x14ac:dyDescent="0.2">
      <c r="B215" s="240"/>
    </row>
    <row r="216" spans="2:2" x14ac:dyDescent="0.2">
      <c r="B216" s="240"/>
    </row>
    <row r="217" spans="2:2" x14ac:dyDescent="0.2">
      <c r="B217" s="240"/>
    </row>
    <row r="218" spans="2:2" x14ac:dyDescent="0.2">
      <c r="B218" s="240"/>
    </row>
    <row r="219" spans="2:2" x14ac:dyDescent="0.2">
      <c r="B219" s="240"/>
    </row>
    <row r="220" spans="2:2" x14ac:dyDescent="0.2">
      <c r="B220" s="240"/>
    </row>
    <row r="221" spans="2:2" x14ac:dyDescent="0.2">
      <c r="B221" s="240"/>
    </row>
    <row r="222" spans="2:2" x14ac:dyDescent="0.2">
      <c r="B222" s="240"/>
    </row>
    <row r="223" spans="2:2" x14ac:dyDescent="0.2">
      <c r="B223" s="240"/>
    </row>
    <row r="224" spans="2:2" x14ac:dyDescent="0.2">
      <c r="B224" s="240"/>
    </row>
    <row r="225" spans="2:2" x14ac:dyDescent="0.2">
      <c r="B225" s="240"/>
    </row>
    <row r="226" spans="2:2" x14ac:dyDescent="0.2">
      <c r="B226" s="240"/>
    </row>
    <row r="227" spans="2:2" x14ac:dyDescent="0.2">
      <c r="B227" s="240"/>
    </row>
    <row r="228" spans="2:2" x14ac:dyDescent="0.2">
      <c r="B228" s="240"/>
    </row>
    <row r="229" spans="2:2" x14ac:dyDescent="0.2">
      <c r="B229" s="240"/>
    </row>
    <row r="230" spans="2:2" x14ac:dyDescent="0.2">
      <c r="B230" s="240"/>
    </row>
    <row r="231" spans="2:2" x14ac:dyDescent="0.2">
      <c r="B231" s="240"/>
    </row>
    <row r="232" spans="2:2" x14ac:dyDescent="0.2">
      <c r="B232" s="240"/>
    </row>
    <row r="233" spans="2:2" x14ac:dyDescent="0.2">
      <c r="B233" s="240"/>
    </row>
    <row r="234" spans="2:2" x14ac:dyDescent="0.2">
      <c r="B234" s="240"/>
    </row>
    <row r="235" spans="2:2" x14ac:dyDescent="0.2">
      <c r="B235" s="240"/>
    </row>
    <row r="236" spans="2:2" x14ac:dyDescent="0.2">
      <c r="B236" s="240"/>
    </row>
    <row r="237" spans="2:2" x14ac:dyDescent="0.2">
      <c r="B237" s="240"/>
    </row>
    <row r="238" spans="2:2" x14ac:dyDescent="0.2">
      <c r="B238" s="240"/>
    </row>
    <row r="239" spans="2:2" x14ac:dyDescent="0.2">
      <c r="B239" s="240"/>
    </row>
    <row r="240" spans="2:2" x14ac:dyDescent="0.2">
      <c r="B240" s="240"/>
    </row>
    <row r="241" spans="2:2" x14ac:dyDescent="0.2">
      <c r="B241" s="240"/>
    </row>
    <row r="242" spans="2:2" x14ac:dyDescent="0.2">
      <c r="B242" s="240"/>
    </row>
    <row r="243" spans="2:2" x14ac:dyDescent="0.2">
      <c r="B243" s="240"/>
    </row>
    <row r="244" spans="2:2" x14ac:dyDescent="0.2">
      <c r="B244" s="240"/>
    </row>
    <row r="245" spans="2:2" x14ac:dyDescent="0.2">
      <c r="B245" s="240"/>
    </row>
    <row r="246" spans="2:2" x14ac:dyDescent="0.2">
      <c r="B246" s="240"/>
    </row>
    <row r="247" spans="2:2" x14ac:dyDescent="0.2">
      <c r="B247" s="240"/>
    </row>
    <row r="248" spans="2:2" x14ac:dyDescent="0.2">
      <c r="B248" s="240"/>
    </row>
    <row r="249" spans="2:2" x14ac:dyDescent="0.2">
      <c r="B249" s="240"/>
    </row>
    <row r="250" spans="2:2" x14ac:dyDescent="0.2">
      <c r="B250" s="240"/>
    </row>
    <row r="251" spans="2:2" x14ac:dyDescent="0.2">
      <c r="B251" s="240"/>
    </row>
    <row r="252" spans="2:2" x14ac:dyDescent="0.2">
      <c r="B252" s="240"/>
    </row>
    <row r="253" spans="2:2" x14ac:dyDescent="0.2">
      <c r="B253" s="240"/>
    </row>
    <row r="254" spans="2:2" x14ac:dyDescent="0.2">
      <c r="B254" s="240"/>
    </row>
    <row r="255" spans="2:2" x14ac:dyDescent="0.2">
      <c r="B255" s="240"/>
    </row>
    <row r="256" spans="2:2" x14ac:dyDescent="0.2">
      <c r="B256" s="240"/>
    </row>
    <row r="257" spans="2:2" x14ac:dyDescent="0.2">
      <c r="B257" s="240"/>
    </row>
    <row r="258" spans="2:2" x14ac:dyDescent="0.2">
      <c r="B258" s="240"/>
    </row>
    <row r="259" spans="2:2" x14ac:dyDescent="0.2">
      <c r="B259" s="240"/>
    </row>
    <row r="260" spans="2:2" x14ac:dyDescent="0.2">
      <c r="B260" s="240"/>
    </row>
    <row r="261" spans="2:2" x14ac:dyDescent="0.2">
      <c r="B261" s="240"/>
    </row>
    <row r="262" spans="2:2" x14ac:dyDescent="0.2">
      <c r="B262" s="240"/>
    </row>
    <row r="263" spans="2:2" x14ac:dyDescent="0.2">
      <c r="B263" s="240"/>
    </row>
    <row r="264" spans="2:2" x14ac:dyDescent="0.2">
      <c r="B264" s="240"/>
    </row>
    <row r="265" spans="2:2" x14ac:dyDescent="0.2">
      <c r="B265" s="240"/>
    </row>
    <row r="266" spans="2:2" x14ac:dyDescent="0.2">
      <c r="B266" s="240"/>
    </row>
    <row r="267" spans="2:2" x14ac:dyDescent="0.2">
      <c r="B267" s="240"/>
    </row>
    <row r="268" spans="2:2" x14ac:dyDescent="0.2">
      <c r="B268" s="240"/>
    </row>
    <row r="269" spans="2:2" x14ac:dyDescent="0.2">
      <c r="B269" s="240"/>
    </row>
    <row r="270" spans="2:2" x14ac:dyDescent="0.2">
      <c r="B270" s="240"/>
    </row>
    <row r="271" spans="2:2" x14ac:dyDescent="0.2">
      <c r="B271" s="240"/>
    </row>
    <row r="272" spans="2:2" x14ac:dyDescent="0.2">
      <c r="B272" s="240"/>
    </row>
    <row r="273" spans="2:2" x14ac:dyDescent="0.2">
      <c r="B273" s="240"/>
    </row>
    <row r="274" spans="2:2" x14ac:dyDescent="0.2">
      <c r="B274" s="240"/>
    </row>
    <row r="275" spans="2:2" x14ac:dyDescent="0.2">
      <c r="B275" s="240"/>
    </row>
    <row r="276" spans="2:2" x14ac:dyDescent="0.2">
      <c r="B276" s="240"/>
    </row>
    <row r="277" spans="2:2" x14ac:dyDescent="0.2">
      <c r="B277" s="240"/>
    </row>
    <row r="278" spans="2:2" x14ac:dyDescent="0.2">
      <c r="B278" s="240"/>
    </row>
    <row r="279" spans="2:2" x14ac:dyDescent="0.2">
      <c r="B279" s="240"/>
    </row>
    <row r="280" spans="2:2" x14ac:dyDescent="0.2">
      <c r="B280" s="240"/>
    </row>
    <row r="281" spans="2:2" x14ac:dyDescent="0.2">
      <c r="B281" s="240"/>
    </row>
    <row r="282" spans="2:2" x14ac:dyDescent="0.2">
      <c r="B282" s="240"/>
    </row>
    <row r="283" spans="2:2" x14ac:dyDescent="0.2">
      <c r="B283" s="240"/>
    </row>
    <row r="284" spans="2:2" x14ac:dyDescent="0.2">
      <c r="B284" s="240"/>
    </row>
    <row r="285" spans="2:2" x14ac:dyDescent="0.2">
      <c r="B285" s="240"/>
    </row>
    <row r="286" spans="2:2" x14ac:dyDescent="0.2">
      <c r="B286" s="240"/>
    </row>
    <row r="287" spans="2:2" x14ac:dyDescent="0.2">
      <c r="B287" s="240"/>
    </row>
    <row r="288" spans="2:2" x14ac:dyDescent="0.2">
      <c r="B288" s="240"/>
    </row>
    <row r="289" spans="2:2" x14ac:dyDescent="0.2">
      <c r="B289" s="240"/>
    </row>
    <row r="290" spans="2:2" x14ac:dyDescent="0.2">
      <c r="B290" s="240"/>
    </row>
    <row r="291" spans="2:2" x14ac:dyDescent="0.2">
      <c r="B291" s="240"/>
    </row>
    <row r="292" spans="2:2" x14ac:dyDescent="0.2">
      <c r="B292" s="240"/>
    </row>
    <row r="293" spans="2:2" x14ac:dyDescent="0.2">
      <c r="B293" s="240"/>
    </row>
    <row r="294" spans="2:2" x14ac:dyDescent="0.2">
      <c r="B294" s="240"/>
    </row>
    <row r="295" spans="2:2" x14ac:dyDescent="0.2">
      <c r="B295" s="240"/>
    </row>
    <row r="296" spans="2:2" x14ac:dyDescent="0.2">
      <c r="B296" s="240"/>
    </row>
    <row r="297" spans="2:2" x14ac:dyDescent="0.2">
      <c r="B297" s="240"/>
    </row>
    <row r="298" spans="2:2" x14ac:dyDescent="0.2">
      <c r="B298" s="240"/>
    </row>
    <row r="299" spans="2:2" x14ac:dyDescent="0.2">
      <c r="B299" s="240"/>
    </row>
    <row r="300" spans="2:2" x14ac:dyDescent="0.2">
      <c r="B300" s="240"/>
    </row>
    <row r="301" spans="2:2" x14ac:dyDescent="0.2">
      <c r="B301" s="240"/>
    </row>
    <row r="302" spans="2:2" x14ac:dyDescent="0.2">
      <c r="B302" s="240"/>
    </row>
    <row r="303" spans="2:2" x14ac:dyDescent="0.2">
      <c r="B303" s="240"/>
    </row>
    <row r="304" spans="2:2" x14ac:dyDescent="0.2">
      <c r="B304" s="240"/>
    </row>
    <row r="305" spans="2:2" x14ac:dyDescent="0.2">
      <c r="B305" s="240"/>
    </row>
    <row r="306" spans="2:2" x14ac:dyDescent="0.2">
      <c r="B306" s="240"/>
    </row>
    <row r="307" spans="2:2" x14ac:dyDescent="0.2">
      <c r="B307" s="240"/>
    </row>
    <row r="308" spans="2:2" x14ac:dyDescent="0.2">
      <c r="B308" s="240"/>
    </row>
    <row r="309" spans="2:2" x14ac:dyDescent="0.2">
      <c r="B309" s="240"/>
    </row>
    <row r="310" spans="2:2" x14ac:dyDescent="0.2">
      <c r="B310" s="240"/>
    </row>
    <row r="311" spans="2:2" x14ac:dyDescent="0.2">
      <c r="B311" s="240"/>
    </row>
    <row r="312" spans="2:2" x14ac:dyDescent="0.2">
      <c r="B312" s="240"/>
    </row>
    <row r="313" spans="2:2" x14ac:dyDescent="0.2">
      <c r="B313" s="240"/>
    </row>
    <row r="314" spans="2:2" x14ac:dyDescent="0.2">
      <c r="B314" s="240"/>
    </row>
    <row r="315" spans="2:2" x14ac:dyDescent="0.2">
      <c r="B315" s="240"/>
    </row>
    <row r="316" spans="2:2" x14ac:dyDescent="0.2">
      <c r="B316" s="240"/>
    </row>
    <row r="317" spans="2:2" x14ac:dyDescent="0.2">
      <c r="B317" s="240"/>
    </row>
    <row r="318" spans="2:2" x14ac:dyDescent="0.2">
      <c r="B318" s="240"/>
    </row>
    <row r="319" spans="2:2" x14ac:dyDescent="0.2">
      <c r="B319" s="240"/>
    </row>
    <row r="320" spans="2:2" x14ac:dyDescent="0.2">
      <c r="B320" s="240"/>
    </row>
    <row r="321" spans="2:2" x14ac:dyDescent="0.2">
      <c r="B321" s="240"/>
    </row>
    <row r="322" spans="2:2" x14ac:dyDescent="0.2">
      <c r="B322" s="240"/>
    </row>
    <row r="323" spans="2:2" x14ac:dyDescent="0.2">
      <c r="B323" s="240"/>
    </row>
    <row r="324" spans="2:2" x14ac:dyDescent="0.2">
      <c r="B324" s="240"/>
    </row>
    <row r="325" spans="2:2" x14ac:dyDescent="0.2">
      <c r="B325" s="240"/>
    </row>
    <row r="326" spans="2:2" x14ac:dyDescent="0.2">
      <c r="B326" s="240"/>
    </row>
    <row r="327" spans="2:2" x14ac:dyDescent="0.2">
      <c r="B327" s="240"/>
    </row>
    <row r="328" spans="2:2" x14ac:dyDescent="0.2">
      <c r="B328" s="240"/>
    </row>
    <row r="329" spans="2:2" x14ac:dyDescent="0.2">
      <c r="B329" s="240"/>
    </row>
    <row r="330" spans="2:2" x14ac:dyDescent="0.2">
      <c r="B330" s="240"/>
    </row>
    <row r="331" spans="2:2" x14ac:dyDescent="0.2">
      <c r="B331" s="240"/>
    </row>
    <row r="332" spans="2:2" x14ac:dyDescent="0.2">
      <c r="B332" s="240"/>
    </row>
    <row r="333" spans="2:2" x14ac:dyDescent="0.2">
      <c r="B333" s="240"/>
    </row>
    <row r="334" spans="2:2" x14ac:dyDescent="0.2">
      <c r="B334" s="240"/>
    </row>
    <row r="335" spans="2:2" x14ac:dyDescent="0.2">
      <c r="B335" s="240"/>
    </row>
    <row r="336" spans="2:2" x14ac:dyDescent="0.2">
      <c r="B336" s="240"/>
    </row>
    <row r="337" spans="2:2" x14ac:dyDescent="0.2">
      <c r="B337" s="240"/>
    </row>
    <row r="338" spans="2:2" x14ac:dyDescent="0.2">
      <c r="B338" s="240"/>
    </row>
    <row r="339" spans="2:2" x14ac:dyDescent="0.2">
      <c r="B339" s="240"/>
    </row>
    <row r="340" spans="2:2" x14ac:dyDescent="0.2">
      <c r="B340" s="240"/>
    </row>
    <row r="341" spans="2:2" x14ac:dyDescent="0.2">
      <c r="B341" s="240"/>
    </row>
    <row r="342" spans="2:2" x14ac:dyDescent="0.2">
      <c r="B342" s="240"/>
    </row>
    <row r="343" spans="2:2" x14ac:dyDescent="0.2">
      <c r="B343" s="240"/>
    </row>
    <row r="344" spans="2:2" x14ac:dyDescent="0.2">
      <c r="B344" s="240"/>
    </row>
    <row r="345" spans="2:2" x14ac:dyDescent="0.2">
      <c r="B345" s="240"/>
    </row>
    <row r="346" spans="2:2" x14ac:dyDescent="0.2">
      <c r="B346" s="240"/>
    </row>
    <row r="347" spans="2:2" x14ac:dyDescent="0.2">
      <c r="B347" s="240"/>
    </row>
    <row r="348" spans="2:2" x14ac:dyDescent="0.2">
      <c r="B348" s="240"/>
    </row>
    <row r="349" spans="2:2" x14ac:dyDescent="0.2">
      <c r="B349" s="240"/>
    </row>
    <row r="350" spans="2:2" x14ac:dyDescent="0.2">
      <c r="B350" s="240"/>
    </row>
    <row r="351" spans="2:2" x14ac:dyDescent="0.2">
      <c r="B351" s="240"/>
    </row>
    <row r="352" spans="2:2" x14ac:dyDescent="0.2">
      <c r="B352" s="240"/>
    </row>
    <row r="353" spans="2:2" x14ac:dyDescent="0.2">
      <c r="B353" s="240"/>
    </row>
    <row r="354" spans="2:2" x14ac:dyDescent="0.2">
      <c r="B354" s="240"/>
    </row>
    <row r="355" spans="2:2" x14ac:dyDescent="0.2">
      <c r="B355" s="240"/>
    </row>
    <row r="356" spans="2:2" x14ac:dyDescent="0.2">
      <c r="B356" s="240"/>
    </row>
    <row r="357" spans="2:2" x14ac:dyDescent="0.2">
      <c r="B357" s="240"/>
    </row>
    <row r="358" spans="2:2" x14ac:dyDescent="0.2">
      <c r="B358" s="240"/>
    </row>
    <row r="359" spans="2:2" x14ac:dyDescent="0.2">
      <c r="B359" s="240"/>
    </row>
    <row r="360" spans="2:2" x14ac:dyDescent="0.2">
      <c r="B360" s="240"/>
    </row>
    <row r="361" spans="2:2" x14ac:dyDescent="0.2">
      <c r="B361" s="240"/>
    </row>
    <row r="362" spans="2:2" x14ac:dyDescent="0.2">
      <c r="B362" s="240"/>
    </row>
    <row r="363" spans="2:2" x14ac:dyDescent="0.2">
      <c r="B363" s="240"/>
    </row>
    <row r="364" spans="2:2" x14ac:dyDescent="0.2">
      <c r="B364" s="240"/>
    </row>
    <row r="365" spans="2:2" x14ac:dyDescent="0.2">
      <c r="B365" s="240"/>
    </row>
    <row r="366" spans="2:2" x14ac:dyDescent="0.2">
      <c r="B366" s="240"/>
    </row>
    <row r="367" spans="2:2" x14ac:dyDescent="0.2">
      <c r="B367" s="240"/>
    </row>
    <row r="368" spans="2:2" x14ac:dyDescent="0.2">
      <c r="B368" s="240"/>
    </row>
    <row r="369" spans="2:2" x14ac:dyDescent="0.2">
      <c r="B369" s="240"/>
    </row>
    <row r="370" spans="2:2" x14ac:dyDescent="0.2">
      <c r="B370" s="240"/>
    </row>
    <row r="371" spans="2:2" x14ac:dyDescent="0.2">
      <c r="B371" s="240"/>
    </row>
    <row r="372" spans="2:2" x14ac:dyDescent="0.2">
      <c r="B372" s="240"/>
    </row>
    <row r="373" spans="2:2" x14ac:dyDescent="0.2">
      <c r="B373" s="240"/>
    </row>
    <row r="374" spans="2:2" x14ac:dyDescent="0.2">
      <c r="B374" s="240"/>
    </row>
    <row r="375" spans="2:2" x14ac:dyDescent="0.2">
      <c r="B375" s="240"/>
    </row>
    <row r="376" spans="2:2" x14ac:dyDescent="0.2">
      <c r="B376" s="240"/>
    </row>
    <row r="377" spans="2:2" x14ac:dyDescent="0.2">
      <c r="B377" s="240"/>
    </row>
    <row r="378" spans="2:2" x14ac:dyDescent="0.2">
      <c r="B378" s="240"/>
    </row>
    <row r="379" spans="2:2" x14ac:dyDescent="0.2">
      <c r="B379" s="240"/>
    </row>
    <row r="380" spans="2:2" x14ac:dyDescent="0.2">
      <c r="B380" s="240"/>
    </row>
    <row r="381" spans="2:2" x14ac:dyDescent="0.2">
      <c r="B381" s="240"/>
    </row>
    <row r="382" spans="2:2" x14ac:dyDescent="0.2">
      <c r="B382" s="240"/>
    </row>
    <row r="383" spans="2:2" x14ac:dyDescent="0.2">
      <c r="B383" s="240"/>
    </row>
    <row r="384" spans="2:2" x14ac:dyDescent="0.2">
      <c r="B384" s="240"/>
    </row>
    <row r="385" spans="2:2" x14ac:dyDescent="0.2">
      <c r="B385" s="240"/>
    </row>
  </sheetData>
  <sheetProtection algorithmName="SHA-512" hashValue="J96O+UNamLITu5ftBAHqNvLvArxJoxoSGOsTU9CGAUz/N13aMLI2LCdLYaUguhF0VE2oIZhOiiGSmnHuHja2xQ==" saltValue="/y5vo/T1qMidLe0yqv7HCg==" spinCount="100000" sheet="1" objects="1" scenarios="1"/>
  <phoneticPr fontId="5" type="noConversion"/>
  <conditionalFormatting sqref="E35">
    <cfRule type="expression" dxfId="50" priority="1" stopIfTrue="1">
      <formula>TRUE</formula>
    </cfRule>
  </conditionalFormatting>
  <conditionalFormatting sqref="E37">
    <cfRule type="expression" dxfId="49" priority="2" stopIfTrue="1">
      <formula>TRUE</formula>
    </cfRule>
  </conditionalFormatting>
  <conditionalFormatting sqref="E39">
    <cfRule type="expression" dxfId="48" priority="3" stopIfTrue="1">
      <formula>TRUE</formula>
    </cfRule>
  </conditionalFormatting>
  <conditionalFormatting sqref="E41">
    <cfRule type="expression" dxfId="47" priority="4" stopIfTrue="1">
      <formula>TRUE</formula>
    </cfRule>
  </conditionalFormatting>
  <conditionalFormatting sqref="E43">
    <cfRule type="expression" dxfId="46" priority="5" stopIfTrue="1">
      <formula>TRUE</formula>
    </cfRule>
  </conditionalFormatting>
  <conditionalFormatting sqref="E45">
    <cfRule type="expression" dxfId="45" priority="6" stopIfTrue="1">
      <formula>TRUE</formula>
    </cfRule>
  </conditionalFormatting>
  <conditionalFormatting sqref="E47">
    <cfRule type="expression" dxfId="44" priority="7" stopIfTrue="1">
      <formula>TRUE</formula>
    </cfRule>
  </conditionalFormatting>
  <conditionalFormatting sqref="E50">
    <cfRule type="expression" dxfId="43" priority="8" stopIfTrue="1">
      <formula>TRUE</formula>
    </cfRule>
  </conditionalFormatting>
  <conditionalFormatting sqref="E51">
    <cfRule type="expression" dxfId="42" priority="9" stopIfTrue="1">
      <formula>TRUE</formula>
    </cfRule>
  </conditionalFormatting>
  <conditionalFormatting sqref="E53">
    <cfRule type="expression" dxfId="41" priority="10" stopIfTrue="1">
      <formula>TRUE</formula>
    </cfRule>
  </conditionalFormatting>
  <conditionalFormatting sqref="E55">
    <cfRule type="expression" dxfId="40" priority="11" stopIfTrue="1">
      <formula>TRUE</formula>
    </cfRule>
  </conditionalFormatting>
  <conditionalFormatting sqref="E57">
    <cfRule type="expression" dxfId="39" priority="12" stopIfTrue="1">
      <formula>TRUE</formula>
    </cfRule>
  </conditionalFormatting>
  <conditionalFormatting sqref="E59">
    <cfRule type="expression" dxfId="38" priority="13" stopIfTrue="1">
      <formula>TRUE</formula>
    </cfRule>
  </conditionalFormatting>
  <conditionalFormatting sqref="E62">
    <cfRule type="expression" dxfId="37" priority="14" stopIfTrue="1">
      <formula>TRUE</formula>
    </cfRule>
  </conditionalFormatting>
  <conditionalFormatting sqref="E63">
    <cfRule type="expression" dxfId="36" priority="15" stopIfTrue="1">
      <formula>TRUE</formula>
    </cfRule>
  </conditionalFormatting>
  <conditionalFormatting sqref="E65">
    <cfRule type="expression" dxfId="35" priority="16" stopIfTrue="1">
      <formula>TRUE</formula>
    </cfRule>
  </conditionalFormatting>
  <conditionalFormatting sqref="E67">
    <cfRule type="expression" dxfId="34" priority="17" stopIfTrue="1">
      <formula>TRUE</formula>
    </cfRule>
  </conditionalFormatting>
  <conditionalFormatting sqref="E69">
    <cfRule type="expression" dxfId="33" priority="18" stopIfTrue="1">
      <formula>TRUE</formula>
    </cfRule>
  </conditionalFormatting>
  <conditionalFormatting sqref="E72">
    <cfRule type="expression" dxfId="32" priority="19" stopIfTrue="1">
      <formula>TRUE</formula>
    </cfRule>
  </conditionalFormatting>
  <conditionalFormatting sqref="E74">
    <cfRule type="expression" dxfId="31" priority="20" stopIfTrue="1">
      <formula>TRUE</formula>
    </cfRule>
  </conditionalFormatting>
  <conditionalFormatting sqref="E76">
    <cfRule type="expression" dxfId="30" priority="21" stopIfTrue="1">
      <formula>TRUE</formula>
    </cfRule>
  </conditionalFormatting>
  <conditionalFormatting sqref="E78">
    <cfRule type="expression" dxfId="29" priority="22" stopIfTrue="1">
      <formula>TRUE</formula>
    </cfRule>
  </conditionalFormatting>
  <conditionalFormatting sqref="E80">
    <cfRule type="expression" dxfId="28" priority="23" stopIfTrue="1">
      <formula>TRUE</formula>
    </cfRule>
  </conditionalFormatting>
  <conditionalFormatting sqref="E82">
    <cfRule type="expression" dxfId="27" priority="24" stopIfTrue="1">
      <formula>TRUE</formula>
    </cfRule>
  </conditionalFormatting>
  <conditionalFormatting sqref="E84">
    <cfRule type="expression" dxfId="26" priority="25" stopIfTrue="1">
      <formula>TRUE</formula>
    </cfRule>
  </conditionalFormatting>
  <conditionalFormatting sqref="E86">
    <cfRule type="expression" dxfId="25" priority="26" stopIfTrue="1">
      <formula>TRUE</formula>
    </cfRule>
  </conditionalFormatting>
  <conditionalFormatting sqref="E88">
    <cfRule type="expression" dxfId="24" priority="27" stopIfTrue="1">
      <formula>TRUE</formula>
    </cfRule>
  </conditionalFormatting>
  <conditionalFormatting sqref="E91">
    <cfRule type="expression" dxfId="23" priority="28" stopIfTrue="1">
      <formula>TRUE</formula>
    </cfRule>
  </conditionalFormatting>
  <conditionalFormatting sqref="E92">
    <cfRule type="expression" dxfId="22" priority="29" stopIfTrue="1">
      <formula>TRUE</formula>
    </cfRule>
  </conditionalFormatting>
  <conditionalFormatting sqref="E93">
    <cfRule type="expression" dxfId="21" priority="30" stopIfTrue="1">
      <formula>TRUE</formula>
    </cfRule>
  </conditionalFormatting>
  <conditionalFormatting sqref="E94">
    <cfRule type="expression" dxfId="20" priority="31" stopIfTrue="1">
      <formula>TRUE</formula>
    </cfRule>
  </conditionalFormatting>
  <conditionalFormatting sqref="E95">
    <cfRule type="expression" dxfId="19" priority="32" stopIfTrue="1">
      <formula>TRUE</formula>
    </cfRule>
  </conditionalFormatting>
  <conditionalFormatting sqref="E96">
    <cfRule type="expression" dxfId="18" priority="33" stopIfTrue="1">
      <formula>TRUE</formula>
    </cfRule>
  </conditionalFormatting>
  <conditionalFormatting sqref="E97">
    <cfRule type="expression" dxfId="17" priority="34" stopIfTrue="1">
      <formula>TRUE</formula>
    </cfRule>
  </conditionalFormatting>
  <conditionalFormatting sqref="E98">
    <cfRule type="expression" dxfId="16" priority="35" stopIfTrue="1">
      <formula>TRUE</formula>
    </cfRule>
  </conditionalFormatting>
  <conditionalFormatting sqref="E99">
    <cfRule type="expression" dxfId="15" priority="36" stopIfTrue="1">
      <formula>TRUE</formula>
    </cfRule>
  </conditionalFormatting>
  <conditionalFormatting sqref="E100">
    <cfRule type="expression" dxfId="14" priority="37" stopIfTrue="1">
      <formula>TRUE</formula>
    </cfRule>
  </conditionalFormatting>
  <conditionalFormatting sqref="E101">
    <cfRule type="expression" dxfId="13" priority="38" stopIfTrue="1">
      <formula>TRUE</formula>
    </cfRule>
  </conditionalFormatting>
  <conditionalFormatting sqref="E102">
    <cfRule type="expression" dxfId="12" priority="39" stopIfTrue="1">
      <formula>TRUE</formula>
    </cfRule>
  </conditionalFormatting>
  <conditionalFormatting sqref="E104">
    <cfRule type="expression" dxfId="11" priority="40" stopIfTrue="1">
      <formula>TRUE</formula>
    </cfRule>
  </conditionalFormatting>
  <conditionalFormatting sqref="E106">
    <cfRule type="expression" dxfId="10" priority="41" stopIfTrue="1">
      <formula>TRUE</formula>
    </cfRule>
  </conditionalFormatting>
  <conditionalFormatting sqref="E108">
    <cfRule type="expression" dxfId="9" priority="42" stopIfTrue="1">
      <formula>TRUE</formula>
    </cfRule>
  </conditionalFormatting>
  <conditionalFormatting sqref="E111">
    <cfRule type="expression" dxfId="8" priority="43" stopIfTrue="1">
      <formula>TRUE</formula>
    </cfRule>
  </conditionalFormatting>
  <conditionalFormatting sqref="E112">
    <cfRule type="expression" dxfId="7" priority="44" stopIfTrue="1">
      <formula>TRUE</formula>
    </cfRule>
  </conditionalFormatting>
  <conditionalFormatting sqref="E114">
    <cfRule type="expression" dxfId="6" priority="45" stopIfTrue="1">
      <formula>TRUE</formula>
    </cfRule>
  </conditionalFormatting>
  <conditionalFormatting sqref="E117">
    <cfRule type="expression" dxfId="5" priority="46" stopIfTrue="1">
      <formula>TRUE</formula>
    </cfRule>
  </conditionalFormatting>
  <conditionalFormatting sqref="E118">
    <cfRule type="expression" dxfId="4" priority="47" stopIfTrue="1">
      <formula>TRUE</formula>
    </cfRule>
  </conditionalFormatting>
  <conditionalFormatting sqref="E121">
    <cfRule type="expression" dxfId="3" priority="48" stopIfTrue="1">
      <formula>TRUE</formula>
    </cfRule>
  </conditionalFormatting>
  <conditionalFormatting sqref="E123">
    <cfRule type="expression" dxfId="2" priority="49"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SKUPNA ZUNANJA UREDITEV&amp;R&amp;"Trebuchet MS,Navadno"&amp;8Id. št.: JULFSF-6G1302
Datum: junij 2025</oddFooter>
  </headerFooter>
  <rowBreaks count="1" manualBreakCount="1">
    <brk id="33" max="5"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6501-28F7-488C-BF71-F8E05E4848AD}">
  <sheetPr codeName="List13">
    <tabColor theme="6" tint="0.39997558519241921"/>
    <pageSetUpPr fitToPage="1"/>
  </sheetPr>
  <dimension ref="A1:J23"/>
  <sheetViews>
    <sheetView view="pageBreakPreview" zoomScaleNormal="100" zoomScaleSheetLayoutView="100" workbookViewId="0"/>
  </sheetViews>
  <sheetFormatPr defaultRowHeight="12.75" x14ac:dyDescent="0.2"/>
  <cols>
    <col min="1" max="1" width="7.7109375" style="123" customWidth="1"/>
    <col min="2" max="2" width="62.7109375" style="128" customWidth="1"/>
    <col min="3" max="3" width="16.7109375" style="127" customWidth="1"/>
    <col min="4" max="4" width="9.140625" style="98"/>
    <col min="5" max="5" width="52.85546875" style="98" customWidth="1"/>
    <col min="6" max="16384" width="9.140625" style="98"/>
  </cols>
  <sheetData>
    <row r="1" spans="1:10" x14ac:dyDescent="0.2">
      <c r="A1" s="31" t="s">
        <v>25</v>
      </c>
      <c r="B1" s="32" t="str">
        <f>'0_Osebe'!B1</f>
        <v>UNIVERZA V LJUBLJANI</v>
      </c>
      <c r="C1" s="98"/>
      <c r="G1" s="32"/>
    </row>
    <row r="2" spans="1:10" x14ac:dyDescent="0.2">
      <c r="A2" s="31"/>
      <c r="B2" s="32"/>
      <c r="C2" s="98"/>
      <c r="G2" s="35"/>
    </row>
    <row r="3" spans="1:10" x14ac:dyDescent="0.2">
      <c r="A3" s="31" t="s">
        <v>28</v>
      </c>
      <c r="B3" s="32" t="str">
        <f>'0_Osebe'!B3</f>
        <v>Skupni uvoz in zunanja ureditev območja Fakultete za strojništvo in Fakultete za farmacijo</v>
      </c>
      <c r="C3" s="98"/>
      <c r="G3" s="32"/>
    </row>
    <row r="4" spans="1:10" x14ac:dyDescent="0.2">
      <c r="A4" s="31" t="s">
        <v>27</v>
      </c>
      <c r="B4" s="32" t="str">
        <f>'0_Osebe'!B4</f>
        <v>ZUNANJA UREDITEV IN KOMUNALNA INFRASTRUKTURA</v>
      </c>
      <c r="C4" s="98"/>
      <c r="G4" s="32"/>
    </row>
    <row r="5" spans="1:10" x14ac:dyDescent="0.2">
      <c r="A5" s="31"/>
      <c r="B5" s="32"/>
      <c r="C5" s="98"/>
    </row>
    <row r="6" spans="1:10" x14ac:dyDescent="0.2">
      <c r="A6" s="31"/>
      <c r="B6" s="32"/>
      <c r="C6" s="98"/>
    </row>
    <row r="7" spans="1:10" x14ac:dyDescent="0.2">
      <c r="A7" s="31"/>
      <c r="B7" s="32"/>
      <c r="C7" s="98"/>
    </row>
    <row r="8" spans="1:10" x14ac:dyDescent="0.2">
      <c r="A8" s="31"/>
      <c r="B8" s="32"/>
      <c r="C8" s="98"/>
    </row>
    <row r="9" spans="1:10" x14ac:dyDescent="0.2">
      <c r="A9" s="31"/>
      <c r="B9" s="35"/>
      <c r="C9" s="98"/>
      <c r="F9" s="99"/>
    </row>
    <row r="10" spans="1:10" x14ac:dyDescent="0.2">
      <c r="A10" s="31"/>
      <c r="B10" s="35"/>
      <c r="C10" s="98"/>
    </row>
    <row r="11" spans="1:10" ht="43.5" customHeight="1" x14ac:dyDescent="0.2">
      <c r="A11" s="501" t="s">
        <v>22</v>
      </c>
      <c r="B11" s="502"/>
      <c r="C11" s="502"/>
    </row>
    <row r="12" spans="1:10" x14ac:dyDescent="0.2">
      <c r="A12" s="398"/>
      <c r="B12" s="399"/>
      <c r="C12" s="400"/>
    </row>
    <row r="13" spans="1:10" x14ac:dyDescent="0.2">
      <c r="A13" s="398"/>
      <c r="B13" s="399"/>
      <c r="C13" s="400"/>
    </row>
    <row r="14" spans="1:10" x14ac:dyDescent="0.2">
      <c r="A14" s="398"/>
      <c r="B14" s="399"/>
      <c r="C14" s="400"/>
    </row>
    <row r="15" spans="1:10" ht="20.100000000000001" customHeight="1" thickBot="1" x14ac:dyDescent="0.25">
      <c r="A15" s="102" t="s">
        <v>1</v>
      </c>
      <c r="B15" s="103" t="s">
        <v>21</v>
      </c>
      <c r="C15" s="104"/>
    </row>
    <row r="16" spans="1:10" ht="20.100000000000001" customHeight="1" x14ac:dyDescent="0.2">
      <c r="A16" s="401" t="str">
        <f>'2.1_Ograja polj BF'!A8</f>
        <v>2.1</v>
      </c>
      <c r="B16" s="401" t="str">
        <f>'2.1_Ograja polj BF'!B8</f>
        <v>OGRAJA POLJ BF</v>
      </c>
      <c r="C16" s="135">
        <f>'2.1_Ograja polj BF'!F8</f>
        <v>0</v>
      </c>
      <c r="J16" s="108"/>
    </row>
    <row r="17" spans="1:3" ht="20.100000000000001" customHeight="1" x14ac:dyDescent="0.2">
      <c r="A17" s="140"/>
      <c r="B17" s="140"/>
      <c r="C17" s="141">
        <f>SUM(C16:C16)</f>
        <v>0</v>
      </c>
    </row>
    <row r="18" spans="1:3" ht="20.100000000000001" customHeight="1" x14ac:dyDescent="0.2">
      <c r="A18" s="35"/>
      <c r="B18" s="35"/>
      <c r="C18" s="116"/>
    </row>
    <row r="19" spans="1:3" ht="20.100000000000001" customHeight="1" x14ac:dyDescent="0.2">
      <c r="A19" s="142">
        <v>0.05</v>
      </c>
      <c r="B19" s="114" t="s">
        <v>101</v>
      </c>
      <c r="C19" s="115">
        <f>C17*A19</f>
        <v>0</v>
      </c>
    </row>
    <row r="20" spans="1:3" ht="20.100000000000001" customHeight="1" thickBot="1" x14ac:dyDescent="0.25">
      <c r="A20" s="402"/>
      <c r="B20" s="140"/>
      <c r="C20" s="403"/>
    </row>
    <row r="21" spans="1:3" ht="20.100000000000001" customHeight="1" thickBot="1" x14ac:dyDescent="0.25">
      <c r="A21" s="143"/>
      <c r="B21" s="404" t="s">
        <v>104</v>
      </c>
      <c r="C21" s="119">
        <f>C17+C19</f>
        <v>0</v>
      </c>
    </row>
    <row r="22" spans="1:3" ht="20.100000000000001" customHeight="1" x14ac:dyDescent="0.2">
      <c r="A22" s="31"/>
      <c r="B22" s="35"/>
      <c r="C22" s="97"/>
    </row>
    <row r="23" spans="1:3" ht="20.100000000000001" customHeight="1" x14ac:dyDescent="0.2">
      <c r="A23" s="120" t="s">
        <v>87</v>
      </c>
      <c r="B23" s="121"/>
      <c r="C23" s="122"/>
    </row>
  </sheetData>
  <sheetProtection algorithmName="SHA-512" hashValue="hdRMPqBYRgFbERx4qO+XKXhxD+9D6Qe5FZ9OTmRgYgDPk6NHej9WV33y7rVvEiY64i/2gL4qUX2hsWQMfo9KvQ==" saltValue="gBu2l0ZshaKQ4hVn8UibFA==" spinCount="100000" sheet="1" objects="1" scenarios="1"/>
  <mergeCells count="1">
    <mergeCell ref="A11:C11"/>
  </mergeCells>
  <phoneticPr fontId="5" type="noConversion"/>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SKUPNA ZUNANJA UREDITEV&amp;R&amp;"Trebuchet MS,Navadno"&amp;8Id. št.: JULFSF-6G1302
Datum: junij 2025</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5DCD8-0252-4A2B-ACCF-9F8B92D3243D}">
  <sheetPr codeName="List14">
    <tabColor theme="6" tint="0.39997558519241921"/>
    <pageSetUpPr fitToPage="1"/>
  </sheetPr>
  <dimension ref="A1:J1677"/>
  <sheetViews>
    <sheetView view="pageBreakPreview" zoomScaleNormal="100" zoomScaleSheetLayoutView="100" workbookViewId="0"/>
  </sheetViews>
  <sheetFormatPr defaultRowHeight="12.75" x14ac:dyDescent="0.2"/>
  <cols>
    <col min="1" max="1" width="7.7109375" style="235" customWidth="1"/>
    <col min="2" max="2" width="41.7109375" style="416" customWidth="1"/>
    <col min="3" max="3" width="4.7109375" style="237" customWidth="1"/>
    <col min="4" max="4" width="8.7109375" style="415" customWidth="1"/>
    <col min="5" max="5" width="10.7109375" style="148" customWidth="1"/>
    <col min="6" max="6" width="12.7109375" style="148" customWidth="1"/>
    <col min="7" max="9" width="9.140625" style="98"/>
    <col min="10" max="10" width="64.42578125" style="98" customWidth="1"/>
    <col min="11" max="16384" width="9.140625" style="98"/>
  </cols>
  <sheetData>
    <row r="1" spans="1:10" x14ac:dyDescent="0.2">
      <c r="A1" s="31" t="s">
        <v>25</v>
      </c>
      <c r="B1" s="32" t="str">
        <f>'0_Osebe'!B1</f>
        <v>UNIVERZA V LJUBLJANI</v>
      </c>
      <c r="C1" s="100"/>
      <c r="D1" s="405"/>
      <c r="E1" s="149"/>
      <c r="F1" s="149"/>
      <c r="G1" s="132"/>
    </row>
    <row r="2" spans="1:10" x14ac:dyDescent="0.2">
      <c r="A2" s="31"/>
      <c r="B2" s="32"/>
      <c r="C2" s="100"/>
      <c r="D2" s="405"/>
      <c r="E2" s="149"/>
      <c r="F2" s="149"/>
      <c r="G2" s="31"/>
    </row>
    <row r="3" spans="1:10" x14ac:dyDescent="0.2">
      <c r="A3" s="31" t="s">
        <v>28</v>
      </c>
      <c r="B3" s="32" t="str">
        <f>'0_Osebe'!B3</f>
        <v>Skupni uvoz in zunanja ureditev območja Fakultete za strojništvo in Fakultete za farmacijo</v>
      </c>
      <c r="C3" s="100"/>
      <c r="D3" s="405"/>
      <c r="E3" s="149"/>
      <c r="F3" s="149"/>
      <c r="G3" s="132"/>
    </row>
    <row r="4" spans="1:10" x14ac:dyDescent="0.2">
      <c r="A4" s="31" t="s">
        <v>27</v>
      </c>
      <c r="B4" s="32" t="str">
        <f>'0_Osebe'!B4</f>
        <v>ZUNANJA UREDITEV IN KOMUNALNA INFRASTRUKTURA</v>
      </c>
      <c r="C4" s="100"/>
      <c r="D4" s="405"/>
      <c r="E4" s="149"/>
      <c r="F4" s="149"/>
      <c r="G4" s="132"/>
    </row>
    <row r="5" spans="1:10" x14ac:dyDescent="0.2">
      <c r="A5" s="100"/>
      <c r="B5" s="31"/>
      <c r="C5" s="220"/>
      <c r="D5" s="406"/>
      <c r="E5" s="100"/>
      <c r="F5" s="100"/>
    </row>
    <row r="6" spans="1:10" x14ac:dyDescent="0.2">
      <c r="A6" s="221"/>
      <c r="B6" s="132"/>
      <c r="C6" s="220"/>
      <c r="D6" s="406"/>
      <c r="E6" s="100"/>
      <c r="F6" s="100"/>
    </row>
    <row r="7" spans="1:10" x14ac:dyDescent="0.2">
      <c r="A7" s="132" t="s">
        <v>1</v>
      </c>
      <c r="B7" s="32" t="s">
        <v>21</v>
      </c>
      <c r="C7" s="35"/>
      <c r="D7" s="407"/>
      <c r="E7" s="97"/>
      <c r="F7" s="97"/>
    </row>
    <row r="8" spans="1:10" x14ac:dyDescent="0.2">
      <c r="A8" s="31" t="s">
        <v>19</v>
      </c>
      <c r="B8" s="35" t="s">
        <v>280</v>
      </c>
      <c r="C8" s="35"/>
      <c r="D8" s="407"/>
      <c r="E8" s="97"/>
      <c r="F8" s="116">
        <f>F34</f>
        <v>0</v>
      </c>
    </row>
    <row r="9" spans="1:10" x14ac:dyDescent="0.2">
      <c r="A9" s="31"/>
      <c r="B9" s="35"/>
      <c r="C9" s="223"/>
      <c r="D9" s="407"/>
      <c r="E9" s="97"/>
      <c r="F9" s="225"/>
    </row>
    <row r="10" spans="1:10" x14ac:dyDescent="0.2">
      <c r="A10" s="169" t="s">
        <v>87</v>
      </c>
      <c r="B10" s="35"/>
      <c r="C10" s="223"/>
      <c r="D10" s="407"/>
      <c r="E10" s="97"/>
      <c r="F10" s="97"/>
    </row>
    <row r="11" spans="1:10" x14ac:dyDescent="0.2">
      <c r="A11" s="408"/>
      <c r="B11" s="409"/>
      <c r="C11" s="410"/>
      <c r="D11" s="411"/>
      <c r="E11" s="412"/>
      <c r="F11" s="412"/>
    </row>
    <row r="12" spans="1:10" x14ac:dyDescent="0.2">
      <c r="A12" s="214" t="s">
        <v>5</v>
      </c>
      <c r="B12" s="178" t="s">
        <v>6</v>
      </c>
      <c r="C12" s="179" t="s">
        <v>55</v>
      </c>
      <c r="D12" s="180" t="s">
        <v>7</v>
      </c>
      <c r="E12" s="181" t="s">
        <v>54</v>
      </c>
      <c r="F12" s="181" t="s">
        <v>8</v>
      </c>
    </row>
    <row r="13" spans="1:10" x14ac:dyDescent="0.2">
      <c r="A13" s="226"/>
      <c r="B13" s="227"/>
      <c r="C13" s="228"/>
      <c r="D13" s="413"/>
      <c r="E13" s="419"/>
      <c r="F13" s="321"/>
    </row>
    <row r="14" spans="1:10" ht="84" x14ac:dyDescent="0.2">
      <c r="A14" s="182"/>
      <c r="B14" s="188" t="s">
        <v>258</v>
      </c>
      <c r="C14" s="184"/>
      <c r="D14" s="318"/>
      <c r="E14" s="420"/>
      <c r="F14" s="201"/>
    </row>
    <row r="15" spans="1:10" x14ac:dyDescent="0.2">
      <c r="A15" s="182"/>
      <c r="B15" s="188"/>
      <c r="C15" s="184"/>
      <c r="D15" s="318"/>
      <c r="E15" s="420"/>
      <c r="F15" s="201"/>
    </row>
    <row r="16" spans="1:10" ht="144" x14ac:dyDescent="0.2">
      <c r="A16" s="182"/>
      <c r="B16" s="188" t="s">
        <v>348</v>
      </c>
      <c r="C16" s="184"/>
      <c r="D16" s="318"/>
      <c r="E16" s="420"/>
      <c r="F16" s="201"/>
      <c r="J16" s="108"/>
    </row>
    <row r="17" spans="1:10" ht="48" x14ac:dyDescent="0.2">
      <c r="A17" s="182"/>
      <c r="B17" s="188" t="s">
        <v>323</v>
      </c>
      <c r="C17" s="184"/>
      <c r="D17" s="318"/>
      <c r="E17" s="420"/>
      <c r="F17" s="201"/>
      <c r="J17" s="108"/>
    </row>
    <row r="18" spans="1:10" ht="360" x14ac:dyDescent="0.2">
      <c r="A18" s="182"/>
      <c r="B18" s="313" t="s">
        <v>420</v>
      </c>
      <c r="C18" s="184"/>
      <c r="D18" s="318"/>
      <c r="E18" s="420"/>
      <c r="F18" s="201"/>
    </row>
    <row r="19" spans="1:10" ht="348" x14ac:dyDescent="0.2">
      <c r="A19" s="182"/>
      <c r="B19" s="313" t="s">
        <v>439</v>
      </c>
      <c r="C19" s="184"/>
      <c r="D19" s="318"/>
      <c r="E19" s="420"/>
      <c r="F19" s="201"/>
    </row>
    <row r="20" spans="1:10" ht="24" x14ac:dyDescent="0.2">
      <c r="A20" s="182"/>
      <c r="B20" s="313" t="s">
        <v>330</v>
      </c>
      <c r="C20" s="184"/>
      <c r="D20" s="318"/>
      <c r="E20" s="420"/>
      <c r="F20" s="201"/>
    </row>
    <row r="21" spans="1:10" ht="48" x14ac:dyDescent="0.2">
      <c r="A21" s="182"/>
      <c r="B21" s="313" t="s">
        <v>331</v>
      </c>
      <c r="C21" s="184"/>
      <c r="D21" s="318"/>
      <c r="E21" s="420"/>
      <c r="F21" s="201"/>
    </row>
    <row r="22" spans="1:10" ht="24" x14ac:dyDescent="0.2">
      <c r="A22" s="182"/>
      <c r="B22" s="313" t="s">
        <v>295</v>
      </c>
      <c r="C22" s="184"/>
      <c r="D22" s="318"/>
      <c r="E22" s="420"/>
      <c r="F22" s="201"/>
    </row>
    <row r="23" spans="1:10" ht="36" x14ac:dyDescent="0.2">
      <c r="A23" s="182"/>
      <c r="B23" s="313" t="s">
        <v>333</v>
      </c>
      <c r="C23" s="184"/>
      <c r="D23" s="318"/>
      <c r="E23" s="420"/>
      <c r="F23" s="201"/>
    </row>
    <row r="24" spans="1:10" ht="24" x14ac:dyDescent="0.2">
      <c r="A24" s="182"/>
      <c r="B24" s="188" t="s">
        <v>17</v>
      </c>
      <c r="C24" s="184"/>
      <c r="D24" s="318"/>
      <c r="E24" s="420"/>
      <c r="F24" s="201"/>
    </row>
    <row r="25" spans="1:10" ht="36" x14ac:dyDescent="0.2">
      <c r="A25" s="182"/>
      <c r="B25" s="188" t="s">
        <v>324</v>
      </c>
      <c r="C25" s="184"/>
      <c r="D25" s="318"/>
      <c r="E25" s="420"/>
      <c r="F25" s="201"/>
    </row>
    <row r="26" spans="1:10" ht="60" x14ac:dyDescent="0.2">
      <c r="A26" s="182"/>
      <c r="B26" s="313" t="s">
        <v>325</v>
      </c>
      <c r="C26" s="184"/>
      <c r="D26" s="318"/>
      <c r="E26" s="420"/>
      <c r="F26" s="201"/>
    </row>
    <row r="27" spans="1:10" ht="24" x14ac:dyDescent="0.2">
      <c r="A27" s="182"/>
      <c r="B27" s="313" t="s">
        <v>332</v>
      </c>
      <c r="C27" s="184"/>
      <c r="D27" s="318"/>
      <c r="E27" s="420"/>
      <c r="F27" s="201"/>
    </row>
    <row r="28" spans="1:10" x14ac:dyDescent="0.2">
      <c r="A28" s="182"/>
      <c r="B28" s="313" t="s">
        <v>308</v>
      </c>
      <c r="C28" s="184"/>
      <c r="D28" s="318"/>
      <c r="E28" s="420"/>
      <c r="F28" s="201"/>
    </row>
    <row r="29" spans="1:10" x14ac:dyDescent="0.2">
      <c r="A29" s="182"/>
      <c r="B29" s="188"/>
      <c r="C29" s="184"/>
      <c r="D29" s="318"/>
      <c r="E29" s="420"/>
      <c r="F29" s="201"/>
    </row>
    <row r="30" spans="1:10" ht="240" x14ac:dyDescent="0.2">
      <c r="A30" s="182" t="str">
        <f>CONCATENATE($A$8,".",TEXT(COUNTA(A$15:A29)-COUNTIF(A$15:A29,"*.")+1,0))</f>
        <v>2.1.1</v>
      </c>
      <c r="B30" s="204" t="s">
        <v>281</v>
      </c>
      <c r="C30" s="184" t="s">
        <v>3</v>
      </c>
      <c r="D30" s="318">
        <v>75</v>
      </c>
      <c r="E30" s="418"/>
      <c r="F30" s="201">
        <f>ROUND(D30*E30,2)</f>
        <v>0</v>
      </c>
    </row>
    <row r="31" spans="1:10" x14ac:dyDescent="0.2">
      <c r="A31" s="182"/>
      <c r="B31" s="204"/>
      <c r="C31" s="184"/>
      <c r="D31" s="318"/>
      <c r="E31" s="420"/>
      <c r="F31" s="201"/>
    </row>
    <row r="32" spans="1:10" ht="228" x14ac:dyDescent="0.2">
      <c r="A32" s="182" t="str">
        <f>CONCATENATE($A$8,".",TEXT(COUNTA(A$30:A31)-COUNTIF(A$30:A31,"*.")+1,0))</f>
        <v>2.1.2</v>
      </c>
      <c r="B32" s="204" t="s">
        <v>282</v>
      </c>
      <c r="C32" s="184" t="s">
        <v>13</v>
      </c>
      <c r="D32" s="318">
        <v>1</v>
      </c>
      <c r="E32" s="418"/>
      <c r="F32" s="201">
        <f t="shared" ref="F32" si="0">ROUND(D32*E32,2)</f>
        <v>0</v>
      </c>
    </row>
    <row r="33" spans="1:6" x14ac:dyDescent="0.2">
      <c r="A33" s="226"/>
      <c r="B33" s="320"/>
      <c r="C33" s="228"/>
      <c r="D33" s="413"/>
      <c r="E33" s="419"/>
      <c r="F33" s="321"/>
    </row>
    <row r="34" spans="1:6" s="322" customFormat="1" x14ac:dyDescent="0.2">
      <c r="A34" s="214"/>
      <c r="B34" s="178" t="str">
        <f>B8</f>
        <v>OGRAJA POLJ BF</v>
      </c>
      <c r="C34" s="179"/>
      <c r="D34" s="414"/>
      <c r="E34" s="181"/>
      <c r="F34" s="215">
        <f>SUM(F30:F33)</f>
        <v>0</v>
      </c>
    </row>
    <row r="35" spans="1:6" x14ac:dyDescent="0.2">
      <c r="B35" s="236"/>
      <c r="F35" s="147"/>
    </row>
    <row r="36" spans="1:6" x14ac:dyDescent="0.2">
      <c r="B36" s="236"/>
      <c r="F36" s="147"/>
    </row>
    <row r="37" spans="1:6" x14ac:dyDescent="0.2">
      <c r="B37" s="236"/>
      <c r="F37" s="147"/>
    </row>
    <row r="38" spans="1:6" x14ac:dyDescent="0.2">
      <c r="B38" s="236"/>
      <c r="F38" s="147"/>
    </row>
    <row r="39" spans="1:6" x14ac:dyDescent="0.2">
      <c r="B39" s="236"/>
      <c r="F39" s="147"/>
    </row>
    <row r="40" spans="1:6" x14ac:dyDescent="0.2">
      <c r="B40" s="236"/>
      <c r="F40" s="147"/>
    </row>
    <row r="41" spans="1:6" x14ac:dyDescent="0.2">
      <c r="B41" s="236"/>
      <c r="F41" s="147"/>
    </row>
    <row r="42" spans="1:6" x14ac:dyDescent="0.2">
      <c r="B42" s="236"/>
      <c r="F42" s="147"/>
    </row>
    <row r="43" spans="1:6" x14ac:dyDescent="0.2">
      <c r="B43" s="236"/>
      <c r="F43" s="147"/>
    </row>
    <row r="44" spans="1:6" x14ac:dyDescent="0.2">
      <c r="B44" s="236"/>
      <c r="F44" s="147"/>
    </row>
    <row r="45" spans="1:6" x14ac:dyDescent="0.2">
      <c r="B45" s="236"/>
      <c r="F45" s="147"/>
    </row>
    <row r="46" spans="1:6" x14ac:dyDescent="0.2">
      <c r="B46" s="236"/>
      <c r="F46" s="147"/>
    </row>
    <row r="47" spans="1:6" x14ac:dyDescent="0.2">
      <c r="B47" s="236"/>
      <c r="F47" s="147"/>
    </row>
    <row r="48" spans="1:6" x14ac:dyDescent="0.2">
      <c r="B48" s="236"/>
      <c r="F48" s="147"/>
    </row>
    <row r="49" spans="2:6" x14ac:dyDescent="0.2">
      <c r="B49" s="236"/>
      <c r="F49" s="147"/>
    </row>
    <row r="50" spans="2:6" x14ac:dyDescent="0.2">
      <c r="B50" s="236"/>
      <c r="F50" s="147"/>
    </row>
    <row r="51" spans="2:6" x14ac:dyDescent="0.2">
      <c r="B51" s="236"/>
      <c r="F51" s="147"/>
    </row>
    <row r="52" spans="2:6" x14ac:dyDescent="0.2">
      <c r="B52" s="239"/>
    </row>
    <row r="53" spans="2:6" x14ac:dyDescent="0.2">
      <c r="B53" s="239"/>
    </row>
    <row r="54" spans="2:6" x14ac:dyDescent="0.2">
      <c r="B54" s="240"/>
    </row>
    <row r="55" spans="2:6" x14ac:dyDescent="0.2">
      <c r="B55" s="236"/>
      <c r="F55" s="147"/>
    </row>
    <row r="56" spans="2:6" x14ac:dyDescent="0.2">
      <c r="B56" s="240"/>
    </row>
    <row r="57" spans="2:6" x14ac:dyDescent="0.2">
      <c r="B57" s="240"/>
    </row>
    <row r="58" spans="2:6" x14ac:dyDescent="0.2">
      <c r="B58" s="240"/>
    </row>
    <row r="59" spans="2:6" x14ac:dyDescent="0.2">
      <c r="B59" s="240"/>
      <c r="E59" s="145"/>
      <c r="F59" s="241"/>
    </row>
    <row r="60" spans="2:6" x14ac:dyDescent="0.2">
      <c r="B60" s="240"/>
    </row>
    <row r="61" spans="2:6" x14ac:dyDescent="0.2">
      <c r="B61" s="240"/>
    </row>
    <row r="62" spans="2:6" x14ac:dyDescent="0.2">
      <c r="B62" s="240"/>
    </row>
    <row r="63" spans="2:6" x14ac:dyDescent="0.2">
      <c r="B63" s="240"/>
    </row>
    <row r="64" spans="2:6" x14ac:dyDescent="0.2">
      <c r="B64" s="240"/>
    </row>
    <row r="65" spans="2:2" x14ac:dyDescent="0.2">
      <c r="B65" s="240"/>
    </row>
    <row r="66" spans="2:2" x14ac:dyDescent="0.2">
      <c r="B66" s="240"/>
    </row>
    <row r="67" spans="2:2" x14ac:dyDescent="0.2">
      <c r="B67" s="240"/>
    </row>
    <row r="68" spans="2:2" x14ac:dyDescent="0.2">
      <c r="B68" s="240"/>
    </row>
    <row r="69" spans="2:2" x14ac:dyDescent="0.2">
      <c r="B69" s="240"/>
    </row>
    <row r="70" spans="2:2" x14ac:dyDescent="0.2">
      <c r="B70" s="240"/>
    </row>
    <row r="71" spans="2:2" x14ac:dyDescent="0.2">
      <c r="B71" s="240"/>
    </row>
    <row r="72" spans="2:2" x14ac:dyDescent="0.2">
      <c r="B72" s="240"/>
    </row>
    <row r="73" spans="2:2" x14ac:dyDescent="0.2">
      <c r="B73" s="240"/>
    </row>
    <row r="74" spans="2:2" x14ac:dyDescent="0.2">
      <c r="B74" s="240"/>
    </row>
    <row r="75" spans="2:2" x14ac:dyDescent="0.2">
      <c r="B75" s="240"/>
    </row>
    <row r="76" spans="2:2" x14ac:dyDescent="0.2">
      <c r="B76" s="240"/>
    </row>
    <row r="77" spans="2:2" x14ac:dyDescent="0.2">
      <c r="B77" s="240"/>
    </row>
    <row r="78" spans="2:2" x14ac:dyDescent="0.2">
      <c r="B78" s="240"/>
    </row>
    <row r="79" spans="2:2" x14ac:dyDescent="0.2">
      <c r="B79" s="240"/>
    </row>
    <row r="80" spans="2:2" x14ac:dyDescent="0.2">
      <c r="B80" s="240"/>
    </row>
    <row r="81" spans="2:2" x14ac:dyDescent="0.2">
      <c r="B81" s="240"/>
    </row>
    <row r="82" spans="2:2" x14ac:dyDescent="0.2">
      <c r="B82" s="240"/>
    </row>
    <row r="83" spans="2:2" x14ac:dyDescent="0.2">
      <c r="B83" s="240"/>
    </row>
    <row r="84" spans="2:2" x14ac:dyDescent="0.2">
      <c r="B84" s="240"/>
    </row>
    <row r="85" spans="2:2" x14ac:dyDescent="0.2">
      <c r="B85" s="240"/>
    </row>
    <row r="86" spans="2:2" x14ac:dyDescent="0.2">
      <c r="B86" s="240"/>
    </row>
    <row r="87" spans="2:2" x14ac:dyDescent="0.2">
      <c r="B87" s="240"/>
    </row>
    <row r="88" spans="2:2" x14ac:dyDescent="0.2">
      <c r="B88" s="240"/>
    </row>
    <row r="89" spans="2:2" x14ac:dyDescent="0.2">
      <c r="B89" s="240"/>
    </row>
    <row r="90" spans="2:2" x14ac:dyDescent="0.2">
      <c r="B90" s="240"/>
    </row>
    <row r="91" spans="2:2" x14ac:dyDescent="0.2">
      <c r="B91" s="240"/>
    </row>
    <row r="92" spans="2:2" x14ac:dyDescent="0.2">
      <c r="B92" s="240"/>
    </row>
    <row r="93" spans="2:2" x14ac:dyDescent="0.2">
      <c r="B93" s="240"/>
    </row>
    <row r="94" spans="2:2" x14ac:dyDescent="0.2">
      <c r="B94" s="240"/>
    </row>
    <row r="95" spans="2:2" x14ac:dyDescent="0.2">
      <c r="B95" s="240"/>
    </row>
    <row r="96" spans="2:2" x14ac:dyDescent="0.2">
      <c r="B96" s="240"/>
    </row>
    <row r="97" spans="2:2" x14ac:dyDescent="0.2">
      <c r="B97" s="240"/>
    </row>
    <row r="98" spans="2:2" x14ac:dyDescent="0.2">
      <c r="B98" s="240"/>
    </row>
    <row r="99" spans="2:2" x14ac:dyDescent="0.2">
      <c r="B99" s="240"/>
    </row>
    <row r="100" spans="2:2" x14ac:dyDescent="0.2">
      <c r="B100" s="240"/>
    </row>
    <row r="101" spans="2:2" x14ac:dyDescent="0.2">
      <c r="B101" s="240"/>
    </row>
    <row r="102" spans="2:2" x14ac:dyDescent="0.2">
      <c r="B102" s="240"/>
    </row>
    <row r="103" spans="2:2" x14ac:dyDescent="0.2">
      <c r="B103" s="240"/>
    </row>
    <row r="104" spans="2:2" x14ac:dyDescent="0.2">
      <c r="B104" s="240"/>
    </row>
    <row r="105" spans="2:2" x14ac:dyDescent="0.2">
      <c r="B105" s="240"/>
    </row>
    <row r="106" spans="2:2" x14ac:dyDescent="0.2">
      <c r="B106" s="240"/>
    </row>
    <row r="107" spans="2:2" x14ac:dyDescent="0.2">
      <c r="B107" s="240"/>
    </row>
    <row r="108" spans="2:2" x14ac:dyDescent="0.2">
      <c r="B108" s="240"/>
    </row>
    <row r="109" spans="2:2" x14ac:dyDescent="0.2">
      <c r="B109" s="240"/>
    </row>
    <row r="110" spans="2:2" x14ac:dyDescent="0.2">
      <c r="B110" s="240"/>
    </row>
    <row r="111" spans="2:2" x14ac:dyDescent="0.2">
      <c r="B111" s="240"/>
    </row>
    <row r="112" spans="2:2" x14ac:dyDescent="0.2">
      <c r="B112" s="240"/>
    </row>
    <row r="113" spans="2:2" x14ac:dyDescent="0.2">
      <c r="B113" s="240"/>
    </row>
    <row r="114" spans="2:2" x14ac:dyDescent="0.2">
      <c r="B114" s="240"/>
    </row>
    <row r="115" spans="2:2" x14ac:dyDescent="0.2">
      <c r="B115" s="240"/>
    </row>
    <row r="116" spans="2:2" x14ac:dyDescent="0.2">
      <c r="B116" s="240"/>
    </row>
    <row r="117" spans="2:2" x14ac:dyDescent="0.2">
      <c r="B117" s="240"/>
    </row>
    <row r="118" spans="2:2" x14ac:dyDescent="0.2">
      <c r="B118" s="240"/>
    </row>
    <row r="119" spans="2:2" x14ac:dyDescent="0.2">
      <c r="B119" s="240"/>
    </row>
    <row r="120" spans="2:2" x14ac:dyDescent="0.2">
      <c r="B120" s="240"/>
    </row>
    <row r="121" spans="2:2" x14ac:dyDescent="0.2">
      <c r="B121" s="240"/>
    </row>
    <row r="122" spans="2:2" x14ac:dyDescent="0.2">
      <c r="B122" s="240"/>
    </row>
    <row r="123" spans="2:2" x14ac:dyDescent="0.2">
      <c r="B123" s="240"/>
    </row>
    <row r="124" spans="2:2" x14ac:dyDescent="0.2">
      <c r="B124" s="240"/>
    </row>
    <row r="125" spans="2:2" x14ac:dyDescent="0.2">
      <c r="B125" s="240"/>
    </row>
    <row r="126" spans="2:2" x14ac:dyDescent="0.2">
      <c r="B126" s="240"/>
    </row>
    <row r="127" spans="2:2" x14ac:dyDescent="0.2">
      <c r="B127" s="240"/>
    </row>
    <row r="128" spans="2:2" x14ac:dyDescent="0.2">
      <c r="B128" s="240"/>
    </row>
    <row r="129" spans="2:2" x14ac:dyDescent="0.2">
      <c r="B129" s="240"/>
    </row>
    <row r="130" spans="2:2" x14ac:dyDescent="0.2">
      <c r="B130" s="240"/>
    </row>
    <row r="131" spans="2:2" x14ac:dyDescent="0.2">
      <c r="B131" s="240"/>
    </row>
    <row r="132" spans="2:2" x14ac:dyDescent="0.2">
      <c r="B132" s="240"/>
    </row>
    <row r="133" spans="2:2" x14ac:dyDescent="0.2">
      <c r="B133" s="240"/>
    </row>
    <row r="134" spans="2:2" x14ac:dyDescent="0.2">
      <c r="B134" s="240"/>
    </row>
    <row r="135" spans="2:2" x14ac:dyDescent="0.2">
      <c r="B135" s="240"/>
    </row>
    <row r="136" spans="2:2" x14ac:dyDescent="0.2">
      <c r="B136" s="240"/>
    </row>
    <row r="137" spans="2:2" x14ac:dyDescent="0.2">
      <c r="B137" s="240"/>
    </row>
    <row r="138" spans="2:2" x14ac:dyDescent="0.2">
      <c r="B138" s="240"/>
    </row>
    <row r="139" spans="2:2" x14ac:dyDescent="0.2">
      <c r="B139" s="240"/>
    </row>
    <row r="140" spans="2:2" x14ac:dyDescent="0.2">
      <c r="B140" s="240"/>
    </row>
    <row r="141" spans="2:2" x14ac:dyDescent="0.2">
      <c r="B141" s="240"/>
    </row>
    <row r="142" spans="2:2" x14ac:dyDescent="0.2">
      <c r="B142" s="240"/>
    </row>
    <row r="143" spans="2:2" x14ac:dyDescent="0.2">
      <c r="B143" s="240"/>
    </row>
    <row r="144" spans="2:2" x14ac:dyDescent="0.2">
      <c r="B144" s="240"/>
    </row>
    <row r="145" spans="2:2" x14ac:dyDescent="0.2">
      <c r="B145" s="240"/>
    </row>
    <row r="146" spans="2:2" x14ac:dyDescent="0.2">
      <c r="B146" s="240"/>
    </row>
    <row r="147" spans="2:2" x14ac:dyDescent="0.2">
      <c r="B147" s="240"/>
    </row>
    <row r="148" spans="2:2" x14ac:dyDescent="0.2">
      <c r="B148" s="240"/>
    </row>
    <row r="149" spans="2:2" x14ac:dyDescent="0.2">
      <c r="B149" s="240"/>
    </row>
    <row r="150" spans="2:2" x14ac:dyDescent="0.2">
      <c r="B150" s="240"/>
    </row>
    <row r="151" spans="2:2" x14ac:dyDescent="0.2">
      <c r="B151" s="240"/>
    </row>
    <row r="152" spans="2:2" x14ac:dyDescent="0.2">
      <c r="B152" s="240"/>
    </row>
    <row r="153" spans="2:2" x14ac:dyDescent="0.2">
      <c r="B153" s="240"/>
    </row>
    <row r="154" spans="2:2" x14ac:dyDescent="0.2">
      <c r="B154" s="240"/>
    </row>
    <row r="155" spans="2:2" x14ac:dyDescent="0.2">
      <c r="B155" s="240"/>
    </row>
    <row r="156" spans="2:2" x14ac:dyDescent="0.2">
      <c r="B156" s="240"/>
    </row>
    <row r="157" spans="2:2" x14ac:dyDescent="0.2">
      <c r="B157" s="240"/>
    </row>
    <row r="158" spans="2:2" x14ac:dyDescent="0.2">
      <c r="B158" s="240"/>
    </row>
    <row r="159" spans="2:2" x14ac:dyDescent="0.2">
      <c r="B159" s="240"/>
    </row>
    <row r="160" spans="2:2" x14ac:dyDescent="0.2">
      <c r="B160" s="240"/>
    </row>
    <row r="161" spans="2:2" x14ac:dyDescent="0.2">
      <c r="B161" s="240"/>
    </row>
    <row r="162" spans="2:2" x14ac:dyDescent="0.2">
      <c r="B162" s="240"/>
    </row>
    <row r="163" spans="2:2" x14ac:dyDescent="0.2">
      <c r="B163" s="240"/>
    </row>
    <row r="164" spans="2:2" x14ac:dyDescent="0.2">
      <c r="B164" s="240"/>
    </row>
    <row r="165" spans="2:2" x14ac:dyDescent="0.2">
      <c r="B165" s="240"/>
    </row>
    <row r="166" spans="2:2" x14ac:dyDescent="0.2">
      <c r="B166" s="240"/>
    </row>
    <row r="167" spans="2:2" x14ac:dyDescent="0.2">
      <c r="B167" s="240"/>
    </row>
    <row r="168" spans="2:2" x14ac:dyDescent="0.2">
      <c r="B168" s="240"/>
    </row>
    <row r="169" spans="2:2" x14ac:dyDescent="0.2">
      <c r="B169" s="240"/>
    </row>
    <row r="170" spans="2:2" x14ac:dyDescent="0.2">
      <c r="B170" s="240"/>
    </row>
    <row r="171" spans="2:2" x14ac:dyDescent="0.2">
      <c r="B171" s="240"/>
    </row>
    <row r="172" spans="2:2" x14ac:dyDescent="0.2">
      <c r="B172" s="240"/>
    </row>
    <row r="173" spans="2:2" x14ac:dyDescent="0.2">
      <c r="B173" s="240"/>
    </row>
    <row r="174" spans="2:2" x14ac:dyDescent="0.2">
      <c r="B174" s="240"/>
    </row>
    <row r="175" spans="2:2" x14ac:dyDescent="0.2">
      <c r="B175" s="240"/>
    </row>
    <row r="176" spans="2:2" x14ac:dyDescent="0.2">
      <c r="B176" s="240"/>
    </row>
    <row r="177" spans="2:2" x14ac:dyDescent="0.2">
      <c r="B177" s="240"/>
    </row>
    <row r="178" spans="2:2" x14ac:dyDescent="0.2">
      <c r="B178" s="240"/>
    </row>
    <row r="179" spans="2:2" x14ac:dyDescent="0.2">
      <c r="B179" s="240"/>
    </row>
    <row r="180" spans="2:2" x14ac:dyDescent="0.2">
      <c r="B180" s="240"/>
    </row>
    <row r="181" spans="2:2" x14ac:dyDescent="0.2">
      <c r="B181" s="240"/>
    </row>
    <row r="182" spans="2:2" x14ac:dyDescent="0.2">
      <c r="B182" s="240"/>
    </row>
    <row r="183" spans="2:2" x14ac:dyDescent="0.2">
      <c r="B183" s="240"/>
    </row>
    <row r="184" spans="2:2" x14ac:dyDescent="0.2">
      <c r="B184" s="240"/>
    </row>
    <row r="185" spans="2:2" x14ac:dyDescent="0.2">
      <c r="B185" s="240"/>
    </row>
    <row r="186" spans="2:2" x14ac:dyDescent="0.2">
      <c r="B186" s="240"/>
    </row>
    <row r="187" spans="2:2" x14ac:dyDescent="0.2">
      <c r="B187" s="240"/>
    </row>
    <row r="188" spans="2:2" x14ac:dyDescent="0.2">
      <c r="B188" s="240"/>
    </row>
    <row r="189" spans="2:2" x14ac:dyDescent="0.2">
      <c r="B189" s="240"/>
    </row>
    <row r="190" spans="2:2" x14ac:dyDescent="0.2">
      <c r="B190" s="240"/>
    </row>
    <row r="191" spans="2:2" x14ac:dyDescent="0.2">
      <c r="B191" s="240"/>
    </row>
    <row r="192" spans="2:2" x14ac:dyDescent="0.2">
      <c r="B192" s="240"/>
    </row>
    <row r="193" spans="2:2" x14ac:dyDescent="0.2">
      <c r="B193" s="240"/>
    </row>
    <row r="194" spans="2:2" x14ac:dyDescent="0.2">
      <c r="B194" s="240"/>
    </row>
    <row r="195" spans="2:2" x14ac:dyDescent="0.2">
      <c r="B195" s="240"/>
    </row>
    <row r="196" spans="2:2" x14ac:dyDescent="0.2">
      <c r="B196" s="240"/>
    </row>
    <row r="197" spans="2:2" x14ac:dyDescent="0.2">
      <c r="B197" s="240"/>
    </row>
    <row r="198" spans="2:2" x14ac:dyDescent="0.2">
      <c r="B198" s="240"/>
    </row>
    <row r="199" spans="2:2" x14ac:dyDescent="0.2">
      <c r="B199" s="240"/>
    </row>
    <row r="200" spans="2:2" x14ac:dyDescent="0.2">
      <c r="B200" s="240"/>
    </row>
    <row r="201" spans="2:2" x14ac:dyDescent="0.2">
      <c r="B201" s="240"/>
    </row>
    <row r="202" spans="2:2" x14ac:dyDescent="0.2">
      <c r="B202" s="240"/>
    </row>
    <row r="203" spans="2:2" x14ac:dyDescent="0.2">
      <c r="B203" s="240"/>
    </row>
    <row r="204" spans="2:2" x14ac:dyDescent="0.2">
      <c r="B204" s="240"/>
    </row>
    <row r="205" spans="2:2" x14ac:dyDescent="0.2">
      <c r="B205" s="240"/>
    </row>
    <row r="206" spans="2:2" x14ac:dyDescent="0.2">
      <c r="B206" s="240"/>
    </row>
    <row r="207" spans="2:2" x14ac:dyDescent="0.2">
      <c r="B207" s="240"/>
    </row>
    <row r="208" spans="2:2" x14ac:dyDescent="0.2">
      <c r="B208" s="240"/>
    </row>
    <row r="209" spans="2:2" x14ac:dyDescent="0.2">
      <c r="B209" s="240"/>
    </row>
    <row r="210" spans="2:2" x14ac:dyDescent="0.2">
      <c r="B210" s="240"/>
    </row>
    <row r="211" spans="2:2" x14ac:dyDescent="0.2">
      <c r="B211" s="240"/>
    </row>
    <row r="212" spans="2:2" x14ac:dyDescent="0.2">
      <c r="B212" s="240"/>
    </row>
    <row r="213" spans="2:2" x14ac:dyDescent="0.2">
      <c r="B213" s="240"/>
    </row>
    <row r="214" spans="2:2" x14ac:dyDescent="0.2">
      <c r="B214" s="240"/>
    </row>
    <row r="215" spans="2:2" x14ac:dyDescent="0.2">
      <c r="B215" s="240"/>
    </row>
    <row r="216" spans="2:2" x14ac:dyDescent="0.2">
      <c r="B216" s="240"/>
    </row>
    <row r="217" spans="2:2" x14ac:dyDescent="0.2">
      <c r="B217" s="240"/>
    </row>
    <row r="218" spans="2:2" x14ac:dyDescent="0.2">
      <c r="B218" s="240"/>
    </row>
    <row r="219" spans="2:2" x14ac:dyDescent="0.2">
      <c r="B219" s="240"/>
    </row>
    <row r="220" spans="2:2" x14ac:dyDescent="0.2">
      <c r="B220" s="240"/>
    </row>
    <row r="221" spans="2:2" x14ac:dyDescent="0.2">
      <c r="B221" s="240"/>
    </row>
    <row r="222" spans="2:2" x14ac:dyDescent="0.2">
      <c r="B222" s="240"/>
    </row>
    <row r="223" spans="2:2" x14ac:dyDescent="0.2">
      <c r="B223" s="240"/>
    </row>
    <row r="224" spans="2:2" x14ac:dyDescent="0.2">
      <c r="B224" s="240"/>
    </row>
    <row r="225" spans="2:2" x14ac:dyDescent="0.2">
      <c r="B225" s="240"/>
    </row>
    <row r="226" spans="2:2" x14ac:dyDescent="0.2">
      <c r="B226" s="240"/>
    </row>
    <row r="227" spans="2:2" x14ac:dyDescent="0.2">
      <c r="B227" s="240"/>
    </row>
    <row r="228" spans="2:2" x14ac:dyDescent="0.2">
      <c r="B228" s="240"/>
    </row>
    <row r="229" spans="2:2" x14ac:dyDescent="0.2">
      <c r="B229" s="240"/>
    </row>
    <row r="230" spans="2:2" x14ac:dyDescent="0.2">
      <c r="B230" s="240"/>
    </row>
    <row r="231" spans="2:2" x14ac:dyDescent="0.2">
      <c r="B231" s="240"/>
    </row>
    <row r="232" spans="2:2" x14ac:dyDescent="0.2">
      <c r="B232" s="240"/>
    </row>
    <row r="233" spans="2:2" x14ac:dyDescent="0.2">
      <c r="B233" s="240"/>
    </row>
    <row r="234" spans="2:2" x14ac:dyDescent="0.2">
      <c r="B234" s="240"/>
    </row>
    <row r="235" spans="2:2" x14ac:dyDescent="0.2">
      <c r="B235" s="240"/>
    </row>
    <row r="236" spans="2:2" x14ac:dyDescent="0.2">
      <c r="B236" s="240"/>
    </row>
    <row r="237" spans="2:2" x14ac:dyDescent="0.2">
      <c r="B237" s="240"/>
    </row>
    <row r="238" spans="2:2" x14ac:dyDescent="0.2">
      <c r="B238" s="240"/>
    </row>
    <row r="239" spans="2:2" x14ac:dyDescent="0.2">
      <c r="B239" s="240"/>
    </row>
    <row r="240" spans="2:2" x14ac:dyDescent="0.2">
      <c r="B240" s="240"/>
    </row>
    <row r="241" spans="2:2" x14ac:dyDescent="0.2">
      <c r="B241" s="240"/>
    </row>
    <row r="783" ht="12.95" customHeight="1" x14ac:dyDescent="0.2"/>
    <row r="784" ht="12.95" customHeight="1" x14ac:dyDescent="0.2"/>
    <row r="785" ht="12.95" customHeight="1" x14ac:dyDescent="0.2"/>
    <row r="786" ht="12.95" customHeight="1" x14ac:dyDescent="0.2"/>
    <row r="787" ht="12.95" customHeight="1" x14ac:dyDescent="0.2"/>
    <row r="788" ht="12.95" customHeight="1" x14ac:dyDescent="0.2"/>
    <row r="789" ht="12.95" customHeight="1" x14ac:dyDescent="0.2"/>
    <row r="790" ht="12.95" customHeight="1" x14ac:dyDescent="0.2"/>
    <row r="791" ht="12.95" customHeight="1" x14ac:dyDescent="0.2"/>
    <row r="792" ht="12.95" customHeight="1" x14ac:dyDescent="0.2"/>
    <row r="793" ht="12.95" customHeight="1" x14ac:dyDescent="0.2"/>
    <row r="794" ht="12.95" customHeight="1" x14ac:dyDescent="0.2"/>
    <row r="795" ht="12.95" customHeight="1" x14ac:dyDescent="0.2"/>
    <row r="796" ht="12.95" customHeight="1" x14ac:dyDescent="0.2"/>
    <row r="797" ht="12.95" customHeight="1" x14ac:dyDescent="0.2"/>
    <row r="798" ht="12.95" customHeight="1" x14ac:dyDescent="0.2"/>
    <row r="799" ht="12.95" customHeight="1" x14ac:dyDescent="0.2"/>
    <row r="800" ht="12.95" customHeight="1" x14ac:dyDescent="0.2"/>
    <row r="801" ht="12.95" customHeight="1" x14ac:dyDescent="0.2"/>
    <row r="802" ht="12.95" customHeight="1" x14ac:dyDescent="0.2"/>
    <row r="803" ht="12.95" customHeight="1" x14ac:dyDescent="0.2"/>
    <row r="804" ht="12.95" customHeight="1" x14ac:dyDescent="0.2"/>
    <row r="805" ht="12.95" customHeight="1" x14ac:dyDescent="0.2"/>
    <row r="806" ht="12.95" customHeight="1" x14ac:dyDescent="0.2"/>
    <row r="807" ht="12.95" customHeight="1" x14ac:dyDescent="0.2"/>
    <row r="808" ht="12.95" customHeight="1" x14ac:dyDescent="0.2"/>
    <row r="809" ht="12.95" customHeight="1" x14ac:dyDescent="0.2"/>
    <row r="810" ht="12.95" customHeight="1" x14ac:dyDescent="0.2"/>
    <row r="811" ht="12.95" customHeight="1" x14ac:dyDescent="0.2"/>
    <row r="812" ht="12.95" customHeight="1" x14ac:dyDescent="0.2"/>
    <row r="813" ht="12.95" customHeight="1" x14ac:dyDescent="0.2"/>
    <row r="814" ht="12.95" customHeight="1" x14ac:dyDescent="0.2"/>
    <row r="815" ht="12.95" customHeight="1" x14ac:dyDescent="0.2"/>
    <row r="816" ht="12.95" customHeight="1" x14ac:dyDescent="0.2"/>
    <row r="817" ht="12.95" customHeight="1" x14ac:dyDescent="0.2"/>
    <row r="818" ht="12.95" customHeight="1" x14ac:dyDescent="0.2"/>
    <row r="819" ht="12.95" customHeight="1" x14ac:dyDescent="0.2"/>
    <row r="820" ht="12.95" customHeight="1" x14ac:dyDescent="0.2"/>
    <row r="821" ht="12.95" customHeight="1" x14ac:dyDescent="0.2"/>
    <row r="822" ht="12.95" customHeight="1" x14ac:dyDescent="0.2"/>
    <row r="823" ht="12.95" customHeight="1" x14ac:dyDescent="0.2"/>
    <row r="824" ht="12.95" customHeight="1" x14ac:dyDescent="0.2"/>
    <row r="825" ht="12.95" customHeight="1" x14ac:dyDescent="0.2"/>
    <row r="826" ht="12.95" customHeight="1" x14ac:dyDescent="0.2"/>
    <row r="827" ht="12.95" customHeight="1" x14ac:dyDescent="0.2"/>
    <row r="828" ht="12.95" customHeight="1" x14ac:dyDescent="0.2"/>
    <row r="829" ht="12.95" customHeight="1" x14ac:dyDescent="0.2"/>
    <row r="830" ht="12.95" customHeight="1" x14ac:dyDescent="0.2"/>
    <row r="831" ht="12.95" customHeight="1" x14ac:dyDescent="0.2"/>
    <row r="832" ht="12.95" customHeight="1" x14ac:dyDescent="0.2"/>
    <row r="833" ht="12.95" customHeight="1" x14ac:dyDescent="0.2"/>
    <row r="834" ht="12.95" customHeight="1" x14ac:dyDescent="0.2"/>
    <row r="835" ht="12.95" customHeight="1" x14ac:dyDescent="0.2"/>
    <row r="836" ht="12.95" customHeight="1" x14ac:dyDescent="0.2"/>
    <row r="837" ht="12.95" customHeight="1" x14ac:dyDescent="0.2"/>
    <row r="838" ht="12.95" customHeight="1" x14ac:dyDescent="0.2"/>
    <row r="839" ht="12.95" customHeight="1" x14ac:dyDescent="0.2"/>
    <row r="840" ht="12.95" customHeight="1" x14ac:dyDescent="0.2"/>
    <row r="841" ht="12.95" customHeight="1" x14ac:dyDescent="0.2"/>
    <row r="842" ht="12.95" customHeight="1" x14ac:dyDescent="0.2"/>
    <row r="843" ht="12.95" customHeight="1" x14ac:dyDescent="0.2"/>
    <row r="844" ht="12.95" customHeight="1" x14ac:dyDescent="0.2"/>
    <row r="845" ht="12.95" customHeight="1" x14ac:dyDescent="0.2"/>
    <row r="846" ht="12.95" customHeight="1" x14ac:dyDescent="0.2"/>
    <row r="847" ht="12.95" customHeight="1" x14ac:dyDescent="0.2"/>
    <row r="848" ht="12.95" customHeight="1" x14ac:dyDescent="0.2"/>
    <row r="849" ht="12.95" customHeight="1" x14ac:dyDescent="0.2"/>
    <row r="850" ht="12.95" customHeight="1" x14ac:dyDescent="0.2"/>
    <row r="851" ht="12.95" customHeight="1" x14ac:dyDescent="0.2"/>
    <row r="852" ht="12.95" customHeight="1" x14ac:dyDescent="0.2"/>
    <row r="853" ht="12.95" customHeight="1" x14ac:dyDescent="0.2"/>
    <row r="854" ht="12.95" customHeight="1" x14ac:dyDescent="0.2"/>
    <row r="855" ht="12.95" customHeight="1" x14ac:dyDescent="0.2"/>
    <row r="856" ht="12.95" customHeight="1" x14ac:dyDescent="0.2"/>
    <row r="857" ht="12.95" customHeight="1" x14ac:dyDescent="0.2"/>
    <row r="858" ht="12.95" customHeight="1" x14ac:dyDescent="0.2"/>
    <row r="859" ht="12.95" customHeight="1" x14ac:dyDescent="0.2"/>
    <row r="860" ht="12.95" customHeight="1" x14ac:dyDescent="0.2"/>
    <row r="861" ht="12.95" customHeight="1" x14ac:dyDescent="0.2"/>
    <row r="862" ht="12.95" customHeight="1" x14ac:dyDescent="0.2"/>
    <row r="863" ht="12.95" customHeight="1" x14ac:dyDescent="0.2"/>
    <row r="864" ht="12.95" customHeight="1" x14ac:dyDescent="0.2"/>
    <row r="865" ht="12.95" customHeight="1" x14ac:dyDescent="0.2"/>
    <row r="866" ht="12.95" customHeight="1" x14ac:dyDescent="0.2"/>
    <row r="867" ht="12.95" customHeight="1" x14ac:dyDescent="0.2"/>
    <row r="868" ht="12.95" customHeight="1" x14ac:dyDescent="0.2"/>
    <row r="869" ht="12.95" customHeight="1" x14ac:dyDescent="0.2"/>
    <row r="870" ht="12.95" customHeight="1" x14ac:dyDescent="0.2"/>
    <row r="871" ht="12.95" customHeight="1" x14ac:dyDescent="0.2"/>
    <row r="872" ht="12.95" customHeight="1" x14ac:dyDescent="0.2"/>
    <row r="873" ht="12.95" customHeight="1" x14ac:dyDescent="0.2"/>
    <row r="874" ht="12.95" customHeight="1" x14ac:dyDescent="0.2"/>
    <row r="875" ht="12.95" customHeight="1" x14ac:dyDescent="0.2"/>
    <row r="876" ht="12.95" customHeight="1" x14ac:dyDescent="0.2"/>
    <row r="877" ht="12.95" customHeight="1" x14ac:dyDescent="0.2"/>
    <row r="878" ht="12.95" customHeight="1" x14ac:dyDescent="0.2"/>
    <row r="879" ht="12.95" customHeight="1" x14ac:dyDescent="0.2"/>
    <row r="880" ht="12.95" customHeight="1" x14ac:dyDescent="0.2"/>
    <row r="881" ht="12.95" customHeight="1" x14ac:dyDescent="0.2"/>
    <row r="882" ht="12.95" customHeight="1" x14ac:dyDescent="0.2"/>
    <row r="883" ht="12.95" customHeight="1" x14ac:dyDescent="0.2"/>
    <row r="884" ht="12.95" customHeight="1" x14ac:dyDescent="0.2"/>
    <row r="885" ht="12.95" customHeight="1" x14ac:dyDescent="0.2"/>
    <row r="886" ht="12.95" customHeight="1" x14ac:dyDescent="0.2"/>
    <row r="887" ht="12.95" customHeight="1" x14ac:dyDescent="0.2"/>
    <row r="888" ht="12.95" customHeight="1" x14ac:dyDescent="0.2"/>
    <row r="889" ht="12.95" customHeight="1" x14ac:dyDescent="0.2"/>
    <row r="890" ht="12.95" customHeight="1" x14ac:dyDescent="0.2"/>
    <row r="891" ht="12.95" customHeight="1" x14ac:dyDescent="0.2"/>
    <row r="892" ht="12.95" customHeight="1" x14ac:dyDescent="0.2"/>
    <row r="893" ht="12.95" customHeight="1" x14ac:dyDescent="0.2"/>
    <row r="894" ht="12.95" customHeight="1" x14ac:dyDescent="0.2"/>
    <row r="895" ht="12.95" customHeight="1" x14ac:dyDescent="0.2"/>
    <row r="896" ht="12.95" customHeight="1" x14ac:dyDescent="0.2"/>
    <row r="897" ht="12.95" customHeight="1" x14ac:dyDescent="0.2"/>
    <row r="898" ht="12.95" customHeight="1" x14ac:dyDescent="0.2"/>
    <row r="899" ht="12.95" customHeight="1" x14ac:dyDescent="0.2"/>
    <row r="900" ht="12.95" customHeight="1" x14ac:dyDescent="0.2"/>
    <row r="901" ht="12.95" customHeight="1" x14ac:dyDescent="0.2"/>
    <row r="902" ht="12.95" customHeight="1" x14ac:dyDescent="0.2"/>
    <row r="903" ht="12.95" customHeight="1" x14ac:dyDescent="0.2"/>
    <row r="904" ht="12.95" customHeight="1" x14ac:dyDescent="0.2"/>
    <row r="905" ht="12.95" customHeight="1" x14ac:dyDescent="0.2"/>
    <row r="906" ht="12.95" customHeight="1" x14ac:dyDescent="0.2"/>
    <row r="907" ht="12.95" customHeight="1" x14ac:dyDescent="0.2"/>
    <row r="908" ht="12.95" customHeight="1" x14ac:dyDescent="0.2"/>
    <row r="909" ht="12.95" customHeight="1" x14ac:dyDescent="0.2"/>
    <row r="910" ht="12.95" customHeight="1" x14ac:dyDescent="0.2"/>
    <row r="911" ht="12.95" customHeight="1" x14ac:dyDescent="0.2"/>
    <row r="912" ht="12.95" customHeight="1" x14ac:dyDescent="0.2"/>
    <row r="913" ht="12.95" customHeight="1" x14ac:dyDescent="0.2"/>
    <row r="914" ht="12.95" customHeight="1" x14ac:dyDescent="0.2"/>
    <row r="915" ht="12.95" customHeight="1" x14ac:dyDescent="0.2"/>
    <row r="916" ht="12.95" customHeight="1" x14ac:dyDescent="0.2"/>
    <row r="917" ht="12.95" customHeight="1" x14ac:dyDescent="0.2"/>
    <row r="918" ht="12.95" customHeight="1" x14ac:dyDescent="0.2"/>
    <row r="919" ht="12.95" customHeight="1" x14ac:dyDescent="0.2"/>
    <row r="920" ht="12.95" customHeight="1" x14ac:dyDescent="0.2"/>
    <row r="921" ht="12.95" customHeight="1" x14ac:dyDescent="0.2"/>
    <row r="922" ht="12.95" customHeight="1" x14ac:dyDescent="0.2"/>
    <row r="923" ht="12.95" customHeight="1" x14ac:dyDescent="0.2"/>
    <row r="924" ht="12.95" customHeight="1" x14ac:dyDescent="0.2"/>
    <row r="925" ht="12.95" customHeight="1" x14ac:dyDescent="0.2"/>
    <row r="926" ht="12.95" customHeight="1" x14ac:dyDescent="0.2"/>
    <row r="927" ht="12.95" customHeight="1" x14ac:dyDescent="0.2"/>
    <row r="928" ht="12.95" customHeight="1" x14ac:dyDescent="0.2"/>
    <row r="929" ht="12.95" customHeight="1" x14ac:dyDescent="0.2"/>
    <row r="930" ht="12.95" customHeight="1" x14ac:dyDescent="0.2"/>
    <row r="931" ht="12.95" customHeight="1" x14ac:dyDescent="0.2"/>
    <row r="932" ht="12.95" customHeight="1" x14ac:dyDescent="0.2"/>
    <row r="933" ht="12.95" customHeight="1" x14ac:dyDescent="0.2"/>
    <row r="934" ht="12.95" customHeight="1" x14ac:dyDescent="0.2"/>
    <row r="935" ht="12.95" customHeight="1" x14ac:dyDescent="0.2"/>
    <row r="936" ht="12.95" customHeight="1" x14ac:dyDescent="0.2"/>
    <row r="937" ht="12.95" customHeight="1" x14ac:dyDescent="0.2"/>
    <row r="938" ht="12.95" customHeight="1" x14ac:dyDescent="0.2"/>
    <row r="939" ht="12.95" customHeight="1" x14ac:dyDescent="0.2"/>
    <row r="940" ht="12.95" customHeight="1" x14ac:dyDescent="0.2"/>
    <row r="941" ht="12.95" customHeight="1" x14ac:dyDescent="0.2"/>
    <row r="942" ht="12.95" customHeight="1" x14ac:dyDescent="0.2"/>
    <row r="943" ht="12.95" customHeight="1" x14ac:dyDescent="0.2"/>
    <row r="944" ht="12.95" customHeight="1" x14ac:dyDescent="0.2"/>
    <row r="945" ht="12.95" customHeight="1" x14ac:dyDescent="0.2"/>
    <row r="946" ht="12.95" customHeight="1" x14ac:dyDescent="0.2"/>
    <row r="947" ht="12.95" customHeight="1" x14ac:dyDescent="0.2"/>
    <row r="948" ht="12.95" customHeight="1" x14ac:dyDescent="0.2"/>
    <row r="949" ht="12.95" customHeight="1" x14ac:dyDescent="0.2"/>
    <row r="950" ht="12.95" customHeight="1" x14ac:dyDescent="0.2"/>
    <row r="951" ht="12.95" customHeight="1" x14ac:dyDescent="0.2"/>
    <row r="952" ht="12.95" customHeight="1" x14ac:dyDescent="0.2"/>
    <row r="953" ht="12.95" customHeight="1" x14ac:dyDescent="0.2"/>
    <row r="954" ht="12.95" customHeight="1" x14ac:dyDescent="0.2"/>
    <row r="955" ht="12.95" customHeight="1" x14ac:dyDescent="0.2"/>
    <row r="956" ht="12.95" customHeight="1" x14ac:dyDescent="0.2"/>
    <row r="957" ht="12.95" customHeight="1" x14ac:dyDescent="0.2"/>
    <row r="958" ht="12.95" customHeight="1" x14ac:dyDescent="0.2"/>
    <row r="959" ht="12.95" customHeight="1" x14ac:dyDescent="0.2"/>
    <row r="960" ht="12.95" customHeight="1" x14ac:dyDescent="0.2"/>
    <row r="961" ht="12.95" customHeight="1" x14ac:dyDescent="0.2"/>
    <row r="962" ht="12.95" customHeight="1" x14ac:dyDescent="0.2"/>
    <row r="963" ht="12.95" customHeight="1" x14ac:dyDescent="0.2"/>
    <row r="964" ht="12.95" customHeight="1" x14ac:dyDescent="0.2"/>
    <row r="965" ht="12.95" customHeight="1" x14ac:dyDescent="0.2"/>
    <row r="966" ht="12.95" customHeight="1" x14ac:dyDescent="0.2"/>
    <row r="967" ht="12.95" customHeight="1" x14ac:dyDescent="0.2"/>
    <row r="968" ht="12.95" customHeight="1" x14ac:dyDescent="0.2"/>
    <row r="969" ht="12.95" customHeight="1" x14ac:dyDescent="0.2"/>
    <row r="970" ht="12.95" customHeight="1" x14ac:dyDescent="0.2"/>
    <row r="971" ht="12.95" customHeight="1" x14ac:dyDescent="0.2"/>
    <row r="972" ht="12.95" customHeight="1" x14ac:dyDescent="0.2"/>
    <row r="973" ht="12.95" customHeight="1" x14ac:dyDescent="0.2"/>
    <row r="974" ht="12.95" customHeight="1" x14ac:dyDescent="0.2"/>
    <row r="975" ht="12.95" customHeight="1" x14ac:dyDescent="0.2"/>
    <row r="976" ht="12.95" customHeight="1" x14ac:dyDescent="0.2"/>
    <row r="977" ht="12.95" customHeight="1" x14ac:dyDescent="0.2"/>
    <row r="978" ht="12.95" customHeight="1" x14ac:dyDescent="0.2"/>
    <row r="979" ht="12.95" customHeight="1" x14ac:dyDescent="0.2"/>
    <row r="980" ht="12.95" customHeight="1" x14ac:dyDescent="0.2"/>
    <row r="981" ht="12.95" customHeight="1" x14ac:dyDescent="0.2"/>
    <row r="982" ht="12.95" customHeight="1" x14ac:dyDescent="0.2"/>
    <row r="983" ht="12.95" customHeight="1" x14ac:dyDescent="0.2"/>
    <row r="984" ht="12.95" customHeight="1" x14ac:dyDescent="0.2"/>
    <row r="985" ht="12.95" customHeight="1" x14ac:dyDescent="0.2"/>
    <row r="986" ht="12.95" customHeight="1" x14ac:dyDescent="0.2"/>
    <row r="987" ht="12.95" customHeight="1" x14ac:dyDescent="0.2"/>
    <row r="988" ht="12.95" customHeight="1" x14ac:dyDescent="0.2"/>
    <row r="989" ht="12.95" customHeight="1" x14ac:dyDescent="0.2"/>
    <row r="990" ht="12.95" customHeight="1" x14ac:dyDescent="0.2"/>
    <row r="991" ht="12.95" customHeight="1" x14ac:dyDescent="0.2"/>
    <row r="992" ht="12.95" customHeight="1" x14ac:dyDescent="0.2"/>
    <row r="993" ht="12.95" customHeight="1" x14ac:dyDescent="0.2"/>
    <row r="994" ht="12.95" customHeight="1" x14ac:dyDescent="0.2"/>
    <row r="995" ht="12.95" customHeight="1" x14ac:dyDescent="0.2"/>
    <row r="996" ht="12.95" customHeight="1" x14ac:dyDescent="0.2"/>
    <row r="997" ht="12.95" customHeight="1" x14ac:dyDescent="0.2"/>
    <row r="998" ht="12.95" customHeight="1" x14ac:dyDescent="0.2"/>
    <row r="999" ht="12.95" customHeight="1" x14ac:dyDescent="0.2"/>
    <row r="1000" ht="12.95" customHeight="1" x14ac:dyDescent="0.2"/>
    <row r="1001" ht="12.95" customHeight="1" x14ac:dyDescent="0.2"/>
    <row r="1002" ht="12.95" customHeight="1" x14ac:dyDescent="0.2"/>
    <row r="1003" ht="12.95" customHeight="1" x14ac:dyDescent="0.2"/>
    <row r="1004" ht="12.95" customHeight="1" x14ac:dyDescent="0.2"/>
    <row r="1005" ht="12.95" customHeight="1" x14ac:dyDescent="0.2"/>
    <row r="1006" ht="12.95" customHeight="1" x14ac:dyDescent="0.2"/>
    <row r="1007" ht="12.95" customHeight="1" x14ac:dyDescent="0.2"/>
    <row r="1008" ht="12.95" customHeight="1" x14ac:dyDescent="0.2"/>
    <row r="1009" ht="12.95" customHeight="1" x14ac:dyDescent="0.2"/>
    <row r="1010" ht="12.95" customHeight="1" x14ac:dyDescent="0.2"/>
    <row r="1011" ht="12.95" customHeight="1" x14ac:dyDescent="0.2"/>
    <row r="1012" ht="12.95" customHeight="1" x14ac:dyDescent="0.2"/>
    <row r="1013" ht="12.95" customHeight="1" x14ac:dyDescent="0.2"/>
    <row r="1014" ht="12.95" customHeight="1" x14ac:dyDescent="0.2"/>
    <row r="1015" ht="12.95" customHeight="1" x14ac:dyDescent="0.2"/>
    <row r="1016" ht="12.95" customHeight="1" x14ac:dyDescent="0.2"/>
    <row r="1017" ht="12.95" customHeight="1" x14ac:dyDescent="0.2"/>
    <row r="1018" ht="12.95" customHeight="1" x14ac:dyDescent="0.2"/>
    <row r="1019" ht="12.95" customHeight="1" x14ac:dyDescent="0.2"/>
    <row r="1020" ht="12.95" customHeight="1" x14ac:dyDescent="0.2"/>
    <row r="1021" ht="12.95" customHeight="1" x14ac:dyDescent="0.2"/>
    <row r="1022" ht="12.95" customHeight="1" x14ac:dyDescent="0.2"/>
    <row r="1023" ht="12.95" customHeight="1" x14ac:dyDescent="0.2"/>
    <row r="1024" ht="12.95" customHeight="1" x14ac:dyDescent="0.2"/>
    <row r="1025" ht="12.95" customHeight="1" x14ac:dyDescent="0.2"/>
    <row r="1026" ht="12.95" customHeight="1" x14ac:dyDescent="0.2"/>
    <row r="1027" ht="12.95" customHeight="1" x14ac:dyDescent="0.2"/>
    <row r="1028" ht="12.95" customHeight="1" x14ac:dyDescent="0.2"/>
    <row r="1029" ht="12.95" customHeight="1" x14ac:dyDescent="0.2"/>
    <row r="1030" ht="12.95" customHeight="1" x14ac:dyDescent="0.2"/>
    <row r="1031" ht="12.95" customHeight="1" x14ac:dyDescent="0.2"/>
    <row r="1032" ht="12.95" customHeight="1" x14ac:dyDescent="0.2"/>
    <row r="1033" ht="12.95" customHeight="1" x14ac:dyDescent="0.2"/>
    <row r="1034" ht="12.95" customHeight="1" x14ac:dyDescent="0.2"/>
    <row r="1035" ht="12.95" customHeight="1" x14ac:dyDescent="0.2"/>
    <row r="1036" ht="12.95" customHeight="1" x14ac:dyDescent="0.2"/>
    <row r="1037" ht="12.95" customHeight="1" x14ac:dyDescent="0.2"/>
    <row r="1038" ht="12.95" customHeight="1" x14ac:dyDescent="0.2"/>
    <row r="1039" ht="12.95" customHeight="1" x14ac:dyDescent="0.2"/>
    <row r="1040" ht="12.95" customHeight="1" x14ac:dyDescent="0.2"/>
    <row r="1041" ht="12.95" customHeight="1" x14ac:dyDescent="0.2"/>
    <row r="1042" ht="12.95" customHeight="1" x14ac:dyDescent="0.2"/>
    <row r="1043" ht="12.95" customHeight="1" x14ac:dyDescent="0.2"/>
    <row r="1044" ht="12.95" customHeight="1" x14ac:dyDescent="0.2"/>
    <row r="1045" ht="12.95" customHeight="1" x14ac:dyDescent="0.2"/>
    <row r="1046" ht="12.95" customHeight="1" x14ac:dyDescent="0.2"/>
    <row r="1047" ht="12.95" customHeight="1" x14ac:dyDescent="0.2"/>
    <row r="1048" ht="12.95" customHeight="1" x14ac:dyDescent="0.2"/>
    <row r="1049" ht="12.95" customHeight="1" x14ac:dyDescent="0.2"/>
    <row r="1050" ht="12.95" customHeight="1" x14ac:dyDescent="0.2"/>
    <row r="1051" ht="12.95" customHeight="1" x14ac:dyDescent="0.2"/>
    <row r="1052" ht="12.95" customHeight="1" x14ac:dyDescent="0.2"/>
    <row r="1053" ht="12.95" customHeight="1" x14ac:dyDescent="0.2"/>
    <row r="1054" ht="12.95" customHeight="1" x14ac:dyDescent="0.2"/>
    <row r="1055" ht="12.95" customHeight="1" x14ac:dyDescent="0.2"/>
    <row r="1056" ht="12.95" customHeight="1" x14ac:dyDescent="0.2"/>
    <row r="1057" ht="12.95" customHeight="1" x14ac:dyDescent="0.2"/>
    <row r="1058" ht="12.95" customHeight="1" x14ac:dyDescent="0.2"/>
    <row r="1059" ht="12.95" customHeight="1" x14ac:dyDescent="0.2"/>
    <row r="1060" ht="12.95" customHeight="1" x14ac:dyDescent="0.2"/>
    <row r="1061" ht="12.95" customHeight="1" x14ac:dyDescent="0.2"/>
    <row r="1062" ht="12.95" customHeight="1" x14ac:dyDescent="0.2"/>
    <row r="1063" ht="12.95" customHeight="1" x14ac:dyDescent="0.2"/>
    <row r="1064" ht="12.95" customHeight="1" x14ac:dyDescent="0.2"/>
    <row r="1065" ht="12.95" customHeight="1" x14ac:dyDescent="0.2"/>
    <row r="1066" ht="12.95" customHeight="1" x14ac:dyDescent="0.2"/>
    <row r="1067" ht="12.95" customHeight="1" x14ac:dyDescent="0.2"/>
    <row r="1068" ht="12.95" customHeight="1" x14ac:dyDescent="0.2"/>
    <row r="1069" ht="12.95" customHeight="1" x14ac:dyDescent="0.2"/>
    <row r="1070" ht="12.95" customHeight="1" x14ac:dyDescent="0.2"/>
    <row r="1071" ht="12.95" customHeight="1" x14ac:dyDescent="0.2"/>
    <row r="1072" ht="12.95" customHeight="1" x14ac:dyDescent="0.2"/>
    <row r="1073" ht="12.95" customHeight="1" x14ac:dyDescent="0.2"/>
    <row r="1074" ht="12.95" customHeight="1" x14ac:dyDescent="0.2"/>
    <row r="1075" ht="12.95" customHeight="1" x14ac:dyDescent="0.2"/>
    <row r="1076" ht="12.95" customHeight="1" x14ac:dyDescent="0.2"/>
    <row r="1077" ht="12.95" customHeight="1" x14ac:dyDescent="0.2"/>
    <row r="1078" ht="12.95" customHeight="1" x14ac:dyDescent="0.2"/>
    <row r="1079" ht="12.95" customHeight="1" x14ac:dyDescent="0.2"/>
    <row r="1080" ht="12.95" customHeight="1" x14ac:dyDescent="0.2"/>
    <row r="1081" ht="12.95" customHeight="1" x14ac:dyDescent="0.2"/>
    <row r="1082" ht="12.95" customHeight="1" x14ac:dyDescent="0.2"/>
    <row r="1083" ht="12.95" customHeight="1" x14ac:dyDescent="0.2"/>
    <row r="1084" ht="12.95" customHeight="1" x14ac:dyDescent="0.2"/>
    <row r="1085" ht="12.95" customHeight="1" x14ac:dyDescent="0.2"/>
    <row r="1086" ht="12.95" customHeight="1" x14ac:dyDescent="0.2"/>
    <row r="1087" ht="12.95" customHeight="1" x14ac:dyDescent="0.2"/>
    <row r="1088" ht="12.95" customHeight="1" x14ac:dyDescent="0.2"/>
    <row r="1089" ht="12.95" customHeight="1" x14ac:dyDescent="0.2"/>
    <row r="1090" ht="12.95" customHeight="1" x14ac:dyDescent="0.2"/>
    <row r="1091" ht="12.95" customHeight="1" x14ac:dyDescent="0.2"/>
    <row r="1092" ht="12.95" customHeight="1" x14ac:dyDescent="0.2"/>
    <row r="1093" ht="12.95" customHeight="1" x14ac:dyDescent="0.2"/>
    <row r="1094" ht="12.95" customHeight="1" x14ac:dyDescent="0.2"/>
    <row r="1095" ht="12.95" customHeight="1" x14ac:dyDescent="0.2"/>
    <row r="1096" ht="12.95" customHeight="1" x14ac:dyDescent="0.2"/>
    <row r="1097" ht="12.95" customHeight="1" x14ac:dyDescent="0.2"/>
    <row r="1098" ht="12.95" customHeight="1" x14ac:dyDescent="0.2"/>
    <row r="1099" ht="12.95" customHeight="1" x14ac:dyDescent="0.2"/>
    <row r="1100" ht="12.95" customHeight="1" x14ac:dyDescent="0.2"/>
    <row r="1101" ht="12.95" customHeight="1" x14ac:dyDescent="0.2"/>
    <row r="1102" ht="12.95" customHeight="1" x14ac:dyDescent="0.2"/>
    <row r="1103" ht="12.95" customHeight="1" x14ac:dyDescent="0.2"/>
    <row r="1104" ht="12.95" customHeight="1" x14ac:dyDescent="0.2"/>
    <row r="1105" ht="12.95" customHeight="1" x14ac:dyDescent="0.2"/>
    <row r="1106" ht="12.95" customHeight="1" x14ac:dyDescent="0.2"/>
    <row r="1107" ht="12.95" customHeight="1" x14ac:dyDescent="0.2"/>
    <row r="1108" ht="12.95" customHeight="1" x14ac:dyDescent="0.2"/>
    <row r="1109" ht="12.95" customHeight="1" x14ac:dyDescent="0.2"/>
    <row r="1110" ht="12.95" customHeight="1" x14ac:dyDescent="0.2"/>
    <row r="1111" ht="12.95" customHeight="1" x14ac:dyDescent="0.2"/>
    <row r="1112" ht="12.95" customHeight="1" x14ac:dyDescent="0.2"/>
    <row r="1113" ht="12.95" customHeight="1" x14ac:dyDescent="0.2"/>
    <row r="1114" ht="12.95" customHeight="1" x14ac:dyDescent="0.2"/>
    <row r="1115" ht="12.95" customHeight="1" x14ac:dyDescent="0.2"/>
    <row r="1116" ht="12.95" customHeight="1" x14ac:dyDescent="0.2"/>
    <row r="1117" ht="12.95" customHeight="1" x14ac:dyDescent="0.2"/>
    <row r="1118" ht="12.95" customHeight="1" x14ac:dyDescent="0.2"/>
    <row r="1119" ht="12.95" customHeight="1" x14ac:dyDescent="0.2"/>
    <row r="1120" ht="12.95" customHeight="1" x14ac:dyDescent="0.2"/>
    <row r="1121" ht="12.95" customHeight="1" x14ac:dyDescent="0.2"/>
    <row r="1122" ht="12.95" customHeight="1" x14ac:dyDescent="0.2"/>
    <row r="1123" ht="12.95" customHeight="1" x14ac:dyDescent="0.2"/>
    <row r="1124" ht="12.95" customHeight="1" x14ac:dyDescent="0.2"/>
    <row r="1125" ht="12.95" customHeight="1" x14ac:dyDescent="0.2"/>
    <row r="1126" ht="12.95" customHeight="1" x14ac:dyDescent="0.2"/>
    <row r="1127" ht="12.95" customHeight="1" x14ac:dyDescent="0.2"/>
    <row r="1128" ht="12.95" customHeight="1" x14ac:dyDescent="0.2"/>
    <row r="1129" ht="12.95" customHeight="1" x14ac:dyDescent="0.2"/>
    <row r="1130" ht="12.95" customHeight="1" x14ac:dyDescent="0.2"/>
    <row r="1131" ht="12.95" customHeight="1" x14ac:dyDescent="0.2"/>
    <row r="1132" ht="12.95" customHeight="1" x14ac:dyDescent="0.2"/>
    <row r="1133" ht="12.95" customHeight="1" x14ac:dyDescent="0.2"/>
    <row r="1134" ht="12.95" customHeight="1" x14ac:dyDescent="0.2"/>
    <row r="1135" ht="12.95" customHeight="1" x14ac:dyDescent="0.2"/>
    <row r="1136" ht="12.95" customHeight="1" x14ac:dyDescent="0.2"/>
    <row r="1137" ht="12.95" customHeight="1" x14ac:dyDescent="0.2"/>
    <row r="1138" ht="12.95" customHeight="1" x14ac:dyDescent="0.2"/>
    <row r="1139" ht="12.95" customHeight="1" x14ac:dyDescent="0.2"/>
    <row r="1140" ht="12.95" customHeight="1" x14ac:dyDescent="0.2"/>
    <row r="1141" ht="12.95" customHeight="1" x14ac:dyDescent="0.2"/>
    <row r="1142" ht="12.95" customHeight="1" x14ac:dyDescent="0.2"/>
    <row r="1143" ht="12.95" customHeight="1" x14ac:dyDescent="0.2"/>
    <row r="1144" ht="12.95" customHeight="1" x14ac:dyDescent="0.2"/>
    <row r="1145" ht="12.95" customHeight="1" x14ac:dyDescent="0.2"/>
    <row r="1146" ht="12.95" customHeight="1" x14ac:dyDescent="0.2"/>
    <row r="1147" ht="12.95" customHeight="1" x14ac:dyDescent="0.2"/>
    <row r="1148" ht="12.95" customHeight="1" x14ac:dyDescent="0.2"/>
    <row r="1149" ht="12.95" customHeight="1" x14ac:dyDescent="0.2"/>
    <row r="1150" ht="12.95" customHeight="1" x14ac:dyDescent="0.2"/>
    <row r="1151" ht="12.95" customHeight="1" x14ac:dyDescent="0.2"/>
    <row r="1152" ht="12.95" customHeight="1" x14ac:dyDescent="0.2"/>
    <row r="1153" ht="12.95" customHeight="1" x14ac:dyDescent="0.2"/>
    <row r="1154" ht="12.95" customHeight="1" x14ac:dyDescent="0.2"/>
    <row r="1155" ht="12.95" customHeight="1" x14ac:dyDescent="0.2"/>
    <row r="1156" ht="12.95" customHeight="1" x14ac:dyDescent="0.2"/>
    <row r="1157" ht="12.95" customHeight="1" x14ac:dyDescent="0.2"/>
    <row r="1158" ht="12.95" customHeight="1" x14ac:dyDescent="0.2"/>
    <row r="1159" ht="12.95" customHeight="1" x14ac:dyDescent="0.2"/>
    <row r="1160" ht="12.95" customHeight="1" x14ac:dyDescent="0.2"/>
    <row r="1161" ht="12.95" customHeight="1" x14ac:dyDescent="0.2"/>
    <row r="1162" ht="12.95" customHeight="1" x14ac:dyDescent="0.2"/>
    <row r="1163" ht="12.95" customHeight="1" x14ac:dyDescent="0.2"/>
    <row r="1164" ht="12.95" customHeight="1" x14ac:dyDescent="0.2"/>
    <row r="1165" ht="12.95" customHeight="1" x14ac:dyDescent="0.2"/>
    <row r="1166" ht="12.95" customHeight="1" x14ac:dyDescent="0.2"/>
    <row r="1167" ht="12.95" customHeight="1" x14ac:dyDescent="0.2"/>
    <row r="1168" ht="12.95" customHeight="1" x14ac:dyDescent="0.2"/>
    <row r="1169" ht="12.95" customHeight="1" x14ac:dyDescent="0.2"/>
    <row r="1170" ht="12.95" customHeight="1" x14ac:dyDescent="0.2"/>
    <row r="1171" ht="12.95" customHeight="1" x14ac:dyDescent="0.2"/>
    <row r="1172" ht="12.95" customHeight="1" x14ac:dyDescent="0.2"/>
    <row r="1173" ht="12.95" customHeight="1" x14ac:dyDescent="0.2"/>
    <row r="1174" ht="12.95" customHeight="1" x14ac:dyDescent="0.2"/>
    <row r="1175" ht="12.95" customHeight="1" x14ac:dyDescent="0.2"/>
    <row r="1176" ht="12.95" customHeight="1" x14ac:dyDescent="0.2"/>
    <row r="1177" ht="12.95" customHeight="1" x14ac:dyDescent="0.2"/>
    <row r="1178" ht="12.95" customHeight="1" x14ac:dyDescent="0.2"/>
    <row r="1179" ht="12.95" customHeight="1" x14ac:dyDescent="0.2"/>
    <row r="1180" ht="12.95" customHeight="1" x14ac:dyDescent="0.2"/>
    <row r="1181" ht="12.95" customHeight="1" x14ac:dyDescent="0.2"/>
    <row r="1182" ht="12.95" customHeight="1" x14ac:dyDescent="0.2"/>
    <row r="1183" ht="12.95" customHeight="1" x14ac:dyDescent="0.2"/>
    <row r="1184" ht="12.95" customHeight="1" x14ac:dyDescent="0.2"/>
    <row r="1185" ht="12.95" customHeight="1" x14ac:dyDescent="0.2"/>
    <row r="1186" ht="12.95" customHeight="1" x14ac:dyDescent="0.2"/>
    <row r="1187" ht="12.95" customHeight="1" x14ac:dyDescent="0.2"/>
    <row r="1188" ht="12.95" customHeight="1" x14ac:dyDescent="0.2"/>
    <row r="1189" ht="12.95" customHeight="1" x14ac:dyDescent="0.2"/>
    <row r="1190" ht="12.95" customHeight="1" x14ac:dyDescent="0.2"/>
    <row r="1191" ht="12.95" customHeight="1" x14ac:dyDescent="0.2"/>
    <row r="1192" ht="12.95" customHeight="1" x14ac:dyDescent="0.2"/>
    <row r="1193" ht="12.95" customHeight="1" x14ac:dyDescent="0.2"/>
    <row r="1194" ht="12.95" customHeight="1" x14ac:dyDescent="0.2"/>
    <row r="1195" ht="12.95" customHeight="1" x14ac:dyDescent="0.2"/>
    <row r="1196" ht="12.95" customHeight="1" x14ac:dyDescent="0.2"/>
    <row r="1197" ht="12.95" customHeight="1" x14ac:dyDescent="0.2"/>
    <row r="1198" ht="12.95" customHeight="1" x14ac:dyDescent="0.2"/>
    <row r="1199" ht="12.95" customHeight="1" x14ac:dyDescent="0.2"/>
    <row r="1200" ht="12.95" customHeight="1" x14ac:dyDescent="0.2"/>
    <row r="1201" ht="12.95" customHeight="1" x14ac:dyDescent="0.2"/>
    <row r="1202" ht="12.95" customHeight="1" x14ac:dyDescent="0.2"/>
    <row r="1203" ht="12.95" customHeight="1" x14ac:dyDescent="0.2"/>
    <row r="1204" ht="12.95" customHeight="1" x14ac:dyDescent="0.2"/>
    <row r="1205" ht="12.95" customHeight="1" x14ac:dyDescent="0.2"/>
    <row r="1206" ht="12.95" customHeight="1" x14ac:dyDescent="0.2"/>
    <row r="1207" ht="12.95" customHeight="1" x14ac:dyDescent="0.2"/>
    <row r="1208" ht="12.95" customHeight="1" x14ac:dyDescent="0.2"/>
    <row r="1209" ht="12.95" customHeight="1" x14ac:dyDescent="0.2"/>
    <row r="1210" ht="12.95" customHeight="1" x14ac:dyDescent="0.2"/>
    <row r="1211" ht="12.95" customHeight="1" x14ac:dyDescent="0.2"/>
    <row r="1212" ht="12.95" customHeight="1" x14ac:dyDescent="0.2"/>
    <row r="1213" ht="12.95" customHeight="1" x14ac:dyDescent="0.2"/>
    <row r="1214" ht="12.95" customHeight="1" x14ac:dyDescent="0.2"/>
    <row r="1215" ht="12.95" customHeight="1" x14ac:dyDescent="0.2"/>
    <row r="1216" ht="12.95" customHeight="1" x14ac:dyDescent="0.2"/>
    <row r="1217" ht="12.95" customHeight="1" x14ac:dyDescent="0.2"/>
    <row r="1218" ht="12.95" customHeight="1" x14ac:dyDescent="0.2"/>
    <row r="1219" ht="12.95" customHeight="1" x14ac:dyDescent="0.2"/>
    <row r="1220" ht="12.95" customHeight="1" x14ac:dyDescent="0.2"/>
    <row r="1221" ht="12.95" customHeight="1" x14ac:dyDescent="0.2"/>
    <row r="1222" ht="12.95" customHeight="1" x14ac:dyDescent="0.2"/>
    <row r="1223" ht="12.95" customHeight="1" x14ac:dyDescent="0.2"/>
    <row r="1224" ht="12.95" customHeight="1" x14ac:dyDescent="0.2"/>
    <row r="1225" ht="12.95" customHeight="1" x14ac:dyDescent="0.2"/>
    <row r="1226" ht="12.95" customHeight="1" x14ac:dyDescent="0.2"/>
    <row r="1227" ht="12.95" customHeight="1" x14ac:dyDescent="0.2"/>
    <row r="1228" ht="12.95" customHeight="1" x14ac:dyDescent="0.2"/>
    <row r="1229" ht="12.95" customHeight="1" x14ac:dyDescent="0.2"/>
    <row r="1230" ht="12.95" customHeight="1" x14ac:dyDescent="0.2"/>
    <row r="1231" ht="12.95" customHeight="1" x14ac:dyDescent="0.2"/>
    <row r="1232" ht="12.95" customHeight="1" x14ac:dyDescent="0.2"/>
    <row r="1233" ht="12.95" customHeight="1" x14ac:dyDescent="0.2"/>
    <row r="1234" ht="12.95" customHeight="1" x14ac:dyDescent="0.2"/>
    <row r="1235" ht="12.95" customHeight="1" x14ac:dyDescent="0.2"/>
    <row r="1236" ht="12.95" customHeight="1" x14ac:dyDescent="0.2"/>
    <row r="1237" ht="12.95" customHeight="1" x14ac:dyDescent="0.2"/>
    <row r="1238" ht="12.95" customHeight="1" x14ac:dyDescent="0.2"/>
    <row r="1239" ht="12.95" customHeight="1" x14ac:dyDescent="0.2"/>
    <row r="1240" ht="12.95" customHeight="1" x14ac:dyDescent="0.2"/>
    <row r="1241" ht="12.95" customHeight="1" x14ac:dyDescent="0.2"/>
    <row r="1242" ht="12.95" customHeight="1" x14ac:dyDescent="0.2"/>
    <row r="1243" ht="12.95" customHeight="1" x14ac:dyDescent="0.2"/>
    <row r="1244" ht="12.95" customHeight="1" x14ac:dyDescent="0.2"/>
    <row r="1245" ht="12.95" customHeight="1" x14ac:dyDescent="0.2"/>
    <row r="1246" ht="12.95" customHeight="1" x14ac:dyDescent="0.2"/>
    <row r="1247" ht="12.95" customHeight="1" x14ac:dyDescent="0.2"/>
    <row r="1248" ht="12.95" customHeight="1" x14ac:dyDescent="0.2"/>
    <row r="1249" ht="12.95" customHeight="1" x14ac:dyDescent="0.2"/>
    <row r="1250" ht="12.95" customHeight="1" x14ac:dyDescent="0.2"/>
    <row r="1251" ht="12.95" customHeight="1" x14ac:dyDescent="0.2"/>
    <row r="1252" ht="12.95" customHeight="1" x14ac:dyDescent="0.2"/>
    <row r="1253" ht="12.95" customHeight="1" x14ac:dyDescent="0.2"/>
    <row r="1254" ht="12.95" customHeight="1" x14ac:dyDescent="0.2"/>
    <row r="1255" ht="12.95" customHeight="1" x14ac:dyDescent="0.2"/>
    <row r="1256" ht="12.95" customHeight="1" x14ac:dyDescent="0.2"/>
    <row r="1257" ht="12.95" customHeight="1" x14ac:dyDescent="0.2"/>
    <row r="1258" ht="12.95" customHeight="1" x14ac:dyDescent="0.2"/>
    <row r="1259" ht="12.95" customHeight="1" x14ac:dyDescent="0.2"/>
    <row r="1260" ht="12.95" customHeight="1" x14ac:dyDescent="0.2"/>
    <row r="1261" ht="12.95" customHeight="1" x14ac:dyDescent="0.2"/>
    <row r="1262" ht="12.95" customHeight="1" x14ac:dyDescent="0.2"/>
    <row r="1263" ht="12.95" customHeight="1" x14ac:dyDescent="0.2"/>
    <row r="1264" ht="12.95" customHeight="1" x14ac:dyDescent="0.2"/>
    <row r="1265" ht="12.95" customHeight="1" x14ac:dyDescent="0.2"/>
    <row r="1266" ht="12.95" customHeight="1" x14ac:dyDescent="0.2"/>
    <row r="1267" ht="12.95" customHeight="1" x14ac:dyDescent="0.2"/>
    <row r="1268" ht="12.95" customHeight="1" x14ac:dyDescent="0.2"/>
    <row r="1269" ht="12.95" customHeight="1" x14ac:dyDescent="0.2"/>
    <row r="1270" ht="12.95" customHeight="1" x14ac:dyDescent="0.2"/>
    <row r="1271" ht="12.95" customHeight="1" x14ac:dyDescent="0.2"/>
    <row r="1272" ht="12.95" customHeight="1" x14ac:dyDescent="0.2"/>
    <row r="1273" ht="12.95" customHeight="1" x14ac:dyDescent="0.2"/>
    <row r="1274" ht="12.95" customHeight="1" x14ac:dyDescent="0.2"/>
    <row r="1275" ht="12.95" customHeight="1" x14ac:dyDescent="0.2"/>
    <row r="1276" ht="12.95" customHeight="1" x14ac:dyDescent="0.2"/>
    <row r="1277" ht="12.95" customHeight="1" x14ac:dyDescent="0.2"/>
    <row r="1278" ht="12.95" customHeight="1" x14ac:dyDescent="0.2"/>
    <row r="1279" ht="12.95" customHeight="1" x14ac:dyDescent="0.2"/>
    <row r="1280" ht="12.95" customHeight="1" x14ac:dyDescent="0.2"/>
    <row r="1281" ht="12.95" customHeight="1" x14ac:dyDescent="0.2"/>
    <row r="1282" ht="12.95" customHeight="1" x14ac:dyDescent="0.2"/>
    <row r="1283" ht="12.95" customHeight="1" x14ac:dyDescent="0.2"/>
    <row r="1284" ht="12.95" customHeight="1" x14ac:dyDescent="0.2"/>
    <row r="1285" ht="12.95" customHeight="1" x14ac:dyDescent="0.2"/>
    <row r="1286" ht="12.95" customHeight="1" x14ac:dyDescent="0.2"/>
    <row r="1287" ht="12.95" customHeight="1" x14ac:dyDescent="0.2"/>
    <row r="1288" ht="12.95" customHeight="1" x14ac:dyDescent="0.2"/>
    <row r="1289" ht="12.95" customHeight="1" x14ac:dyDescent="0.2"/>
    <row r="1290" ht="12.95" customHeight="1" x14ac:dyDescent="0.2"/>
    <row r="1291" ht="12.95" customHeight="1" x14ac:dyDescent="0.2"/>
    <row r="1292" ht="12.95" customHeight="1" x14ac:dyDescent="0.2"/>
    <row r="1293" ht="12.95" customHeight="1" x14ac:dyDescent="0.2"/>
    <row r="1294" ht="12.95" customHeight="1" x14ac:dyDescent="0.2"/>
    <row r="1295" ht="12.95" customHeight="1" x14ac:dyDescent="0.2"/>
    <row r="1296" ht="12.95" customHeight="1" x14ac:dyDescent="0.2"/>
    <row r="1297" ht="12.95" customHeight="1" x14ac:dyDescent="0.2"/>
    <row r="1298" ht="12.95" customHeight="1" x14ac:dyDescent="0.2"/>
    <row r="1299" ht="12.95" customHeight="1" x14ac:dyDescent="0.2"/>
    <row r="1300" ht="12.95" customHeight="1" x14ac:dyDescent="0.2"/>
    <row r="1301" ht="12.95" customHeight="1" x14ac:dyDescent="0.2"/>
    <row r="1302" ht="12.95" customHeight="1" x14ac:dyDescent="0.2"/>
    <row r="1303" ht="12.95" customHeight="1" x14ac:dyDescent="0.2"/>
    <row r="1304" ht="12.95" customHeight="1" x14ac:dyDescent="0.2"/>
    <row r="1305" ht="12.95" customHeight="1" x14ac:dyDescent="0.2"/>
    <row r="1306" ht="12.95" customHeight="1" x14ac:dyDescent="0.2"/>
    <row r="1307" ht="12.95" customHeight="1" x14ac:dyDescent="0.2"/>
    <row r="1308" ht="12.95" customHeight="1" x14ac:dyDescent="0.2"/>
    <row r="1309" ht="12.95" customHeight="1" x14ac:dyDescent="0.2"/>
    <row r="1310" ht="12.95" customHeight="1" x14ac:dyDescent="0.2"/>
    <row r="1311" ht="12.95" customHeight="1" x14ac:dyDescent="0.2"/>
    <row r="1312" ht="12.95" customHeight="1" x14ac:dyDescent="0.2"/>
    <row r="1313" ht="12.95" customHeight="1" x14ac:dyDescent="0.2"/>
    <row r="1314" ht="12.95" customHeight="1" x14ac:dyDescent="0.2"/>
    <row r="1315" ht="12.95" customHeight="1" x14ac:dyDescent="0.2"/>
    <row r="1316" ht="12.95" customHeight="1" x14ac:dyDescent="0.2"/>
    <row r="1317" ht="12.95" customHeight="1" x14ac:dyDescent="0.2"/>
    <row r="1318" ht="12.95" customHeight="1" x14ac:dyDescent="0.2"/>
    <row r="1319" ht="12.95" customHeight="1" x14ac:dyDescent="0.2"/>
    <row r="1320" ht="12.95" customHeight="1" x14ac:dyDescent="0.2"/>
    <row r="1321" ht="12.95" customHeight="1" x14ac:dyDescent="0.2"/>
    <row r="1322" ht="12.95" customHeight="1" x14ac:dyDescent="0.2"/>
    <row r="1323" ht="12.95" customHeight="1" x14ac:dyDescent="0.2"/>
    <row r="1324" ht="12.95" customHeight="1" x14ac:dyDescent="0.2"/>
    <row r="1325" ht="12.95" customHeight="1" x14ac:dyDescent="0.2"/>
    <row r="1326" ht="12.95" customHeight="1" x14ac:dyDescent="0.2"/>
    <row r="1327" ht="12.95" customHeight="1" x14ac:dyDescent="0.2"/>
    <row r="1328" ht="12.95" customHeight="1" x14ac:dyDescent="0.2"/>
    <row r="1329" ht="12.95" customHeight="1" x14ac:dyDescent="0.2"/>
    <row r="1330" ht="12.95" customHeight="1" x14ac:dyDescent="0.2"/>
    <row r="1331" ht="12.95" customHeight="1" x14ac:dyDescent="0.2"/>
    <row r="1332" ht="12.95" customHeight="1" x14ac:dyDescent="0.2"/>
    <row r="1333" ht="12.95" customHeight="1" x14ac:dyDescent="0.2"/>
    <row r="1334" ht="12.95" customHeight="1" x14ac:dyDescent="0.2"/>
    <row r="1335" ht="12.95" customHeight="1" x14ac:dyDescent="0.2"/>
    <row r="1336" ht="12.95" customHeight="1" x14ac:dyDescent="0.2"/>
    <row r="1337" ht="12.95" customHeight="1" x14ac:dyDescent="0.2"/>
    <row r="1338" ht="12.95" customHeight="1" x14ac:dyDescent="0.2"/>
    <row r="1339" ht="12.95" customHeight="1" x14ac:dyDescent="0.2"/>
    <row r="1340" ht="12.95" customHeight="1" x14ac:dyDescent="0.2"/>
    <row r="1341" ht="12.95" customHeight="1" x14ac:dyDescent="0.2"/>
    <row r="1342" ht="12.95" customHeight="1" x14ac:dyDescent="0.2"/>
    <row r="1343" ht="12.95" customHeight="1" x14ac:dyDescent="0.2"/>
    <row r="1344" ht="12.95" customHeight="1" x14ac:dyDescent="0.2"/>
    <row r="1345" ht="12.95" customHeight="1" x14ac:dyDescent="0.2"/>
    <row r="1346" ht="12.95" customHeight="1" x14ac:dyDescent="0.2"/>
    <row r="1347" ht="12.95" customHeight="1" x14ac:dyDescent="0.2"/>
    <row r="1348" ht="12.95" customHeight="1" x14ac:dyDescent="0.2"/>
    <row r="1349" ht="12.95" customHeight="1" x14ac:dyDescent="0.2"/>
    <row r="1350" ht="12.95" customHeight="1" x14ac:dyDescent="0.2"/>
    <row r="1351" ht="12.95" customHeight="1" x14ac:dyDescent="0.2"/>
    <row r="1352" ht="12.95" customHeight="1" x14ac:dyDescent="0.2"/>
    <row r="1353" ht="12.95" customHeight="1" x14ac:dyDescent="0.2"/>
    <row r="1354" ht="12.95" customHeight="1" x14ac:dyDescent="0.2"/>
    <row r="1355" ht="12.95" customHeight="1" x14ac:dyDescent="0.2"/>
    <row r="1356" ht="12.95" customHeight="1" x14ac:dyDescent="0.2"/>
    <row r="1357" ht="12.95" customHeight="1" x14ac:dyDescent="0.2"/>
    <row r="1358" ht="12.95" customHeight="1" x14ac:dyDescent="0.2"/>
    <row r="1359" ht="12.95" customHeight="1" x14ac:dyDescent="0.2"/>
    <row r="1360" ht="12.95" customHeight="1" x14ac:dyDescent="0.2"/>
    <row r="1361" ht="12.95" customHeight="1" x14ac:dyDescent="0.2"/>
    <row r="1362" ht="12.95" customHeight="1" x14ac:dyDescent="0.2"/>
    <row r="1363" ht="12.95" customHeight="1" x14ac:dyDescent="0.2"/>
    <row r="1364" ht="12.95" customHeight="1" x14ac:dyDescent="0.2"/>
    <row r="1365" ht="12.95" customHeight="1" x14ac:dyDescent="0.2"/>
    <row r="1366" ht="12.95" customHeight="1" x14ac:dyDescent="0.2"/>
    <row r="1367" ht="12.95" customHeight="1" x14ac:dyDescent="0.2"/>
    <row r="1368" ht="12.95" customHeight="1" x14ac:dyDescent="0.2"/>
    <row r="1369" ht="12.95" customHeight="1" x14ac:dyDescent="0.2"/>
    <row r="1370" ht="12.95" customHeight="1" x14ac:dyDescent="0.2"/>
    <row r="1371" ht="12.95" customHeight="1" x14ac:dyDescent="0.2"/>
    <row r="1372" ht="12.95" customHeight="1" x14ac:dyDescent="0.2"/>
    <row r="1373" ht="12.95" customHeight="1" x14ac:dyDescent="0.2"/>
    <row r="1374" ht="12.95" customHeight="1" x14ac:dyDescent="0.2"/>
    <row r="1375" ht="12.95" customHeight="1" x14ac:dyDescent="0.2"/>
    <row r="1376" ht="12.95" customHeight="1" x14ac:dyDescent="0.2"/>
    <row r="1377" ht="12.95" customHeight="1" x14ac:dyDescent="0.2"/>
    <row r="1378" ht="12.95" customHeight="1" x14ac:dyDescent="0.2"/>
    <row r="1379" ht="12.95" customHeight="1" x14ac:dyDescent="0.2"/>
    <row r="1380" ht="12.95" customHeight="1" x14ac:dyDescent="0.2"/>
    <row r="1381" ht="12.95" customHeight="1" x14ac:dyDescent="0.2"/>
    <row r="1382" ht="12.95" customHeight="1" x14ac:dyDescent="0.2"/>
    <row r="1383" ht="12.95" customHeight="1" x14ac:dyDescent="0.2"/>
    <row r="1384" ht="12.95" customHeight="1" x14ac:dyDescent="0.2"/>
    <row r="1385" ht="12.95" customHeight="1" x14ac:dyDescent="0.2"/>
    <row r="1386" ht="12.95" customHeight="1" x14ac:dyDescent="0.2"/>
    <row r="1387" ht="12.95" customHeight="1" x14ac:dyDescent="0.2"/>
    <row r="1388" ht="12.95" customHeight="1" x14ac:dyDescent="0.2"/>
    <row r="1389" ht="12.95" customHeight="1" x14ac:dyDescent="0.2"/>
    <row r="1390" ht="12.95" customHeight="1" x14ac:dyDescent="0.2"/>
    <row r="1391" ht="12.95" customHeight="1" x14ac:dyDescent="0.2"/>
    <row r="1392" ht="12.95" customHeight="1" x14ac:dyDescent="0.2"/>
    <row r="1393" ht="12.95" customHeight="1" x14ac:dyDescent="0.2"/>
    <row r="1394" ht="12.95" customHeight="1" x14ac:dyDescent="0.2"/>
    <row r="1395" ht="12.95" customHeight="1" x14ac:dyDescent="0.2"/>
    <row r="1396" ht="12.95" customHeight="1" x14ac:dyDescent="0.2"/>
    <row r="1397" ht="12.95" customHeight="1" x14ac:dyDescent="0.2"/>
    <row r="1398" ht="12.95" customHeight="1" x14ac:dyDescent="0.2"/>
    <row r="1399" ht="12.95" customHeight="1" x14ac:dyDescent="0.2"/>
    <row r="1400" ht="12.95" customHeight="1" x14ac:dyDescent="0.2"/>
    <row r="1401" ht="12.95" customHeight="1" x14ac:dyDescent="0.2"/>
    <row r="1402" ht="12.95" customHeight="1" x14ac:dyDescent="0.2"/>
    <row r="1403" ht="12.95" customHeight="1" x14ac:dyDescent="0.2"/>
    <row r="1404" ht="12.95" customHeight="1" x14ac:dyDescent="0.2"/>
    <row r="1405" ht="12.95" customHeight="1" x14ac:dyDescent="0.2"/>
    <row r="1406" ht="12.95" customHeight="1" x14ac:dyDescent="0.2"/>
    <row r="1407" ht="12.95" customHeight="1" x14ac:dyDescent="0.2"/>
    <row r="1408" ht="12.95" customHeight="1" x14ac:dyDescent="0.2"/>
    <row r="1409" ht="12.95" customHeight="1" x14ac:dyDescent="0.2"/>
    <row r="1410" ht="12.95" customHeight="1" x14ac:dyDescent="0.2"/>
    <row r="1411" ht="12.95" customHeight="1" x14ac:dyDescent="0.2"/>
    <row r="1412" ht="12.95" customHeight="1" x14ac:dyDescent="0.2"/>
    <row r="1413" ht="12.95" customHeight="1" x14ac:dyDescent="0.2"/>
    <row r="1414" ht="12.95" customHeight="1" x14ac:dyDescent="0.2"/>
    <row r="1415" ht="12.95" customHeight="1" x14ac:dyDescent="0.2"/>
    <row r="1416" ht="12.95" customHeight="1" x14ac:dyDescent="0.2"/>
    <row r="1417" ht="12.95" customHeight="1" x14ac:dyDescent="0.2"/>
    <row r="1418" ht="12.95" customHeight="1" x14ac:dyDescent="0.2"/>
    <row r="1419" ht="12.95" customHeight="1" x14ac:dyDescent="0.2"/>
    <row r="1420" ht="12.95" customHeight="1" x14ac:dyDescent="0.2"/>
    <row r="1421" ht="12.95" customHeight="1" x14ac:dyDescent="0.2"/>
    <row r="1422" ht="12.95" customHeight="1" x14ac:dyDescent="0.2"/>
    <row r="1423" ht="12.95" customHeight="1" x14ac:dyDescent="0.2"/>
    <row r="1424" ht="12.95" customHeight="1" x14ac:dyDescent="0.2"/>
    <row r="1425" ht="12.95" customHeight="1" x14ac:dyDescent="0.2"/>
    <row r="1426" ht="12.95" customHeight="1" x14ac:dyDescent="0.2"/>
    <row r="1427" ht="12.95" customHeight="1" x14ac:dyDescent="0.2"/>
    <row r="1428" ht="12.95" customHeight="1" x14ac:dyDescent="0.2"/>
    <row r="1429" ht="12.95" customHeight="1" x14ac:dyDescent="0.2"/>
    <row r="1430" ht="12.95" customHeight="1" x14ac:dyDescent="0.2"/>
    <row r="1431" ht="12.95" customHeight="1" x14ac:dyDescent="0.2"/>
    <row r="1432" ht="12.95" customHeight="1" x14ac:dyDescent="0.2"/>
    <row r="1433" ht="12.95" customHeight="1" x14ac:dyDescent="0.2"/>
    <row r="1434" ht="12.95" customHeight="1" x14ac:dyDescent="0.2"/>
    <row r="1435" ht="12.95" customHeight="1" x14ac:dyDescent="0.2"/>
    <row r="1436" ht="12.95" customHeight="1" x14ac:dyDescent="0.2"/>
    <row r="1437" ht="12.95" customHeight="1" x14ac:dyDescent="0.2"/>
    <row r="1438" ht="12.95" customHeight="1" x14ac:dyDescent="0.2"/>
    <row r="1439" ht="12.95" customHeight="1" x14ac:dyDescent="0.2"/>
    <row r="1440" ht="12.95" customHeight="1" x14ac:dyDescent="0.2"/>
    <row r="1441" ht="12.95" customHeight="1" x14ac:dyDescent="0.2"/>
    <row r="1442" ht="12.95" customHeight="1" x14ac:dyDescent="0.2"/>
    <row r="1443" ht="12.95" customHeight="1" x14ac:dyDescent="0.2"/>
    <row r="1444" ht="12.95" customHeight="1" x14ac:dyDescent="0.2"/>
    <row r="1445" ht="12.95" customHeight="1" x14ac:dyDescent="0.2"/>
    <row r="1446" ht="12.95" customHeight="1" x14ac:dyDescent="0.2"/>
    <row r="1447" ht="12.95" customHeight="1" x14ac:dyDescent="0.2"/>
    <row r="1448" ht="12.95" customHeight="1" x14ac:dyDescent="0.2"/>
    <row r="1449" ht="12.95" customHeight="1" x14ac:dyDescent="0.2"/>
    <row r="1450" ht="12.95" customHeight="1" x14ac:dyDescent="0.2"/>
    <row r="1451" ht="12.95" customHeight="1" x14ac:dyDescent="0.2"/>
    <row r="1452" ht="12.95" customHeight="1" x14ac:dyDescent="0.2"/>
    <row r="1453" ht="12.95" customHeight="1" x14ac:dyDescent="0.2"/>
    <row r="1454" ht="12.95" customHeight="1" x14ac:dyDescent="0.2"/>
    <row r="1455" ht="12.95" customHeight="1" x14ac:dyDescent="0.2"/>
    <row r="1456" ht="12.95" customHeight="1" x14ac:dyDescent="0.2"/>
    <row r="1457" ht="12.95" customHeight="1" x14ac:dyDescent="0.2"/>
    <row r="1458" ht="12.95" customHeight="1" x14ac:dyDescent="0.2"/>
    <row r="1459" ht="12.95" customHeight="1" x14ac:dyDescent="0.2"/>
    <row r="1460" ht="12.95" customHeight="1" x14ac:dyDescent="0.2"/>
    <row r="1461" ht="12.95" customHeight="1" x14ac:dyDescent="0.2"/>
    <row r="1462" ht="12.95" customHeight="1" x14ac:dyDescent="0.2"/>
    <row r="1463" ht="12.95" customHeight="1" x14ac:dyDescent="0.2"/>
    <row r="1464" ht="12.95" customHeight="1" x14ac:dyDescent="0.2"/>
    <row r="1465" ht="12.95" customHeight="1" x14ac:dyDescent="0.2"/>
    <row r="1466" ht="12.95" customHeight="1" x14ac:dyDescent="0.2"/>
    <row r="1467" ht="12.95" customHeight="1" x14ac:dyDescent="0.2"/>
    <row r="1468" ht="12.95" customHeight="1" x14ac:dyDescent="0.2"/>
    <row r="1469" ht="12.95" customHeight="1" x14ac:dyDescent="0.2"/>
    <row r="1470" ht="12.95" customHeight="1" x14ac:dyDescent="0.2"/>
    <row r="1471" ht="12.95" customHeight="1" x14ac:dyDescent="0.2"/>
    <row r="1472" ht="12.95" customHeight="1" x14ac:dyDescent="0.2"/>
    <row r="1473" ht="12.95" customHeight="1" x14ac:dyDescent="0.2"/>
    <row r="1474" ht="12.95" customHeight="1" x14ac:dyDescent="0.2"/>
    <row r="1475" ht="12.95" customHeight="1" x14ac:dyDescent="0.2"/>
    <row r="1476" ht="12.95" customHeight="1" x14ac:dyDescent="0.2"/>
    <row r="1477" ht="12.95" customHeight="1" x14ac:dyDescent="0.2"/>
    <row r="1478" ht="12.95" customHeight="1" x14ac:dyDescent="0.2"/>
    <row r="1479" ht="12.95" customHeight="1" x14ac:dyDescent="0.2"/>
    <row r="1480" ht="12.95" customHeight="1" x14ac:dyDescent="0.2"/>
    <row r="1481" ht="12.95" customHeight="1" x14ac:dyDescent="0.2"/>
    <row r="1482" ht="12.95" customHeight="1" x14ac:dyDescent="0.2"/>
    <row r="1483" ht="12.95" customHeight="1" x14ac:dyDescent="0.2"/>
    <row r="1484" ht="12.95" customHeight="1" x14ac:dyDescent="0.2"/>
    <row r="1485" ht="12.95" customHeight="1" x14ac:dyDescent="0.2"/>
    <row r="1486" ht="12.95" customHeight="1" x14ac:dyDescent="0.2"/>
    <row r="1487" ht="12.95" customHeight="1" x14ac:dyDescent="0.2"/>
    <row r="1488" ht="12.95" customHeight="1" x14ac:dyDescent="0.2"/>
    <row r="1489" ht="12.95" customHeight="1" x14ac:dyDescent="0.2"/>
    <row r="1490" ht="12.95" customHeight="1" x14ac:dyDescent="0.2"/>
    <row r="1491" ht="12.95" customHeight="1" x14ac:dyDescent="0.2"/>
    <row r="1492" ht="12.95" customHeight="1" x14ac:dyDescent="0.2"/>
    <row r="1493" ht="12.95" customHeight="1" x14ac:dyDescent="0.2"/>
    <row r="1494" ht="12.95" customHeight="1" x14ac:dyDescent="0.2"/>
    <row r="1495" ht="12.95" customHeight="1" x14ac:dyDescent="0.2"/>
    <row r="1496" ht="12.95" customHeight="1" x14ac:dyDescent="0.2"/>
    <row r="1497" ht="12.95" customHeight="1" x14ac:dyDescent="0.2"/>
    <row r="1498" ht="12.95" customHeight="1" x14ac:dyDescent="0.2"/>
    <row r="1499" ht="12.95" customHeight="1" x14ac:dyDescent="0.2"/>
    <row r="1500" ht="12.95" customHeight="1" x14ac:dyDescent="0.2"/>
    <row r="1501" ht="12.95" customHeight="1" x14ac:dyDescent="0.2"/>
    <row r="1502" ht="12.95" customHeight="1" x14ac:dyDescent="0.2"/>
    <row r="1503" ht="12.95" customHeight="1" x14ac:dyDescent="0.2"/>
    <row r="1504" ht="12.95" customHeight="1" x14ac:dyDescent="0.2"/>
    <row r="1505" ht="12.95" customHeight="1" x14ac:dyDescent="0.2"/>
    <row r="1506" ht="12.95" customHeight="1" x14ac:dyDescent="0.2"/>
    <row r="1507" ht="12.95" customHeight="1" x14ac:dyDescent="0.2"/>
    <row r="1508" ht="12.95" customHeight="1" x14ac:dyDescent="0.2"/>
    <row r="1509" ht="12.95" customHeight="1" x14ac:dyDescent="0.2"/>
    <row r="1510" ht="12.95" customHeight="1" x14ac:dyDescent="0.2"/>
    <row r="1511" ht="12.95" customHeight="1" x14ac:dyDescent="0.2"/>
    <row r="1512" ht="12.95" customHeight="1" x14ac:dyDescent="0.2"/>
    <row r="1513" ht="12.95" customHeight="1" x14ac:dyDescent="0.2"/>
    <row r="1514" ht="12.95" customHeight="1" x14ac:dyDescent="0.2"/>
    <row r="1515" ht="12.95" customHeight="1" x14ac:dyDescent="0.2"/>
    <row r="1516" ht="12.95" customHeight="1" x14ac:dyDescent="0.2"/>
    <row r="1517" ht="12.95" customHeight="1" x14ac:dyDescent="0.2"/>
    <row r="1518" ht="12.95" customHeight="1" x14ac:dyDescent="0.2"/>
    <row r="1519" ht="12.95" customHeight="1" x14ac:dyDescent="0.2"/>
    <row r="1520" ht="12.95" customHeight="1" x14ac:dyDescent="0.2"/>
    <row r="1521" ht="12.95" customHeight="1" x14ac:dyDescent="0.2"/>
    <row r="1522" ht="12.95" customHeight="1" x14ac:dyDescent="0.2"/>
    <row r="1523" ht="12.95" customHeight="1" x14ac:dyDescent="0.2"/>
    <row r="1524" ht="12.95" customHeight="1" x14ac:dyDescent="0.2"/>
    <row r="1525" ht="12.95" customHeight="1" x14ac:dyDescent="0.2"/>
    <row r="1526" ht="12.95" customHeight="1" x14ac:dyDescent="0.2"/>
    <row r="1527" ht="12.95" customHeight="1" x14ac:dyDescent="0.2"/>
    <row r="1528" ht="12.95" customHeight="1" x14ac:dyDescent="0.2"/>
    <row r="1529" ht="12.95" customHeight="1" x14ac:dyDescent="0.2"/>
    <row r="1530" ht="12.95" customHeight="1" x14ac:dyDescent="0.2"/>
    <row r="1531" ht="12.95" customHeight="1" x14ac:dyDescent="0.2"/>
    <row r="1532" ht="12.95" customHeight="1" x14ac:dyDescent="0.2"/>
    <row r="1533" ht="12.95" customHeight="1" x14ac:dyDescent="0.2"/>
    <row r="1534" ht="12.95" customHeight="1" x14ac:dyDescent="0.2"/>
    <row r="1535" ht="12.95" customHeight="1" x14ac:dyDescent="0.2"/>
    <row r="1536" ht="12.95" customHeight="1" x14ac:dyDescent="0.2"/>
    <row r="1537" ht="12.95" customHeight="1" x14ac:dyDescent="0.2"/>
    <row r="1538" ht="12.95" customHeight="1" x14ac:dyDescent="0.2"/>
    <row r="1539" ht="12.95" customHeight="1" x14ac:dyDescent="0.2"/>
    <row r="1540" ht="12.95" customHeight="1" x14ac:dyDescent="0.2"/>
    <row r="1541" ht="12.95" customHeight="1" x14ac:dyDescent="0.2"/>
    <row r="1542" ht="12.95" customHeight="1" x14ac:dyDescent="0.2"/>
    <row r="1543" ht="12.95" customHeight="1" x14ac:dyDescent="0.2"/>
    <row r="1544" ht="12.95" customHeight="1" x14ac:dyDescent="0.2"/>
    <row r="1545" ht="12.95" customHeight="1" x14ac:dyDescent="0.2"/>
    <row r="1546" ht="12.95" customHeight="1" x14ac:dyDescent="0.2"/>
    <row r="1547" ht="12.95" customHeight="1" x14ac:dyDescent="0.2"/>
    <row r="1548" ht="12.95" customHeight="1" x14ac:dyDescent="0.2"/>
    <row r="1549" ht="12.95" customHeight="1" x14ac:dyDescent="0.2"/>
    <row r="1550" ht="12.95" customHeight="1" x14ac:dyDescent="0.2"/>
    <row r="1551" ht="12.95" customHeight="1" x14ac:dyDescent="0.2"/>
    <row r="1552" ht="12.95" customHeight="1" x14ac:dyDescent="0.2"/>
    <row r="1553" ht="12.95" customHeight="1" x14ac:dyDescent="0.2"/>
    <row r="1554" ht="12.95" customHeight="1" x14ac:dyDescent="0.2"/>
    <row r="1555" ht="12.95" customHeight="1" x14ac:dyDescent="0.2"/>
    <row r="1556" ht="12.95" customHeight="1" x14ac:dyDescent="0.2"/>
    <row r="1557" ht="12.95" customHeight="1" x14ac:dyDescent="0.2"/>
    <row r="1558" ht="12.95" customHeight="1" x14ac:dyDescent="0.2"/>
    <row r="1559" ht="12.95" customHeight="1" x14ac:dyDescent="0.2"/>
    <row r="1560" ht="12.95" customHeight="1" x14ac:dyDescent="0.2"/>
    <row r="1561" ht="12.95" customHeight="1" x14ac:dyDescent="0.2"/>
    <row r="1562" ht="12.95" customHeight="1" x14ac:dyDescent="0.2"/>
    <row r="1563" ht="12.95" customHeight="1" x14ac:dyDescent="0.2"/>
    <row r="1564" ht="12.95" customHeight="1" x14ac:dyDescent="0.2"/>
    <row r="1565" ht="12.95" customHeight="1" x14ac:dyDescent="0.2"/>
    <row r="1566" ht="12.95" customHeight="1" x14ac:dyDescent="0.2"/>
    <row r="1567" ht="12.95" customHeight="1" x14ac:dyDescent="0.2"/>
    <row r="1568" ht="12.95" customHeight="1" x14ac:dyDescent="0.2"/>
    <row r="1569" ht="12.95" customHeight="1" x14ac:dyDescent="0.2"/>
    <row r="1570" ht="12.95" customHeight="1" x14ac:dyDescent="0.2"/>
    <row r="1571" ht="12.95" customHeight="1" x14ac:dyDescent="0.2"/>
    <row r="1572" ht="12.95" customHeight="1" x14ac:dyDescent="0.2"/>
    <row r="1573" ht="12.95" customHeight="1" x14ac:dyDescent="0.2"/>
    <row r="1574" ht="12.95" customHeight="1" x14ac:dyDescent="0.2"/>
    <row r="1575" ht="12.95" customHeight="1" x14ac:dyDescent="0.2"/>
    <row r="1576" ht="12.95" customHeight="1" x14ac:dyDescent="0.2"/>
    <row r="1577" ht="12.95" customHeight="1" x14ac:dyDescent="0.2"/>
    <row r="1578" ht="12.95" customHeight="1" x14ac:dyDescent="0.2"/>
    <row r="1579" ht="12.95" customHeight="1" x14ac:dyDescent="0.2"/>
    <row r="1580" ht="12.95" customHeight="1" x14ac:dyDescent="0.2"/>
    <row r="1581" ht="12.95" customHeight="1" x14ac:dyDescent="0.2"/>
    <row r="1582" ht="12.95" customHeight="1" x14ac:dyDescent="0.2"/>
    <row r="1583" ht="12.95" customHeight="1" x14ac:dyDescent="0.2"/>
    <row r="1584" ht="12.95" customHeight="1" x14ac:dyDescent="0.2"/>
    <row r="1585" ht="12.95" customHeight="1" x14ac:dyDescent="0.2"/>
    <row r="1586" ht="12.95" customHeight="1" x14ac:dyDescent="0.2"/>
    <row r="1587" ht="12.95" customHeight="1" x14ac:dyDescent="0.2"/>
    <row r="1588" ht="12.95" customHeight="1" x14ac:dyDescent="0.2"/>
    <row r="1589" ht="12.95" customHeight="1" x14ac:dyDescent="0.2"/>
    <row r="1590" ht="12.95" customHeight="1" x14ac:dyDescent="0.2"/>
    <row r="1591" ht="12.95" customHeight="1" x14ac:dyDescent="0.2"/>
    <row r="1592" ht="12.95" customHeight="1" x14ac:dyDescent="0.2"/>
    <row r="1593" ht="12.95" customHeight="1" x14ac:dyDescent="0.2"/>
    <row r="1594" ht="12.95" customHeight="1" x14ac:dyDescent="0.2"/>
    <row r="1595" ht="12.95" customHeight="1" x14ac:dyDescent="0.2"/>
    <row r="1596" ht="12.95" customHeight="1" x14ac:dyDescent="0.2"/>
    <row r="1597" ht="12.95" customHeight="1" x14ac:dyDescent="0.2"/>
    <row r="1598" ht="12.95" customHeight="1" x14ac:dyDescent="0.2"/>
    <row r="1599" ht="12.95" customHeight="1" x14ac:dyDescent="0.2"/>
    <row r="1600" ht="12.95" customHeight="1" x14ac:dyDescent="0.2"/>
    <row r="1601" ht="12.95" customHeight="1" x14ac:dyDescent="0.2"/>
    <row r="1602" ht="12.95" customHeight="1" x14ac:dyDescent="0.2"/>
    <row r="1603" ht="12.95" customHeight="1" x14ac:dyDescent="0.2"/>
    <row r="1604" ht="12.95" customHeight="1" x14ac:dyDescent="0.2"/>
    <row r="1605" ht="12.95" customHeight="1" x14ac:dyDescent="0.2"/>
    <row r="1606" ht="12.95" customHeight="1" x14ac:dyDescent="0.2"/>
    <row r="1607" ht="12.95" customHeight="1" x14ac:dyDescent="0.2"/>
    <row r="1608" ht="12.95" customHeight="1" x14ac:dyDescent="0.2"/>
    <row r="1609" ht="12.95" customHeight="1" x14ac:dyDescent="0.2"/>
    <row r="1610" ht="12.95" customHeight="1" x14ac:dyDescent="0.2"/>
    <row r="1611" ht="12.95" customHeight="1" x14ac:dyDescent="0.2"/>
    <row r="1612" ht="12.95" customHeight="1" x14ac:dyDescent="0.2"/>
    <row r="1613" ht="12.95" customHeight="1" x14ac:dyDescent="0.2"/>
    <row r="1614" ht="12.95" customHeight="1" x14ac:dyDescent="0.2"/>
    <row r="1615" ht="12.95" customHeight="1" x14ac:dyDescent="0.2"/>
    <row r="1616" ht="12.95" customHeight="1" x14ac:dyDescent="0.2"/>
    <row r="1617" ht="12.95" customHeight="1" x14ac:dyDescent="0.2"/>
    <row r="1618" ht="12.95" customHeight="1" x14ac:dyDescent="0.2"/>
    <row r="1619" ht="12.95" customHeight="1" x14ac:dyDescent="0.2"/>
    <row r="1620" ht="12.95" customHeight="1" x14ac:dyDescent="0.2"/>
    <row r="1621" ht="12.95" customHeight="1" x14ac:dyDescent="0.2"/>
    <row r="1622" ht="12.95" customHeight="1" x14ac:dyDescent="0.2"/>
    <row r="1623" ht="12.95" customHeight="1" x14ac:dyDescent="0.2"/>
    <row r="1624" ht="12.95" customHeight="1" x14ac:dyDescent="0.2"/>
    <row r="1625" ht="12.95" customHeight="1" x14ac:dyDescent="0.2"/>
    <row r="1626" ht="12.95" customHeight="1" x14ac:dyDescent="0.2"/>
    <row r="1627" ht="12.95" customHeight="1" x14ac:dyDescent="0.2"/>
    <row r="1628" ht="12.95" customHeight="1" x14ac:dyDescent="0.2"/>
    <row r="1629" ht="12.95" customHeight="1" x14ac:dyDescent="0.2"/>
    <row r="1630" ht="12.95" customHeight="1" x14ac:dyDescent="0.2"/>
    <row r="1631" ht="12.95" customHeight="1" x14ac:dyDescent="0.2"/>
    <row r="1632" ht="12.95" customHeight="1" x14ac:dyDescent="0.2"/>
    <row r="1633" ht="12.95" customHeight="1" x14ac:dyDescent="0.2"/>
    <row r="1634" ht="12.95" customHeight="1" x14ac:dyDescent="0.2"/>
    <row r="1635" ht="12.95" customHeight="1" x14ac:dyDescent="0.2"/>
    <row r="1636" ht="12.95" customHeight="1" x14ac:dyDescent="0.2"/>
    <row r="1637" ht="12.95" customHeight="1" x14ac:dyDescent="0.2"/>
    <row r="1638" ht="12.95" customHeight="1" x14ac:dyDescent="0.2"/>
    <row r="1639" ht="12.95" customHeight="1" x14ac:dyDescent="0.2"/>
    <row r="1640" ht="12.95" customHeight="1" x14ac:dyDescent="0.2"/>
    <row r="1641" ht="12.95" customHeight="1" x14ac:dyDescent="0.2"/>
    <row r="1642" ht="12.95" customHeight="1" x14ac:dyDescent="0.2"/>
    <row r="1643" ht="12.95" customHeight="1" x14ac:dyDescent="0.2"/>
    <row r="1644" ht="12.95" customHeight="1" x14ac:dyDescent="0.2"/>
    <row r="1645" ht="12.95" customHeight="1" x14ac:dyDescent="0.2"/>
    <row r="1646" ht="12.95" customHeight="1" x14ac:dyDescent="0.2"/>
    <row r="1647" ht="12.95" customHeight="1" x14ac:dyDescent="0.2"/>
    <row r="1648" ht="12.95" customHeight="1" x14ac:dyDescent="0.2"/>
    <row r="1649" ht="12.95" customHeight="1" x14ac:dyDescent="0.2"/>
    <row r="1650" ht="12.95" customHeight="1" x14ac:dyDescent="0.2"/>
    <row r="1651" ht="12.95" customHeight="1" x14ac:dyDescent="0.2"/>
    <row r="1652" ht="12.95" customHeight="1" x14ac:dyDescent="0.2"/>
    <row r="1653" ht="12.95" customHeight="1" x14ac:dyDescent="0.2"/>
    <row r="1654" ht="12.95" customHeight="1" x14ac:dyDescent="0.2"/>
    <row r="1655" ht="12.95" customHeight="1" x14ac:dyDescent="0.2"/>
    <row r="1656" ht="12.95" customHeight="1" x14ac:dyDescent="0.2"/>
    <row r="1657" ht="12.95" customHeight="1" x14ac:dyDescent="0.2"/>
    <row r="1658" ht="12.95" customHeight="1" x14ac:dyDescent="0.2"/>
    <row r="1659" ht="12.95" customHeight="1" x14ac:dyDescent="0.2"/>
    <row r="1660" ht="12.95" customHeight="1" x14ac:dyDescent="0.2"/>
    <row r="1661" ht="12.95" customHeight="1" x14ac:dyDescent="0.2"/>
    <row r="1662" ht="12.95" customHeight="1" x14ac:dyDescent="0.2"/>
    <row r="1663" ht="12.95" customHeight="1" x14ac:dyDescent="0.2"/>
    <row r="1664" ht="12.95" customHeight="1" x14ac:dyDescent="0.2"/>
    <row r="1665" ht="12.95" customHeight="1" x14ac:dyDescent="0.2"/>
    <row r="1666" ht="12.95" customHeight="1" x14ac:dyDescent="0.2"/>
    <row r="1667" ht="12.95" customHeight="1" x14ac:dyDescent="0.2"/>
    <row r="1668" ht="12.95" customHeight="1" x14ac:dyDescent="0.2"/>
    <row r="1669" ht="12.95" customHeight="1" x14ac:dyDescent="0.2"/>
    <row r="1670" ht="12.95" customHeight="1" x14ac:dyDescent="0.2"/>
    <row r="1671" ht="12.95" customHeight="1" x14ac:dyDescent="0.2"/>
    <row r="1672" ht="12.95" customHeight="1" x14ac:dyDescent="0.2"/>
    <row r="1673" ht="12.95" customHeight="1" x14ac:dyDescent="0.2"/>
    <row r="1674" ht="12.95" customHeight="1" x14ac:dyDescent="0.2"/>
    <row r="1675" ht="12.95" customHeight="1" x14ac:dyDescent="0.2"/>
    <row r="1676" ht="12.95" customHeight="1" x14ac:dyDescent="0.2"/>
    <row r="1677" ht="12.95" customHeight="1" x14ac:dyDescent="0.2"/>
  </sheetData>
  <sheetProtection algorithmName="SHA-512" hashValue="JT/e3BzoDsnDf0r9GA7cqRg7CsJSbWhJ+p4sqfdJKdpcBYF59Du7XolzHKjUmsNLEYN+/JzotzzzZ/wlQcSaHw==" saltValue="OwFmKj0HLdDukQRyDy0z1A==" spinCount="100000" sheet="1" objects="1" scenarios="1"/>
  <phoneticPr fontId="5" type="noConversion"/>
  <conditionalFormatting sqref="E30">
    <cfRule type="expression" dxfId="1" priority="1" stopIfTrue="1">
      <formula>TRUE</formula>
    </cfRule>
  </conditionalFormatting>
  <conditionalFormatting sqref="E32">
    <cfRule type="expression" dxfId="0" priority="2"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SKUPNA ZUNANJA UREDITEV&amp;R&amp;"Trebuchet MS,Navadno"&amp;8Id. št.: JULFSF-6G1302
Datum: junij 2025</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16047-A446-42DE-BD5E-43C4776BE3C1}">
  <sheetPr codeName="List2">
    <tabColor theme="6" tint="0.39997558519241921"/>
    <pageSetUpPr fitToPage="1"/>
  </sheetPr>
  <dimension ref="A1:J23"/>
  <sheetViews>
    <sheetView view="pageBreakPreview" zoomScaleNormal="100" zoomScaleSheetLayoutView="100" workbookViewId="0"/>
  </sheetViews>
  <sheetFormatPr defaultColWidth="9.140625" defaultRowHeight="12.75" x14ac:dyDescent="0.2"/>
  <cols>
    <col min="1" max="1" width="10.7109375" style="37" customWidth="1"/>
    <col min="2" max="2" width="30.7109375" style="39" customWidth="1"/>
    <col min="3" max="3" width="44.7109375" style="39" customWidth="1"/>
    <col min="4" max="4" width="8.5703125" style="39" customWidth="1"/>
    <col min="5" max="16384" width="9.140625" style="34"/>
  </cols>
  <sheetData>
    <row r="1" spans="1:10" x14ac:dyDescent="0.2">
      <c r="A1" s="31" t="s">
        <v>25</v>
      </c>
      <c r="B1" s="32" t="s">
        <v>26</v>
      </c>
      <c r="C1" s="32"/>
      <c r="D1" s="33"/>
    </row>
    <row r="2" spans="1:10" x14ac:dyDescent="0.2">
      <c r="A2" s="31"/>
      <c r="B2" s="35"/>
      <c r="C2" s="35"/>
      <c r="D2" s="36"/>
    </row>
    <row r="3" spans="1:10" x14ac:dyDescent="0.2">
      <c r="A3" s="31" t="s">
        <v>28</v>
      </c>
      <c r="B3" s="32" t="s">
        <v>349</v>
      </c>
      <c r="C3" s="32"/>
      <c r="D3" s="33"/>
    </row>
    <row r="4" spans="1:10" x14ac:dyDescent="0.2">
      <c r="A4" s="31" t="s">
        <v>27</v>
      </c>
      <c r="B4" s="32" t="s">
        <v>267</v>
      </c>
      <c r="C4" s="32"/>
      <c r="D4" s="33"/>
    </row>
    <row r="5" spans="1:10" x14ac:dyDescent="0.2">
      <c r="B5" s="38"/>
      <c r="C5" s="38"/>
    </row>
    <row r="6" spans="1:10" s="40" customFormat="1" x14ac:dyDescent="0.2">
      <c r="A6" s="37"/>
      <c r="B6" s="38"/>
      <c r="C6" s="38"/>
      <c r="D6" s="39"/>
    </row>
    <row r="7" spans="1:10" s="40" customFormat="1" x14ac:dyDescent="0.2">
      <c r="A7" s="41" t="s">
        <v>60</v>
      </c>
      <c r="C7" s="38"/>
      <c r="D7" s="39"/>
    </row>
    <row r="8" spans="1:10" s="40" customFormat="1" x14ac:dyDescent="0.2">
      <c r="A8" s="37"/>
      <c r="B8" s="38"/>
      <c r="C8" s="38"/>
      <c r="D8" s="39"/>
    </row>
    <row r="9" spans="1:10" s="40" customFormat="1" ht="24" x14ac:dyDescent="0.2">
      <c r="A9" s="42" t="s">
        <v>59</v>
      </c>
      <c r="B9" s="42" t="s">
        <v>56</v>
      </c>
      <c r="C9" s="42" t="s">
        <v>57</v>
      </c>
      <c r="D9" s="39"/>
      <c r="F9" s="43"/>
    </row>
    <row r="10" spans="1:10" s="40" customFormat="1" ht="24" x14ac:dyDescent="0.2">
      <c r="A10" s="44" t="s">
        <v>317</v>
      </c>
      <c r="B10" s="44" t="s">
        <v>338</v>
      </c>
      <c r="C10" s="45" t="s">
        <v>364</v>
      </c>
      <c r="D10" s="46"/>
    </row>
    <row r="11" spans="1:10" s="40" customFormat="1" x14ac:dyDescent="0.2">
      <c r="A11" s="37"/>
      <c r="B11" s="47"/>
      <c r="C11" s="47"/>
      <c r="D11" s="39"/>
    </row>
    <row r="12" spans="1:10" s="40" customFormat="1" x14ac:dyDescent="0.2">
      <c r="A12" s="41" t="s">
        <v>61</v>
      </c>
      <c r="B12" s="47"/>
      <c r="C12" s="47"/>
      <c r="D12" s="39"/>
      <c r="J12" s="48"/>
    </row>
    <row r="13" spans="1:10" s="40" customFormat="1" x14ac:dyDescent="0.2">
      <c r="A13" s="37"/>
      <c r="B13" s="47"/>
      <c r="C13" s="47"/>
      <c r="D13" s="39"/>
    </row>
    <row r="14" spans="1:10" s="40" customFormat="1" x14ac:dyDescent="0.2">
      <c r="A14" s="44"/>
      <c r="B14" s="44" t="s">
        <v>316</v>
      </c>
      <c r="C14" s="45" t="s">
        <v>415</v>
      </c>
      <c r="D14" s="49"/>
    </row>
    <row r="15" spans="1:10" s="40" customFormat="1" ht="12.75" customHeight="1" x14ac:dyDescent="0.2">
      <c r="A15" s="44"/>
      <c r="B15" s="44" t="s">
        <v>337</v>
      </c>
      <c r="C15" s="45" t="s">
        <v>365</v>
      </c>
      <c r="D15" s="49"/>
    </row>
    <row r="16" spans="1:10" s="40" customFormat="1" x14ac:dyDescent="0.2">
      <c r="A16" s="37"/>
      <c r="B16" s="47"/>
      <c r="C16" s="47"/>
      <c r="D16" s="39"/>
    </row>
    <row r="17" spans="1:4" s="40" customFormat="1" x14ac:dyDescent="0.2">
      <c r="A17" s="37"/>
      <c r="C17" s="47"/>
      <c r="D17" s="39"/>
    </row>
    <row r="18" spans="1:4" x14ac:dyDescent="0.2">
      <c r="B18" s="50"/>
      <c r="C18" s="50"/>
    </row>
    <row r="19" spans="1:4" x14ac:dyDescent="0.2">
      <c r="B19" s="50"/>
      <c r="C19" s="50"/>
    </row>
    <row r="22" spans="1:4" x14ac:dyDescent="0.2">
      <c r="B22" s="49"/>
      <c r="C22" s="49"/>
      <c r="D22" s="49"/>
    </row>
    <row r="23" spans="1:4" ht="15" x14ac:dyDescent="0.2">
      <c r="B23" s="51"/>
      <c r="C23" s="51"/>
      <c r="D23" s="51"/>
    </row>
  </sheetData>
  <sheetProtection algorithmName="SHA-512" hashValue="TDjdPha19V5ako2hBzT2nJNKRZXkjupHUqZmRmSXamfXMArcp1GFDfcHHo0j2lP0vnlw1YUvffxo4eO/yLC6Yg==" saltValue="OaTk8fST7Y0KJ+Uw0IxpLw==" spinCount="100000" sheet="1" objects="1" scenarios="1"/>
  <phoneticPr fontId="5" type="noConversion"/>
  <pageMargins left="0.98425196850393704" right="0.39370078740157483" top="1.1811023622047245" bottom="0.78740157480314965" header="0.31496062992125984" footer="0.31496062992125984"/>
  <pageSetup paperSize="9"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SKUPNA ZUNANJA UREDITEV&amp;R&amp;"Trebuchet MS,Navadno"&amp;8Id. št.: JULFSF-6G1302
Datum: junij 2025</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B84E86-0CF3-4C19-9BCC-D21E3E78A64B}">
  <sheetPr codeName="List3">
    <tabColor theme="6" tint="0.39997558519241921"/>
    <pageSetUpPr fitToPage="1"/>
  </sheetPr>
  <dimension ref="A1:J44"/>
  <sheetViews>
    <sheetView view="pageBreakPreview" zoomScaleNormal="100" zoomScaleSheetLayoutView="100" workbookViewId="0"/>
  </sheetViews>
  <sheetFormatPr defaultColWidth="9.140625" defaultRowHeight="12" x14ac:dyDescent="0.2"/>
  <cols>
    <col min="1" max="1" width="7.7109375" style="63" customWidth="1"/>
    <col min="2" max="2" width="78.7109375" style="65" customWidth="1"/>
    <col min="3" max="3" width="4.28515625" style="59" customWidth="1"/>
    <col min="4" max="16384" width="9.140625" style="59"/>
  </cols>
  <sheetData>
    <row r="1" spans="1:10" s="55" customFormat="1" ht="12.75" x14ac:dyDescent="0.2">
      <c r="A1" s="52" t="s">
        <v>25</v>
      </c>
      <c r="B1" s="53" t="str">
        <f>'0_Osebe'!B1</f>
        <v>UNIVERZA V LJUBLJANI</v>
      </c>
      <c r="C1" s="54"/>
      <c r="E1" s="53"/>
      <c r="G1" s="53"/>
    </row>
    <row r="2" spans="1:10" s="55" customFormat="1" ht="12.75" x14ac:dyDescent="0.2">
      <c r="A2" s="52"/>
      <c r="B2" s="56"/>
      <c r="C2" s="54"/>
      <c r="E2" s="56"/>
      <c r="G2" s="56"/>
    </row>
    <row r="3" spans="1:10" s="55" customFormat="1" ht="12.75" x14ac:dyDescent="0.2">
      <c r="A3" s="52" t="s">
        <v>28</v>
      </c>
      <c r="B3" s="53" t="str">
        <f>'0_Osebe'!B3</f>
        <v>Skupni uvoz in zunanja ureditev območja Fakultete za strojništvo in Fakultete za farmacijo</v>
      </c>
      <c r="C3" s="54"/>
      <c r="E3" s="53"/>
      <c r="G3" s="53"/>
    </row>
    <row r="4" spans="1:10" s="55" customFormat="1" ht="12.75" x14ac:dyDescent="0.2">
      <c r="A4" s="52" t="s">
        <v>27</v>
      </c>
      <c r="B4" s="53" t="str">
        <f>'0_Osebe'!B4</f>
        <v>ZUNANJA UREDITEV IN KOMUNALNA INFRASTRUKTURA</v>
      </c>
      <c r="C4" s="54"/>
      <c r="E4" s="53"/>
      <c r="G4" s="53"/>
    </row>
    <row r="5" spans="1:10" s="55" customFormat="1" ht="12.75" x14ac:dyDescent="0.2">
      <c r="A5" s="52"/>
      <c r="B5" s="53"/>
      <c r="C5" s="54"/>
    </row>
    <row r="6" spans="1:10" s="55" customFormat="1" ht="12.75" x14ac:dyDescent="0.2">
      <c r="A6" s="52"/>
      <c r="B6" s="53"/>
      <c r="C6" s="54"/>
    </row>
    <row r="7" spans="1:10" x14ac:dyDescent="0.2">
      <c r="A7" s="57" t="s">
        <v>62</v>
      </c>
      <c r="B7" s="58" t="s">
        <v>366</v>
      </c>
    </row>
    <row r="8" spans="1:10" ht="24" x14ac:dyDescent="0.2">
      <c r="A8" s="433"/>
      <c r="B8" s="434" t="s">
        <v>367</v>
      </c>
    </row>
    <row r="9" spans="1:10" ht="60" x14ac:dyDescent="0.2">
      <c r="A9" s="435" t="s">
        <v>63</v>
      </c>
      <c r="B9" s="436" t="s">
        <v>368</v>
      </c>
      <c r="F9" s="61"/>
    </row>
    <row r="10" spans="1:10" ht="36" x14ac:dyDescent="0.2">
      <c r="A10" s="435" t="s">
        <v>64</v>
      </c>
      <c r="B10" s="437" t="s">
        <v>369</v>
      </c>
    </row>
    <row r="11" spans="1:10" x14ac:dyDescent="0.2">
      <c r="A11" s="435" t="s">
        <v>65</v>
      </c>
      <c r="B11" s="437" t="s">
        <v>370</v>
      </c>
    </row>
    <row r="12" spans="1:10" ht="24" x14ac:dyDescent="0.2">
      <c r="A12" s="435" t="s">
        <v>66</v>
      </c>
      <c r="B12" s="437" t="s">
        <v>371</v>
      </c>
    </row>
    <row r="13" spans="1:10" ht="96" x14ac:dyDescent="0.2">
      <c r="A13" s="435" t="s">
        <v>67</v>
      </c>
      <c r="B13" s="438" t="s">
        <v>372</v>
      </c>
    </row>
    <row r="14" spans="1:10" ht="36" x14ac:dyDescent="0.2">
      <c r="A14" s="435" t="s">
        <v>68</v>
      </c>
      <c r="B14" s="438" t="s">
        <v>373</v>
      </c>
    </row>
    <row r="15" spans="1:10" ht="60" x14ac:dyDescent="0.2">
      <c r="A15" s="435" t="s">
        <v>69</v>
      </c>
      <c r="B15" s="438" t="s">
        <v>374</v>
      </c>
    </row>
    <row r="16" spans="1:10" ht="48" x14ac:dyDescent="0.2">
      <c r="A16" s="435" t="s">
        <v>70</v>
      </c>
      <c r="B16" s="439" t="s">
        <v>375</v>
      </c>
      <c r="J16" s="62"/>
    </row>
    <row r="17" spans="1:2" ht="36" x14ac:dyDescent="0.2">
      <c r="A17" s="435" t="s">
        <v>71</v>
      </c>
      <c r="B17" s="438" t="s">
        <v>376</v>
      </c>
    </row>
    <row r="18" spans="1:2" ht="48" x14ac:dyDescent="0.2">
      <c r="A18" s="435" t="s">
        <v>72</v>
      </c>
      <c r="B18" s="438" t="s">
        <v>377</v>
      </c>
    </row>
    <row r="19" spans="1:2" ht="36" x14ac:dyDescent="0.2">
      <c r="A19" s="435" t="s">
        <v>73</v>
      </c>
      <c r="B19" s="438" t="s">
        <v>378</v>
      </c>
    </row>
    <row r="20" spans="1:2" ht="48" x14ac:dyDescent="0.2">
      <c r="A20" s="435" t="s">
        <v>74</v>
      </c>
      <c r="B20" s="438" t="s">
        <v>379</v>
      </c>
    </row>
    <row r="21" spans="1:2" ht="48" x14ac:dyDescent="0.2">
      <c r="A21" s="435" t="s">
        <v>75</v>
      </c>
      <c r="B21" s="436" t="s">
        <v>380</v>
      </c>
    </row>
    <row r="22" spans="1:2" ht="36" x14ac:dyDescent="0.2">
      <c r="A22" s="435" t="s">
        <v>76</v>
      </c>
      <c r="B22" s="438" t="s">
        <v>381</v>
      </c>
    </row>
    <row r="23" spans="1:2" ht="36" x14ac:dyDescent="0.2">
      <c r="A23" s="435" t="s">
        <v>77</v>
      </c>
      <c r="B23" s="438" t="s">
        <v>382</v>
      </c>
    </row>
    <row r="24" spans="1:2" ht="369" customHeight="1" x14ac:dyDescent="0.2">
      <c r="A24" s="435" t="s">
        <v>78</v>
      </c>
      <c r="B24" s="440" t="s">
        <v>383</v>
      </c>
    </row>
    <row r="25" spans="1:2" ht="142.5" customHeight="1" x14ac:dyDescent="0.2">
      <c r="A25" s="435" t="s">
        <v>79</v>
      </c>
      <c r="B25" s="440" t="s">
        <v>445</v>
      </c>
    </row>
    <row r="26" spans="1:2" ht="408" x14ac:dyDescent="0.2">
      <c r="A26" s="435" t="s">
        <v>80</v>
      </c>
      <c r="B26" s="440" t="s">
        <v>446</v>
      </c>
    </row>
    <row r="27" spans="1:2" ht="192" x14ac:dyDescent="0.2">
      <c r="A27" s="435" t="s">
        <v>81</v>
      </c>
      <c r="B27" s="441" t="s">
        <v>447</v>
      </c>
    </row>
    <row r="28" spans="1:2" ht="24" x14ac:dyDescent="0.2">
      <c r="A28" s="435" t="s">
        <v>82</v>
      </c>
      <c r="B28" s="442" t="s">
        <v>384</v>
      </c>
    </row>
    <row r="29" spans="1:2" ht="36" x14ac:dyDescent="0.2">
      <c r="A29" s="435" t="s">
        <v>83</v>
      </c>
      <c r="B29" s="438" t="s">
        <v>385</v>
      </c>
    </row>
    <row r="30" spans="1:2" ht="36" x14ac:dyDescent="0.2">
      <c r="A30" s="435" t="s">
        <v>84</v>
      </c>
      <c r="B30" s="438" t="s">
        <v>386</v>
      </c>
    </row>
    <row r="31" spans="1:2" ht="84" x14ac:dyDescent="0.2">
      <c r="A31" s="435" t="s">
        <v>85</v>
      </c>
      <c r="B31" s="438" t="s">
        <v>387</v>
      </c>
    </row>
    <row r="32" spans="1:2" ht="24" x14ac:dyDescent="0.2">
      <c r="A32" s="435" t="s">
        <v>314</v>
      </c>
      <c r="B32" s="438" t="s">
        <v>30</v>
      </c>
    </row>
    <row r="33" spans="1:9" ht="24" x14ac:dyDescent="0.2">
      <c r="A33" s="435" t="s">
        <v>315</v>
      </c>
      <c r="B33" s="438" t="s">
        <v>29</v>
      </c>
    </row>
    <row r="34" spans="1:9" ht="48" x14ac:dyDescent="0.2">
      <c r="A34" s="435" t="s">
        <v>388</v>
      </c>
      <c r="B34" s="438" t="s">
        <v>389</v>
      </c>
    </row>
    <row r="35" spans="1:9" ht="48" x14ac:dyDescent="0.2">
      <c r="A35" s="435" t="s">
        <v>390</v>
      </c>
      <c r="B35" s="439" t="s">
        <v>391</v>
      </c>
    </row>
    <row r="36" spans="1:9" ht="120" x14ac:dyDescent="0.2">
      <c r="A36" s="435" t="s">
        <v>392</v>
      </c>
      <c r="B36" s="443" t="s">
        <v>393</v>
      </c>
    </row>
    <row r="37" spans="1:9" ht="36" x14ac:dyDescent="0.2">
      <c r="A37" s="435" t="s">
        <v>394</v>
      </c>
      <c r="B37" s="439" t="s">
        <v>395</v>
      </c>
    </row>
    <row r="38" spans="1:9" ht="108" x14ac:dyDescent="0.2">
      <c r="A38" s="435" t="s">
        <v>396</v>
      </c>
      <c r="B38" s="439" t="s">
        <v>448</v>
      </c>
    </row>
    <row r="40" spans="1:9" x14ac:dyDescent="0.2">
      <c r="B40" s="64"/>
    </row>
    <row r="44" spans="1:9" x14ac:dyDescent="0.2">
      <c r="C44" s="66"/>
      <c r="E44" s="66"/>
      <c r="F44" s="67"/>
      <c r="G44" s="68"/>
      <c r="H44" s="69"/>
      <c r="I44" s="70"/>
    </row>
  </sheetData>
  <sheetProtection algorithmName="SHA-512" hashValue="uAI9GtBUebYxul9uBm7p7D8H5VNCT7gMm4xxXDhwJfTQL9G5Neux/edWy976B0ab14zETZ8/WOyIC2VoQOmvTw==" saltValue="exWCJNCTz6H18K26v8iSaQ==" spinCount="100000" sheet="1" objects="1" scenarios="1"/>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SKUPNA ZUNANJA UREDITEV&amp;R&amp;"Trebuchet MS,Navadno"&amp;8Id. št.: JULFSF-6G1302
Datum: junij 2025</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8E87C-6BFF-4C6F-9339-80DD868B54EC}">
  <sheetPr codeName="List4">
    <tabColor theme="6" tint="0.39997558519241921"/>
    <pageSetUpPr fitToPage="1"/>
  </sheetPr>
  <dimension ref="A1:G30"/>
  <sheetViews>
    <sheetView view="pageBreakPreview" topLeftCell="A3" zoomScaleNormal="100" zoomScaleSheetLayoutView="100" workbookViewId="0"/>
  </sheetViews>
  <sheetFormatPr defaultColWidth="9.140625" defaultRowHeight="12" x14ac:dyDescent="0.2"/>
  <cols>
    <col min="1" max="1" width="7.7109375" style="63" customWidth="1"/>
    <col min="2" max="2" width="78.7109375" style="65" customWidth="1"/>
    <col min="3" max="3" width="52.85546875" style="96" customWidth="1"/>
    <col min="4" max="4" width="9.140625" style="94"/>
    <col min="5" max="5" width="48.5703125" style="94" customWidth="1"/>
    <col min="6" max="16384" width="9.140625" style="59"/>
  </cols>
  <sheetData>
    <row r="1" spans="1:7" s="55" customFormat="1" ht="12.75" x14ac:dyDescent="0.2">
      <c r="A1" s="52" t="s">
        <v>25</v>
      </c>
      <c r="B1" s="53" t="str">
        <f>'0_Osebe'!B1</f>
        <v>UNIVERZA V LJUBLJANI</v>
      </c>
      <c r="C1" s="54"/>
      <c r="E1" s="53"/>
      <c r="G1" s="53"/>
    </row>
    <row r="2" spans="1:7" s="55" customFormat="1" ht="12.75" x14ac:dyDescent="0.2">
      <c r="A2" s="52"/>
      <c r="B2" s="56"/>
      <c r="C2" s="54"/>
      <c r="E2" s="56"/>
      <c r="G2" s="56"/>
    </row>
    <row r="3" spans="1:7" s="55" customFormat="1" ht="12.75" x14ac:dyDescent="0.2">
      <c r="A3" s="52" t="s">
        <v>28</v>
      </c>
      <c r="B3" s="53" t="str">
        <f>'0_Osebe'!B3</f>
        <v>Skupni uvoz in zunanja ureditev območja Fakultete za strojništvo in Fakultete za farmacijo</v>
      </c>
      <c r="C3" s="54"/>
      <c r="E3" s="53"/>
      <c r="G3" s="53"/>
    </row>
    <row r="4" spans="1:7" s="55" customFormat="1" ht="12.75" x14ac:dyDescent="0.2">
      <c r="A4" s="52" t="s">
        <v>27</v>
      </c>
      <c r="B4" s="53" t="str">
        <f>'0_Osebe'!B4</f>
        <v>ZUNANJA UREDITEV IN KOMUNALNA INFRASTRUKTURA</v>
      </c>
      <c r="C4" s="54"/>
      <c r="E4" s="53"/>
      <c r="G4" s="53"/>
    </row>
    <row r="5" spans="1:7" s="55" customFormat="1" ht="12.75" x14ac:dyDescent="0.2">
      <c r="A5" s="52"/>
      <c r="B5" s="53"/>
      <c r="C5" s="54"/>
    </row>
    <row r="6" spans="1:7" s="55" customFormat="1" ht="12.75" x14ac:dyDescent="0.2">
      <c r="A6" s="52"/>
      <c r="B6" s="53"/>
      <c r="C6" s="54"/>
    </row>
    <row r="7" spans="1:7" s="74" customFormat="1" ht="12.75" x14ac:dyDescent="0.2">
      <c r="A7" s="57" t="s">
        <v>31</v>
      </c>
      <c r="B7" s="71" t="s">
        <v>48</v>
      </c>
      <c r="C7" s="72"/>
      <c r="D7" s="73"/>
    </row>
    <row r="8" spans="1:7" ht="30" customHeight="1" x14ac:dyDescent="0.2">
      <c r="A8" s="57"/>
      <c r="B8" s="58" t="s">
        <v>367</v>
      </c>
      <c r="C8" s="59"/>
      <c r="D8" s="59"/>
      <c r="E8" s="59"/>
    </row>
    <row r="9" spans="1:7" ht="39" customHeight="1" x14ac:dyDescent="0.2">
      <c r="A9" s="57"/>
      <c r="B9" s="58" t="s">
        <v>397</v>
      </c>
      <c r="C9" s="59"/>
      <c r="D9" s="59"/>
      <c r="E9" s="59"/>
    </row>
    <row r="10" spans="1:7" ht="84" x14ac:dyDescent="0.2">
      <c r="A10" s="60" t="s">
        <v>20</v>
      </c>
      <c r="B10" s="75" t="s">
        <v>398</v>
      </c>
      <c r="C10" s="76"/>
      <c r="D10" s="77"/>
      <c r="E10" s="59"/>
    </row>
    <row r="11" spans="1:7" ht="48" x14ac:dyDescent="0.2">
      <c r="A11" s="60" t="s">
        <v>33</v>
      </c>
      <c r="B11" s="78" t="s">
        <v>399</v>
      </c>
      <c r="C11" s="76"/>
      <c r="D11" s="79"/>
      <c r="E11" s="59"/>
    </row>
    <row r="12" spans="1:7" ht="72.75" customHeight="1" x14ac:dyDescent="0.2">
      <c r="A12" s="60" t="s">
        <v>34</v>
      </c>
      <c r="B12" s="80" t="s">
        <v>400</v>
      </c>
      <c r="C12" s="76"/>
      <c r="D12" s="79"/>
      <c r="E12" s="59"/>
    </row>
    <row r="13" spans="1:7" s="84" customFormat="1" ht="36" x14ac:dyDescent="0.2">
      <c r="A13" s="60" t="s">
        <v>35</v>
      </c>
      <c r="B13" s="81" t="s">
        <v>32</v>
      </c>
      <c r="C13" s="82"/>
      <c r="D13" s="79"/>
      <c r="E13" s="83"/>
    </row>
    <row r="14" spans="1:7" ht="36" x14ac:dyDescent="0.2">
      <c r="A14" s="60" t="s">
        <v>36</v>
      </c>
      <c r="B14" s="80" t="s">
        <v>444</v>
      </c>
      <c r="C14" s="76"/>
      <c r="D14" s="79"/>
      <c r="E14" s="59"/>
    </row>
    <row r="15" spans="1:7" ht="48" x14ac:dyDescent="0.2">
      <c r="A15" s="60" t="s">
        <v>37</v>
      </c>
      <c r="B15" s="85" t="s">
        <v>88</v>
      </c>
      <c r="C15" s="59"/>
      <c r="D15" s="79"/>
      <c r="E15" s="59"/>
    </row>
    <row r="16" spans="1:7" ht="96" customHeight="1" x14ac:dyDescent="0.2">
      <c r="A16" s="60" t="s">
        <v>38</v>
      </c>
      <c r="B16" s="86" t="s">
        <v>401</v>
      </c>
      <c r="C16" s="59"/>
      <c r="D16" s="79"/>
      <c r="E16" s="59"/>
    </row>
    <row r="17" spans="1:5" ht="43.5" customHeight="1" x14ac:dyDescent="0.2">
      <c r="A17" s="60" t="s">
        <v>39</v>
      </c>
      <c r="B17" s="86" t="s">
        <v>402</v>
      </c>
      <c r="C17" s="76"/>
      <c r="D17" s="87"/>
      <c r="E17" s="59"/>
    </row>
    <row r="18" spans="1:5" ht="140.25" customHeight="1" x14ac:dyDescent="0.2">
      <c r="A18" s="60" t="s">
        <v>40</v>
      </c>
      <c r="B18" s="85" t="s">
        <v>403</v>
      </c>
      <c r="C18" s="59"/>
      <c r="D18" s="79"/>
      <c r="E18" s="59"/>
    </row>
    <row r="19" spans="1:5" ht="81.75" customHeight="1" x14ac:dyDescent="0.2">
      <c r="A19" s="60" t="s">
        <v>41</v>
      </c>
      <c r="B19" s="85" t="s">
        <v>404</v>
      </c>
      <c r="C19" s="59"/>
      <c r="D19" s="79"/>
      <c r="E19" s="59"/>
    </row>
    <row r="20" spans="1:5" s="84" customFormat="1" ht="24" x14ac:dyDescent="0.2">
      <c r="A20" s="60" t="s">
        <v>42</v>
      </c>
      <c r="B20" s="85" t="s">
        <v>49</v>
      </c>
      <c r="C20" s="82"/>
      <c r="D20" s="79"/>
      <c r="E20" s="83"/>
    </row>
    <row r="21" spans="1:5" s="84" customFormat="1" ht="93" customHeight="1" x14ac:dyDescent="0.2">
      <c r="A21" s="60" t="s">
        <v>43</v>
      </c>
      <c r="B21" s="88" t="s">
        <v>405</v>
      </c>
      <c r="C21" s="82"/>
      <c r="D21" s="79"/>
      <c r="E21" s="83"/>
    </row>
    <row r="22" spans="1:5" ht="178.5" customHeight="1" x14ac:dyDescent="0.2">
      <c r="A22" s="60" t="s">
        <v>50</v>
      </c>
      <c r="B22" s="88" t="s">
        <v>406</v>
      </c>
      <c r="C22" s="89"/>
      <c r="D22" s="87"/>
      <c r="E22" s="59"/>
    </row>
    <row r="23" spans="1:5" ht="75" customHeight="1" x14ac:dyDescent="0.2">
      <c r="A23" s="60" t="s">
        <v>44</v>
      </c>
      <c r="B23" s="90" t="s">
        <v>407</v>
      </c>
      <c r="C23" s="76"/>
      <c r="D23" s="87"/>
      <c r="E23" s="59"/>
    </row>
    <row r="24" spans="1:5" ht="243" customHeight="1" x14ac:dyDescent="0.2">
      <c r="A24" s="60" t="s">
        <v>51</v>
      </c>
      <c r="B24" s="88" t="s">
        <v>408</v>
      </c>
      <c r="C24" s="76"/>
      <c r="D24" s="87"/>
      <c r="E24" s="59"/>
    </row>
    <row r="25" spans="1:5" ht="99" customHeight="1" x14ac:dyDescent="0.2">
      <c r="A25" s="60" t="s">
        <v>45</v>
      </c>
      <c r="B25" s="91" t="s">
        <v>409</v>
      </c>
      <c r="C25" s="92"/>
      <c r="D25" s="84"/>
      <c r="E25" s="59"/>
    </row>
    <row r="26" spans="1:5" ht="79.5" customHeight="1" x14ac:dyDescent="0.2">
      <c r="A26" s="60" t="s">
        <v>46</v>
      </c>
      <c r="B26" s="88" t="s">
        <v>410</v>
      </c>
      <c r="C26" s="76"/>
      <c r="D26" s="87"/>
      <c r="E26" s="59"/>
    </row>
    <row r="27" spans="1:5" ht="94.5" customHeight="1" x14ac:dyDescent="0.2">
      <c r="A27" s="60" t="s">
        <v>47</v>
      </c>
      <c r="B27" s="88" t="s">
        <v>411</v>
      </c>
      <c r="C27" s="93"/>
      <c r="E27" s="59"/>
    </row>
    <row r="28" spans="1:5" ht="65.25" customHeight="1" x14ac:dyDescent="0.2">
      <c r="A28" s="60" t="s">
        <v>52</v>
      </c>
      <c r="B28" s="81" t="s">
        <v>412</v>
      </c>
      <c r="C28" s="95"/>
      <c r="D28" s="84"/>
      <c r="E28" s="59"/>
    </row>
    <row r="29" spans="1:5" ht="83.25" customHeight="1" x14ac:dyDescent="0.2">
      <c r="A29" s="60" t="s">
        <v>312</v>
      </c>
      <c r="B29" s="81" t="s">
        <v>413</v>
      </c>
      <c r="C29" s="95"/>
      <c r="D29" s="84"/>
      <c r="E29" s="70"/>
    </row>
    <row r="30" spans="1:5" ht="87.75" customHeight="1" x14ac:dyDescent="0.2">
      <c r="A30" s="60" t="s">
        <v>313</v>
      </c>
      <c r="B30" s="81" t="s">
        <v>414</v>
      </c>
      <c r="C30" s="89"/>
      <c r="D30" s="84"/>
      <c r="E30" s="59"/>
    </row>
  </sheetData>
  <sheetProtection algorithmName="SHA-512" hashValue="fRJ0E7vE0zWk3RdCiFVlbJBRX/gJQmvhe6Im6GElcRMZLFPt/LoNEl6blx8Y7rRFFoYKj4fup8RWIqYAkXHiog==" saltValue="hs3aBsnS2mDmBJELfjjL3Q==" spinCount="100000" sheet="1" objects="1" scenarios="1"/>
  <hyperlinks>
    <hyperlink ref="B11" r:id="rId1" display="Podrobnejši opis DGNB sistema in navodila za posamezne kriterije so dostopna v dokumentu&quot;DGNB Criteria Set New Construction Buildings, Version 2020 International&quot;, ki je na voljo na DGNB spletni strani https://www.dgnb.de/en/certification/important-facts-about-dgnb-certification/criteria" xr:uid="{B937867E-0197-4D8A-B4C5-D16155E0A611}"/>
  </hyperlinks>
  <pageMargins left="0.98425196850393704" right="0.39370078740157483" top="1.1811023622047245" bottom="0.78740157480314965" header="0.31496062992125984" footer="0.31496062992125984"/>
  <pageSetup paperSize="9" firstPageNumber="2" fitToHeight="0" orientation="portrait" r:id="rId2"/>
  <headerFooter>
    <oddHeader xml:space="preserve">&amp;L&amp;"Trebuchet MS,Navadno"&amp;8Načrt: JULFSF-6V/01&amp;C&amp;G&amp;R&amp;"Trebuchet MS,Navadno"&amp;8Stran: &amp;P/&amp;N  &amp;"Arial CE,Običajno"&amp;9   </oddHeader>
    <oddFooter>&amp;L&amp;"Trebuchet MS,Navadno"&amp;8Datoteka: &amp;F 
Objekt: Skupni uvoz in ZU območja FS in FFA, SKUPNA ZUNANJA UREDITEV&amp;R&amp;"Trebuchet MS,Navadno"&amp;8Id. št.: JULFSF-6G1302
Datum: junij 2025</oddFooter>
  </headerFooter>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A3F64-BE2B-4CD8-8F33-419B42912E0A}">
  <sheetPr codeName="List5">
    <tabColor theme="6" tint="0.39997558519241921"/>
    <pageSetUpPr fitToPage="1"/>
  </sheetPr>
  <dimension ref="A1:K49"/>
  <sheetViews>
    <sheetView view="pageBreakPreview" zoomScaleNormal="100" zoomScaleSheetLayoutView="100" workbookViewId="0"/>
  </sheetViews>
  <sheetFormatPr defaultRowHeight="12.75" x14ac:dyDescent="0.2"/>
  <cols>
    <col min="1" max="1" width="7.7109375" style="123" customWidth="1"/>
    <col min="2" max="2" width="62.5703125" style="128" customWidth="1"/>
    <col min="3" max="3" width="16.7109375" style="127" customWidth="1"/>
    <col min="4" max="4" width="9.140625" style="98"/>
    <col min="5" max="5" width="52.85546875" style="98" customWidth="1"/>
    <col min="6" max="16384" width="9.140625" style="98"/>
  </cols>
  <sheetData>
    <row r="1" spans="1:10" x14ac:dyDescent="0.2">
      <c r="A1" s="31" t="s">
        <v>25</v>
      </c>
      <c r="B1" s="32" t="str">
        <f>'0_Osebe'!B1</f>
        <v>UNIVERZA V LJUBLJANI</v>
      </c>
      <c r="C1" s="97"/>
      <c r="G1" s="32"/>
    </row>
    <row r="2" spans="1:10" x14ac:dyDescent="0.2">
      <c r="A2" s="31"/>
      <c r="B2" s="35"/>
      <c r="C2" s="97"/>
      <c r="G2" s="35"/>
    </row>
    <row r="3" spans="1:10" x14ac:dyDescent="0.2">
      <c r="A3" s="31" t="s">
        <v>28</v>
      </c>
      <c r="B3" s="32" t="str">
        <f>'0_Osebe'!B3</f>
        <v>Skupni uvoz in zunanja ureditev območja Fakultete za strojništvo in Fakultete za farmacijo</v>
      </c>
      <c r="C3" s="97"/>
      <c r="G3" s="32"/>
    </row>
    <row r="4" spans="1:10" x14ac:dyDescent="0.2">
      <c r="A4" s="31" t="s">
        <v>27</v>
      </c>
      <c r="B4" s="32" t="str">
        <f>'0_Osebe'!B4</f>
        <v>ZUNANJA UREDITEV IN KOMUNALNA INFRASTRUKTURA</v>
      </c>
      <c r="C4" s="97"/>
      <c r="G4" s="32"/>
    </row>
    <row r="5" spans="1:10" x14ac:dyDescent="0.2">
      <c r="A5" s="31"/>
      <c r="B5" s="32"/>
      <c r="C5" s="97"/>
    </row>
    <row r="6" spans="1:10" x14ac:dyDescent="0.2">
      <c r="A6" s="31"/>
      <c r="B6" s="32"/>
      <c r="C6" s="97"/>
    </row>
    <row r="7" spans="1:10" x14ac:dyDescent="0.2">
      <c r="A7" s="31"/>
      <c r="B7" s="32"/>
      <c r="C7" s="97"/>
    </row>
    <row r="8" spans="1:10" x14ac:dyDescent="0.2">
      <c r="A8" s="31"/>
      <c r="B8" s="32"/>
      <c r="C8" s="97"/>
    </row>
    <row r="9" spans="1:10" x14ac:dyDescent="0.2">
      <c r="A9" s="31"/>
      <c r="B9" s="35"/>
      <c r="C9" s="97"/>
      <c r="F9" s="99"/>
    </row>
    <row r="10" spans="1:10" x14ac:dyDescent="0.2">
      <c r="A10" s="31"/>
      <c r="B10" s="35"/>
      <c r="C10" s="97"/>
    </row>
    <row r="11" spans="1:10" ht="43.5" customHeight="1" x14ac:dyDescent="0.2">
      <c r="A11" s="501" t="s">
        <v>23</v>
      </c>
      <c r="B11" s="502"/>
      <c r="C11" s="502"/>
    </row>
    <row r="12" spans="1:10" x14ac:dyDescent="0.2">
      <c r="A12" s="100"/>
      <c r="B12" s="101"/>
      <c r="C12" s="97"/>
    </row>
    <row r="13" spans="1:10" x14ac:dyDescent="0.2">
      <c r="A13" s="100"/>
      <c r="B13" s="101"/>
      <c r="C13" s="97"/>
    </row>
    <row r="14" spans="1:10" x14ac:dyDescent="0.2">
      <c r="A14" s="100"/>
      <c r="B14" s="101"/>
      <c r="C14" s="97"/>
    </row>
    <row r="15" spans="1:10" ht="16.5" customHeight="1" thickBot="1" x14ac:dyDescent="0.25">
      <c r="A15" s="102"/>
      <c r="B15" s="103" t="s">
        <v>53</v>
      </c>
      <c r="C15" s="104"/>
    </row>
    <row r="16" spans="1:10" ht="17.100000000000001" customHeight="1" x14ac:dyDescent="0.2">
      <c r="A16" s="105" t="str">
        <f>'1_Rekapitulacija gradbena dela'!A15</f>
        <v>1.</v>
      </c>
      <c r="B16" s="106" t="str">
        <f>'1_Rekapitulacija gradbena dela'!B15</f>
        <v>GRADBENA DELA</v>
      </c>
      <c r="C16" s="107">
        <f>'1_Rekapitulacija gradbena dela'!C22</f>
        <v>0</v>
      </c>
      <c r="J16" s="108"/>
    </row>
    <row r="17" spans="1:3" ht="17.100000000000001" customHeight="1" x14ac:dyDescent="0.2">
      <c r="A17" s="109">
        <f>'1_Rekapitulacija gradbena dela'!A24</f>
        <v>0.05</v>
      </c>
      <c r="B17" s="110" t="str">
        <f>'1_Rekapitulacija gradbena dela'!B24</f>
        <v>NEPREDVIDENA DELA</v>
      </c>
      <c r="C17" s="111">
        <f>'1_Rekapitulacija gradbena dela'!C24</f>
        <v>0</v>
      </c>
    </row>
    <row r="18" spans="1:3" ht="17.100000000000001" customHeight="1" x14ac:dyDescent="0.2">
      <c r="A18" s="112"/>
      <c r="B18" s="110"/>
      <c r="C18" s="111"/>
    </row>
    <row r="19" spans="1:3" ht="17.100000000000001" customHeight="1" x14ac:dyDescent="0.2">
      <c r="A19" s="113" t="s">
        <v>1</v>
      </c>
      <c r="B19" s="114" t="str">
        <f>'2_Rekapitulacija zaključna dela'!B15</f>
        <v>ZAKLJUČNA OBRTNIŠKA DELA</v>
      </c>
      <c r="C19" s="115">
        <f>'2_Rekapitulacija zaključna dela'!C17</f>
        <v>0</v>
      </c>
    </row>
    <row r="20" spans="1:3" ht="17.100000000000001" customHeight="1" x14ac:dyDescent="0.2">
      <c r="A20" s="109">
        <f>'2_Rekapitulacija zaključna dela'!A19</f>
        <v>0.05</v>
      </c>
      <c r="B20" s="110" t="str">
        <f>'2_Rekapitulacija zaključna dela'!B19</f>
        <v>NEPREDVIDENA DELA</v>
      </c>
      <c r="C20" s="111">
        <f>'2_Rekapitulacija zaključna dela'!C19</f>
        <v>0</v>
      </c>
    </row>
    <row r="21" spans="1:3" ht="17.100000000000001" customHeight="1" thickBot="1" x14ac:dyDescent="0.25">
      <c r="A21" s="31"/>
      <c r="B21" s="35"/>
      <c r="C21" s="116"/>
    </row>
    <row r="22" spans="1:3" ht="17.100000000000001" customHeight="1" thickBot="1" x14ac:dyDescent="0.25">
      <c r="A22" s="117"/>
      <c r="B22" s="118" t="s">
        <v>103</v>
      </c>
      <c r="C22" s="119">
        <f>SUM(C16:C20)</f>
        <v>0</v>
      </c>
    </row>
    <row r="23" spans="1:3" ht="17.100000000000001" customHeight="1" x14ac:dyDescent="0.2">
      <c r="A23" s="31"/>
      <c r="B23" s="35"/>
      <c r="C23" s="97"/>
    </row>
    <row r="24" spans="1:3" ht="17.100000000000001" customHeight="1" x14ac:dyDescent="0.2">
      <c r="A24" s="120" t="s">
        <v>87</v>
      </c>
      <c r="B24" s="121"/>
      <c r="C24" s="122"/>
    </row>
    <row r="25" spans="1:3" ht="17.25" customHeight="1" x14ac:dyDescent="0.2">
      <c r="B25" s="124"/>
      <c r="C25" s="125"/>
    </row>
    <row r="26" spans="1:3" ht="17.25" customHeight="1" x14ac:dyDescent="0.2">
      <c r="B26" s="124"/>
      <c r="C26" s="125"/>
    </row>
    <row r="27" spans="1:3" ht="17.25" customHeight="1" x14ac:dyDescent="0.2">
      <c r="B27" s="124"/>
      <c r="C27" s="125"/>
    </row>
    <row r="28" spans="1:3" ht="17.25" customHeight="1" x14ac:dyDescent="0.2">
      <c r="B28" s="124"/>
      <c r="C28" s="125"/>
    </row>
    <row r="29" spans="1:3" ht="17.25" customHeight="1" x14ac:dyDescent="0.2">
      <c r="B29" s="124"/>
      <c r="C29" s="125"/>
    </row>
    <row r="30" spans="1:3" ht="17.25" customHeight="1" x14ac:dyDescent="0.2">
      <c r="B30" s="124"/>
      <c r="C30" s="125"/>
    </row>
    <row r="31" spans="1:3" ht="17.25" customHeight="1" x14ac:dyDescent="0.2">
      <c r="B31" s="124"/>
      <c r="C31" s="125"/>
    </row>
    <row r="32" spans="1:3" ht="17.25" customHeight="1" x14ac:dyDescent="0.2">
      <c r="B32" s="124"/>
      <c r="C32" s="125"/>
    </row>
    <row r="33" spans="2:3" ht="17.25" customHeight="1" x14ac:dyDescent="0.2">
      <c r="B33" s="124"/>
      <c r="C33" s="125"/>
    </row>
    <row r="34" spans="2:3" ht="17.25" customHeight="1" x14ac:dyDescent="0.2">
      <c r="B34" s="124"/>
      <c r="C34" s="125"/>
    </row>
    <row r="35" spans="2:3" ht="17.25" customHeight="1" x14ac:dyDescent="0.2">
      <c r="B35" s="124"/>
      <c r="C35" s="125"/>
    </row>
    <row r="36" spans="2:3" ht="17.25" customHeight="1" x14ac:dyDescent="0.2">
      <c r="B36" s="124"/>
      <c r="C36" s="125"/>
    </row>
    <row r="37" spans="2:3" ht="17.25" customHeight="1" x14ac:dyDescent="0.2">
      <c r="B37" s="124"/>
      <c r="C37" s="125"/>
    </row>
    <row r="38" spans="2:3" ht="17.25" customHeight="1" x14ac:dyDescent="0.2">
      <c r="B38" s="124"/>
      <c r="C38" s="125"/>
    </row>
    <row r="39" spans="2:3" ht="17.25" customHeight="1" x14ac:dyDescent="0.2">
      <c r="B39" s="124"/>
      <c r="C39" s="125"/>
    </row>
    <row r="40" spans="2:3" ht="17.25" customHeight="1" x14ac:dyDescent="0.2">
      <c r="B40" s="124"/>
      <c r="C40" s="125"/>
    </row>
    <row r="41" spans="2:3" ht="17.25" customHeight="1" x14ac:dyDescent="0.2">
      <c r="B41" s="124"/>
      <c r="C41" s="125"/>
    </row>
    <row r="42" spans="2:3" ht="17.25" customHeight="1" x14ac:dyDescent="0.2">
      <c r="B42" s="126"/>
    </row>
    <row r="43" spans="2:3" ht="18.75" customHeight="1" x14ac:dyDescent="0.2">
      <c r="B43" s="126"/>
    </row>
    <row r="45" spans="2:3" ht="18" customHeight="1" x14ac:dyDescent="0.2">
      <c r="B45" s="124"/>
      <c r="C45" s="125"/>
    </row>
    <row r="49" spans="3:11" x14ac:dyDescent="0.2">
      <c r="C49" s="129"/>
      <c r="D49" s="129"/>
      <c r="E49" s="129"/>
      <c r="F49" s="129"/>
      <c r="G49" s="124"/>
      <c r="H49" s="130"/>
      <c r="I49" s="131"/>
      <c r="J49" s="127"/>
      <c r="K49" s="125"/>
    </row>
  </sheetData>
  <sheetProtection algorithmName="SHA-512" hashValue="KTqLdM0m6otl/5NWX7FU4jZ3o5DNW9axyKnIGv1Z9m3FdbRYWuDgJMZndjp92zoGSuli+xQ+YVdD6GJTgrpfQw==" saltValue="ojWR4caMxwEx9eKEVrkJHQ==" spinCount="100000" sheet="1" objects="1" scenarios="1"/>
  <mergeCells count="1">
    <mergeCell ref="A11:C11"/>
  </mergeCells>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SKUPNA ZUNANJA UREDITEV&amp;R&amp;"Trebuchet MS,Navadno"&amp;8Id. št.: JULFSF-6G1302
Datum: junij 2025</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7B763-B73D-4895-AA5D-A8860F0C2D2A}">
  <sheetPr codeName="List6">
    <tabColor theme="6" tint="0.39997558519241921"/>
    <pageSetUpPr fitToPage="1"/>
  </sheetPr>
  <dimension ref="A1:J39"/>
  <sheetViews>
    <sheetView view="pageBreakPreview" zoomScaleNormal="100" zoomScaleSheetLayoutView="100" zoomScalePageLayoutView="115" workbookViewId="0"/>
  </sheetViews>
  <sheetFormatPr defaultRowHeight="12.75" x14ac:dyDescent="0.2"/>
  <cols>
    <col min="1" max="1" width="7.7109375" style="123" customWidth="1"/>
    <col min="2" max="2" width="62.5703125" style="128" customWidth="1"/>
    <col min="3" max="3" width="16.7109375" style="127" customWidth="1"/>
    <col min="4" max="4" width="9.140625" style="98"/>
    <col min="5" max="5" width="52.85546875" style="98" customWidth="1"/>
    <col min="6" max="16384" width="9.140625" style="98"/>
  </cols>
  <sheetData>
    <row r="1" spans="1:10" ht="12.95" customHeight="1" x14ac:dyDescent="0.2">
      <c r="A1" s="31" t="s">
        <v>25</v>
      </c>
      <c r="B1" s="132" t="str">
        <f>'0_Osebe'!B1</f>
        <v>UNIVERZA V LJUBLJANI</v>
      </c>
      <c r="C1" s="100"/>
      <c r="G1" s="132"/>
    </row>
    <row r="2" spans="1:10" ht="12.95" customHeight="1" x14ac:dyDescent="0.2">
      <c r="A2" s="31"/>
      <c r="B2" s="31"/>
      <c r="C2" s="100"/>
      <c r="G2" s="31"/>
    </row>
    <row r="3" spans="1:10" ht="12.95" customHeight="1" x14ac:dyDescent="0.2">
      <c r="A3" s="31" t="s">
        <v>28</v>
      </c>
      <c r="B3" s="132" t="str">
        <f>'0_Osebe'!B3</f>
        <v>Skupni uvoz in zunanja ureditev območja Fakultete za strojništvo in Fakultete za farmacijo</v>
      </c>
      <c r="C3" s="100"/>
      <c r="G3" s="132"/>
    </row>
    <row r="4" spans="1:10" ht="12.95" customHeight="1" x14ac:dyDescent="0.2">
      <c r="A4" s="31" t="s">
        <v>27</v>
      </c>
      <c r="B4" s="132" t="str">
        <f>'0_Osebe'!B4</f>
        <v>ZUNANJA UREDITEV IN KOMUNALNA INFRASTRUKTURA</v>
      </c>
      <c r="C4" s="100"/>
      <c r="G4" s="132"/>
    </row>
    <row r="5" spans="1:10" ht="12.95" customHeight="1" x14ac:dyDescent="0.2">
      <c r="A5" s="31"/>
      <c r="B5" s="32"/>
      <c r="C5" s="97"/>
    </row>
    <row r="6" spans="1:10" ht="12.95" customHeight="1" x14ac:dyDescent="0.2">
      <c r="A6" s="31"/>
      <c r="B6" s="32"/>
      <c r="C6" s="97"/>
    </row>
    <row r="7" spans="1:10" ht="12.95" customHeight="1" x14ac:dyDescent="0.2">
      <c r="A7" s="31"/>
      <c r="B7" s="32"/>
      <c r="C7" s="97"/>
    </row>
    <row r="8" spans="1:10" ht="12.95" customHeight="1" x14ac:dyDescent="0.2">
      <c r="A8" s="31"/>
      <c r="B8" s="32"/>
      <c r="C8" s="97"/>
    </row>
    <row r="9" spans="1:10" ht="12.95" customHeight="1" x14ac:dyDescent="0.2">
      <c r="A9" s="31"/>
      <c r="B9" s="35"/>
      <c r="C9" s="97"/>
      <c r="F9" s="99"/>
    </row>
    <row r="10" spans="1:10" ht="12.95" customHeight="1" x14ac:dyDescent="0.2">
      <c r="A10" s="31"/>
      <c r="B10" s="35"/>
      <c r="C10" s="97"/>
    </row>
    <row r="11" spans="1:10" ht="43.5" customHeight="1" x14ac:dyDescent="0.2">
      <c r="A11" s="501" t="s">
        <v>24</v>
      </c>
      <c r="B11" s="502"/>
      <c r="C11" s="502"/>
    </row>
    <row r="12" spans="1:10" s="133" customFormat="1" ht="12.95" customHeight="1" x14ac:dyDescent="0.2">
      <c r="A12" s="100"/>
      <c r="B12" s="101"/>
      <c r="C12" s="97"/>
    </row>
    <row r="13" spans="1:10" s="133" customFormat="1" ht="12.95" customHeight="1" x14ac:dyDescent="0.2">
      <c r="A13" s="100"/>
      <c r="B13" s="101"/>
      <c r="C13" s="97"/>
    </row>
    <row r="14" spans="1:10" s="133" customFormat="1" ht="12.95" customHeight="1" x14ac:dyDescent="0.2">
      <c r="A14" s="100"/>
      <c r="B14" s="101"/>
      <c r="C14" s="97"/>
    </row>
    <row r="15" spans="1:10" s="133" customFormat="1" ht="18" customHeight="1" thickBot="1" x14ac:dyDescent="0.25">
      <c r="A15" s="102" t="s">
        <v>9</v>
      </c>
      <c r="B15" s="103" t="s">
        <v>12</v>
      </c>
      <c r="C15" s="104"/>
    </row>
    <row r="16" spans="1:10" s="133" customFormat="1" ht="18" customHeight="1" x14ac:dyDescent="0.2">
      <c r="A16" s="134" t="str">
        <f>'1.1_Rušitvena dela'!A8</f>
        <v>1.1</v>
      </c>
      <c r="B16" s="134" t="str">
        <f>'1.1_Rušitvena dela'!B8</f>
        <v>RUŠITVENA DELA</v>
      </c>
      <c r="C16" s="135">
        <f>'1.1_Rušitvena dela'!F8</f>
        <v>0</v>
      </c>
      <c r="J16" s="136"/>
    </row>
    <row r="17" spans="1:3" s="133" customFormat="1" ht="18" customHeight="1" x14ac:dyDescent="0.2">
      <c r="A17" s="137" t="str">
        <f>'1.2_Zemeljska dela'!A8</f>
        <v>1.2</v>
      </c>
      <c r="B17" s="137" t="str">
        <f>'1.2_Zemeljska dela'!B8</f>
        <v>ZEMELJSKA DELA</v>
      </c>
      <c r="C17" s="138">
        <f>'1.2_Zemeljska dela'!F8</f>
        <v>0</v>
      </c>
    </row>
    <row r="18" spans="1:3" s="133" customFormat="1" ht="18" customHeight="1" x14ac:dyDescent="0.2">
      <c r="A18" s="139" t="str">
        <f>'1.3_Ustroji'!A8</f>
        <v>1.3</v>
      </c>
      <c r="B18" s="139" t="str">
        <f>'1.3_Ustroji'!B8</f>
        <v>USTROJI</v>
      </c>
      <c r="C18" s="138">
        <f>'1.3_Ustroji'!F8</f>
        <v>0</v>
      </c>
    </row>
    <row r="19" spans="1:3" s="133" customFormat="1" ht="18" customHeight="1" x14ac:dyDescent="0.2">
      <c r="A19" s="139" t="str">
        <f>'1.4_Kanalete'!A8</f>
        <v>1.4</v>
      </c>
      <c r="B19" s="139" t="str">
        <f>'1.4_Kanalete'!B8</f>
        <v>KANALETE</v>
      </c>
      <c r="C19" s="138">
        <f>'1.4_Kanalete'!F8</f>
        <v>0</v>
      </c>
    </row>
    <row r="20" spans="1:3" s="133" customFormat="1" ht="18" customHeight="1" x14ac:dyDescent="0.2">
      <c r="A20" s="139" t="str">
        <f>'1.5_Betonski elementi'!A8</f>
        <v>1.5</v>
      </c>
      <c r="B20" s="139" t="str">
        <f>'1.5_Betonski elementi'!B8</f>
        <v>BETONSKI ELEMENTI</v>
      </c>
      <c r="C20" s="138">
        <f>'1.5_Betonski elementi'!F8</f>
        <v>0</v>
      </c>
    </row>
    <row r="21" spans="1:3" s="133" customFormat="1" ht="18" customHeight="1" x14ac:dyDescent="0.2">
      <c r="A21" s="139" t="str">
        <f>'1.6_Tribune'!A8</f>
        <v>1.6</v>
      </c>
      <c r="B21" s="139" t="str">
        <f>'1.6_Tribune'!B8</f>
        <v>TRIBUNE</v>
      </c>
      <c r="C21" s="138">
        <f>'1.6_Tribune'!F8</f>
        <v>0</v>
      </c>
    </row>
    <row r="22" spans="1:3" s="133" customFormat="1" ht="18" customHeight="1" x14ac:dyDescent="0.2">
      <c r="A22" s="140"/>
      <c r="B22" s="140"/>
      <c r="C22" s="141">
        <f>SUM(C16:C21)</f>
        <v>0</v>
      </c>
    </row>
    <row r="23" spans="1:3" s="133" customFormat="1" ht="18" customHeight="1" x14ac:dyDescent="0.2">
      <c r="A23" s="110"/>
      <c r="B23" s="110"/>
      <c r="C23" s="111"/>
    </row>
    <row r="24" spans="1:3" s="133" customFormat="1" ht="18" customHeight="1" x14ac:dyDescent="0.2">
      <c r="A24" s="142">
        <v>0.05</v>
      </c>
      <c r="B24" s="114" t="s">
        <v>101</v>
      </c>
      <c r="C24" s="115">
        <f>C22*A24</f>
        <v>0</v>
      </c>
    </row>
    <row r="25" spans="1:3" s="133" customFormat="1" ht="18" customHeight="1" thickBot="1" x14ac:dyDescent="0.25">
      <c r="A25" s="31"/>
      <c r="B25" s="35"/>
      <c r="C25" s="116"/>
    </row>
    <row r="26" spans="1:3" ht="18" customHeight="1" thickBot="1" x14ac:dyDescent="0.25">
      <c r="A26" s="143"/>
      <c r="B26" s="144" t="s">
        <v>102</v>
      </c>
      <c r="C26" s="119">
        <f>C22+C24</f>
        <v>0</v>
      </c>
    </row>
    <row r="27" spans="1:3" s="133" customFormat="1" ht="18" customHeight="1" x14ac:dyDescent="0.2">
      <c r="A27" s="31"/>
      <c r="B27" s="35"/>
      <c r="C27" s="97"/>
    </row>
    <row r="28" spans="1:3" s="133" customFormat="1" ht="18" customHeight="1" x14ac:dyDescent="0.2">
      <c r="A28" s="120" t="s">
        <v>87</v>
      </c>
      <c r="B28" s="121"/>
      <c r="C28" s="122"/>
    </row>
    <row r="29" spans="1:3" s="133" customFormat="1" ht="17.25" customHeight="1" x14ac:dyDescent="0.2">
      <c r="A29" s="145"/>
      <c r="B29" s="146"/>
      <c r="C29" s="147"/>
    </row>
    <row r="30" spans="1:3" s="133" customFormat="1" ht="17.25" customHeight="1" x14ac:dyDescent="0.2">
      <c r="A30" s="145"/>
      <c r="B30" s="146"/>
      <c r="C30" s="147"/>
    </row>
    <row r="31" spans="1:3" s="133" customFormat="1" ht="17.25" customHeight="1" x14ac:dyDescent="0.2">
      <c r="A31" s="145"/>
      <c r="B31" s="146"/>
      <c r="C31" s="147"/>
    </row>
    <row r="32" spans="1:3" s="133" customFormat="1" ht="17.25" customHeight="1" x14ac:dyDescent="0.2">
      <c r="A32" s="145"/>
      <c r="B32" s="146"/>
      <c r="C32" s="147"/>
    </row>
    <row r="33" spans="1:3" s="133" customFormat="1" ht="12" x14ac:dyDescent="0.2">
      <c r="A33" s="145"/>
      <c r="B33" s="121"/>
      <c r="C33" s="148"/>
    </row>
    <row r="34" spans="1:3" s="133" customFormat="1" ht="12" x14ac:dyDescent="0.2">
      <c r="A34" s="145"/>
      <c r="B34" s="121"/>
      <c r="C34" s="148"/>
    </row>
    <row r="35" spans="1:3" s="133" customFormat="1" ht="12" x14ac:dyDescent="0.2">
      <c r="A35" s="145"/>
      <c r="B35" s="121"/>
      <c r="C35" s="148"/>
    </row>
    <row r="36" spans="1:3" s="133" customFormat="1" ht="12" x14ac:dyDescent="0.2">
      <c r="A36" s="145"/>
      <c r="B36" s="121"/>
      <c r="C36" s="148"/>
    </row>
    <row r="37" spans="1:3" s="133" customFormat="1" ht="12" x14ac:dyDescent="0.2">
      <c r="A37" s="145"/>
      <c r="B37" s="121"/>
      <c r="C37" s="148"/>
    </row>
    <row r="38" spans="1:3" s="133" customFormat="1" ht="12" x14ac:dyDescent="0.2">
      <c r="A38" s="145"/>
      <c r="B38" s="121"/>
      <c r="C38" s="148"/>
    </row>
    <row r="39" spans="1:3" s="133" customFormat="1" ht="12" x14ac:dyDescent="0.2">
      <c r="A39" s="145"/>
      <c r="B39" s="121"/>
      <c r="C39" s="148"/>
    </row>
  </sheetData>
  <sheetProtection algorithmName="SHA-512" hashValue="ecSZ93Nv3PzBtdKPAo94GjFhCHSkCU5M3EyMGplTM/iy9F+RyWkZ9bNUM350AZlqcXM3XnxHQrW0/WM03RGvhw==" saltValue="i2QSn4J75gy8YICh3nFcew==" spinCount="100000" sheet="1" objects="1" scenarios="1"/>
  <mergeCells count="1">
    <mergeCell ref="A11:C11"/>
  </mergeCells>
  <phoneticPr fontId="5" type="noConversion"/>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SKUPNA ZUNANJA UREDITEV&amp;R&amp;"Trebuchet MS,Navadno"&amp;8Id. št.: JULFSF-6G1302
Datum: junij 2025</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D4116-9660-442A-AF2F-88D21A2FE434}">
  <sheetPr codeName="List7">
    <tabColor theme="6" tint="0.39997558519241921"/>
    <pageSetUpPr fitToPage="1"/>
  </sheetPr>
  <dimension ref="A1:J1712"/>
  <sheetViews>
    <sheetView view="pageBreakPreview" zoomScaleNormal="100" zoomScaleSheetLayoutView="100" zoomScalePageLayoutView="115" workbookViewId="0"/>
  </sheetViews>
  <sheetFormatPr defaultColWidth="9.140625" defaultRowHeight="12" x14ac:dyDescent="0.2"/>
  <cols>
    <col min="1" max="1" width="7.7109375" style="216" customWidth="1"/>
    <col min="2" max="2" width="41.7109375" style="173" customWidth="1"/>
    <col min="3" max="3" width="4.7109375" style="174" customWidth="1"/>
    <col min="4" max="4" width="8.7109375" style="175" customWidth="1"/>
    <col min="5" max="5" width="10.7109375" style="176" customWidth="1"/>
    <col min="6" max="6" width="12.7109375" style="176" customWidth="1"/>
    <col min="7" max="16384" width="9.140625" style="151"/>
  </cols>
  <sheetData>
    <row r="1" spans="1:10" s="98" customFormat="1" ht="12.75" x14ac:dyDescent="0.2">
      <c r="A1" s="31" t="s">
        <v>25</v>
      </c>
      <c r="B1" s="32" t="str">
        <f>'0_Osebe'!B1</f>
        <v>UNIVERZA V LJUBLJANI</v>
      </c>
      <c r="C1" s="100"/>
      <c r="D1" s="149"/>
      <c r="E1" s="149"/>
      <c r="F1" s="149"/>
      <c r="G1" s="132"/>
    </row>
    <row r="2" spans="1:10" s="98" customFormat="1" ht="12.75" x14ac:dyDescent="0.2">
      <c r="A2" s="31"/>
      <c r="B2" s="32"/>
      <c r="C2" s="100"/>
      <c r="D2" s="149"/>
      <c r="E2" s="149"/>
      <c r="F2" s="149"/>
      <c r="G2" s="31"/>
    </row>
    <row r="3" spans="1:10" s="98" customFormat="1" ht="12.75" x14ac:dyDescent="0.2">
      <c r="A3" s="31" t="s">
        <v>28</v>
      </c>
      <c r="B3" s="32" t="str">
        <f>'0_Osebe'!B3</f>
        <v>Skupni uvoz in zunanja ureditev območja Fakultete za strojništvo in Fakultete za farmacijo</v>
      </c>
      <c r="C3" s="100"/>
      <c r="D3" s="149"/>
      <c r="E3" s="149"/>
      <c r="F3" s="149"/>
      <c r="G3" s="132"/>
    </row>
    <row r="4" spans="1:10" s="98" customFormat="1" ht="12.75" x14ac:dyDescent="0.2">
      <c r="A4" s="31" t="s">
        <v>27</v>
      </c>
      <c r="B4" s="32" t="str">
        <f>'0_Osebe'!B4</f>
        <v>ZUNANJA UREDITEV IN KOMUNALNA INFRASTRUKTURA</v>
      </c>
      <c r="C4" s="100"/>
      <c r="D4" s="149"/>
      <c r="E4" s="149"/>
      <c r="F4" s="149"/>
      <c r="G4" s="32"/>
    </row>
    <row r="5" spans="1:10" x14ac:dyDescent="0.2">
      <c r="A5" s="31"/>
      <c r="B5" s="31"/>
      <c r="C5" s="150"/>
      <c r="D5" s="150"/>
      <c r="E5" s="150"/>
      <c r="F5" s="150"/>
    </row>
    <row r="6" spans="1:10" x14ac:dyDescent="0.2">
      <c r="A6" s="152"/>
      <c r="B6" s="150"/>
      <c r="C6" s="153"/>
      <c r="D6" s="154"/>
      <c r="E6" s="154"/>
      <c r="F6" s="154"/>
    </row>
    <row r="7" spans="1:10" x14ac:dyDescent="0.2">
      <c r="A7" s="155" t="s">
        <v>9</v>
      </c>
      <c r="B7" s="32" t="s">
        <v>12</v>
      </c>
      <c r="C7" s="156"/>
      <c r="D7" s="157"/>
      <c r="E7" s="158"/>
      <c r="F7" s="159"/>
    </row>
    <row r="8" spans="1:10" x14ac:dyDescent="0.2">
      <c r="A8" s="160" t="s">
        <v>18</v>
      </c>
      <c r="B8" s="161" t="s">
        <v>143</v>
      </c>
      <c r="C8" s="156"/>
      <c r="D8" s="157"/>
      <c r="E8" s="158"/>
      <c r="F8" s="162">
        <f>F80</f>
        <v>0</v>
      </c>
    </row>
    <row r="9" spans="1:10" x14ac:dyDescent="0.2">
      <c r="A9" s="163"/>
      <c r="B9" s="164"/>
      <c r="C9" s="165"/>
      <c r="D9" s="166"/>
      <c r="E9" s="167"/>
      <c r="F9" s="168"/>
    </row>
    <row r="10" spans="1:10" x14ac:dyDescent="0.2">
      <c r="A10" s="169" t="s">
        <v>87</v>
      </c>
      <c r="B10" s="170"/>
      <c r="C10" s="156"/>
      <c r="D10" s="157"/>
      <c r="E10" s="158"/>
      <c r="F10" s="171"/>
    </row>
    <row r="11" spans="1:10" x14ac:dyDescent="0.2">
      <c r="A11" s="172"/>
    </row>
    <row r="12" spans="1:10" x14ac:dyDescent="0.2">
      <c r="A12" s="177" t="s">
        <v>5</v>
      </c>
      <c r="B12" s="178" t="s">
        <v>6</v>
      </c>
      <c r="C12" s="179" t="s">
        <v>55</v>
      </c>
      <c r="D12" s="180" t="s">
        <v>7</v>
      </c>
      <c r="E12" s="181" t="s">
        <v>54</v>
      </c>
      <c r="F12" s="181" t="s">
        <v>8</v>
      </c>
    </row>
    <row r="13" spans="1:10" s="133" customFormat="1" x14ac:dyDescent="0.2">
      <c r="A13" s="182"/>
      <c r="B13" s="183"/>
      <c r="C13" s="184"/>
      <c r="D13" s="185"/>
      <c r="E13" s="420"/>
      <c r="F13" s="186"/>
    </row>
    <row r="14" spans="1:10" ht="84" x14ac:dyDescent="0.2">
      <c r="A14" s="187"/>
      <c r="B14" s="188" t="s">
        <v>258</v>
      </c>
      <c r="C14" s="189"/>
      <c r="D14" s="190"/>
      <c r="E14" s="191"/>
      <c r="F14" s="192"/>
    </row>
    <row r="15" spans="1:10" x14ac:dyDescent="0.2">
      <c r="A15" s="187"/>
      <c r="B15" s="188"/>
      <c r="C15" s="189"/>
      <c r="D15" s="190"/>
      <c r="E15" s="191"/>
      <c r="F15" s="192"/>
    </row>
    <row r="16" spans="1:10" ht="288" x14ac:dyDescent="0.2">
      <c r="A16" s="187"/>
      <c r="B16" s="188" t="s">
        <v>319</v>
      </c>
      <c r="C16" s="189"/>
      <c r="D16" s="190"/>
      <c r="E16" s="191"/>
      <c r="F16" s="192"/>
      <c r="J16" s="193"/>
    </row>
    <row r="17" spans="1:6" ht="36" x14ac:dyDescent="0.2">
      <c r="A17" s="187"/>
      <c r="B17" s="194" t="s">
        <v>310</v>
      </c>
      <c r="C17" s="189"/>
      <c r="D17" s="190"/>
      <c r="E17" s="191"/>
      <c r="F17" s="192"/>
    </row>
    <row r="18" spans="1:6" ht="36" x14ac:dyDescent="0.2">
      <c r="A18" s="187"/>
      <c r="B18" s="194" t="s">
        <v>311</v>
      </c>
      <c r="C18" s="189"/>
      <c r="D18" s="190"/>
      <c r="E18" s="191"/>
      <c r="F18" s="192"/>
    </row>
    <row r="19" spans="1:6" ht="36" x14ac:dyDescent="0.2">
      <c r="A19" s="187"/>
      <c r="B19" s="194" t="s">
        <v>309</v>
      </c>
      <c r="C19" s="189"/>
      <c r="D19" s="190"/>
      <c r="E19" s="191"/>
      <c r="F19" s="192"/>
    </row>
    <row r="20" spans="1:6" ht="36" x14ac:dyDescent="0.2">
      <c r="A20" s="187"/>
      <c r="B20" s="194" t="s">
        <v>318</v>
      </c>
      <c r="C20" s="189"/>
      <c r="D20" s="190"/>
      <c r="E20" s="191"/>
      <c r="F20" s="192"/>
    </row>
    <row r="21" spans="1:6" ht="36" x14ac:dyDescent="0.2">
      <c r="A21" s="187"/>
      <c r="B21" s="188" t="s">
        <v>307</v>
      </c>
      <c r="C21" s="189"/>
      <c r="D21" s="190"/>
      <c r="E21" s="191"/>
      <c r="F21" s="192"/>
    </row>
    <row r="22" spans="1:6" x14ac:dyDescent="0.2">
      <c r="A22" s="187"/>
      <c r="B22" s="194" t="s">
        <v>308</v>
      </c>
      <c r="C22" s="189"/>
      <c r="D22" s="190"/>
      <c r="E22" s="191"/>
      <c r="F22" s="192"/>
    </row>
    <row r="23" spans="1:6" x14ac:dyDescent="0.2">
      <c r="A23" s="187"/>
      <c r="B23" s="194"/>
      <c r="C23" s="189"/>
      <c r="D23" s="195"/>
      <c r="E23" s="191"/>
      <c r="F23" s="192"/>
    </row>
    <row r="24" spans="1:6" ht="60" x14ac:dyDescent="0.2">
      <c r="A24" s="196" t="str">
        <f>CONCATENATE($A$8,".",TEXT(COUNTA(A$23:A23)-COUNTIF(A$23:A23,"*.")+1,0))</f>
        <v>1.1.1</v>
      </c>
      <c r="B24" s="197" t="s">
        <v>186</v>
      </c>
      <c r="C24" s="198" t="s">
        <v>11</v>
      </c>
      <c r="D24" s="199">
        <v>33</v>
      </c>
      <c r="E24" s="431"/>
      <c r="F24" s="201">
        <f>ROUND(D24*E24,2)</f>
        <v>0</v>
      </c>
    </row>
    <row r="25" spans="1:6" x14ac:dyDescent="0.2">
      <c r="A25" s="196"/>
      <c r="B25" s="197"/>
      <c r="C25" s="198"/>
      <c r="D25" s="199"/>
      <c r="E25" s="432"/>
      <c r="F25" s="200"/>
    </row>
    <row r="26" spans="1:6" ht="192" x14ac:dyDescent="0.2">
      <c r="A26" s="196" t="str">
        <f>CONCATENATE($A$8,".",TEXT(COUNTA(A$23:A25)-COUNTIF(A$23:A25,"*.")+1,0))</f>
        <v>1.1.2</v>
      </c>
      <c r="B26" s="197" t="s">
        <v>188</v>
      </c>
      <c r="C26" s="198" t="s">
        <v>13</v>
      </c>
      <c r="D26" s="199">
        <v>27</v>
      </c>
      <c r="E26" s="417"/>
      <c r="F26" s="201">
        <f>ROUND(D26*E26,2)</f>
        <v>0</v>
      </c>
    </row>
    <row r="27" spans="1:6" x14ac:dyDescent="0.2">
      <c r="A27" s="196"/>
      <c r="B27" s="197"/>
      <c r="C27" s="202"/>
      <c r="D27" s="203"/>
      <c r="E27" s="192"/>
      <c r="F27" s="192"/>
    </row>
    <row r="28" spans="1:6" ht="96" x14ac:dyDescent="0.2">
      <c r="A28" s="196" t="str">
        <f>CONCATENATE($A$8,".",TEXT(COUNTA(A$23:A27)-COUNTIF(A$23:A27,"*.")+1,0))</f>
        <v>1.1.3</v>
      </c>
      <c r="B28" s="197" t="s">
        <v>187</v>
      </c>
      <c r="C28" s="198" t="s">
        <v>11</v>
      </c>
      <c r="D28" s="199">
        <v>7</v>
      </c>
      <c r="E28" s="417"/>
      <c r="F28" s="201">
        <f>ROUND(D28*E28,2)</f>
        <v>0</v>
      </c>
    </row>
    <row r="29" spans="1:6" x14ac:dyDescent="0.2">
      <c r="A29" s="196"/>
      <c r="B29" s="204"/>
      <c r="C29" s="184"/>
      <c r="D29" s="205"/>
      <c r="E29" s="420"/>
      <c r="F29" s="186"/>
    </row>
    <row r="30" spans="1:6" ht="60" x14ac:dyDescent="0.2">
      <c r="A30" s="196" t="str">
        <f>CONCATENATE($A$8,".",TEXT(COUNTA(A$23:A29)-COUNTIF(A$23:A29,"*.")+1,0))</f>
        <v>1.1.4</v>
      </c>
      <c r="B30" s="197" t="s">
        <v>288</v>
      </c>
      <c r="C30" s="198" t="s">
        <v>0</v>
      </c>
      <c r="D30" s="199">
        <v>3700</v>
      </c>
      <c r="E30" s="418"/>
      <c r="F30" s="201">
        <f>ROUND(D30*E30,2)</f>
        <v>0</v>
      </c>
    </row>
    <row r="31" spans="1:6" x14ac:dyDescent="0.2">
      <c r="A31" s="196"/>
      <c r="B31" s="197"/>
      <c r="C31" s="202"/>
      <c r="D31" s="203"/>
      <c r="E31" s="192"/>
      <c r="F31" s="192"/>
    </row>
    <row r="32" spans="1:6" ht="60" x14ac:dyDescent="0.2">
      <c r="A32" s="196" t="str">
        <f>CONCATENATE($A$8,".",TEXT(COUNTA(A$23:A31)-COUNTIF(A$23:A31,"*.")+1,0))</f>
        <v>1.1.5</v>
      </c>
      <c r="B32" s="197" t="s">
        <v>289</v>
      </c>
      <c r="C32" s="198" t="s">
        <v>0</v>
      </c>
      <c r="D32" s="199">
        <v>315</v>
      </c>
      <c r="E32" s="417"/>
      <c r="F32" s="201">
        <f>ROUND(D32*E32,2)</f>
        <v>0</v>
      </c>
    </row>
    <row r="33" spans="1:6" x14ac:dyDescent="0.2">
      <c r="A33" s="196"/>
      <c r="B33" s="197"/>
      <c r="C33" s="198"/>
      <c r="D33" s="199"/>
      <c r="E33" s="192"/>
      <c r="F33" s="201"/>
    </row>
    <row r="34" spans="1:6" ht="48" x14ac:dyDescent="0.2">
      <c r="A34" s="196" t="str">
        <f>CONCATENATE($A$8,".",TEXT(COUNTA(A$23:A33)-COUNTIF(A$23:A33,"*.")+1,0))</f>
        <v>1.1.6</v>
      </c>
      <c r="B34" s="197" t="s">
        <v>290</v>
      </c>
      <c r="C34" s="198" t="s">
        <v>10</v>
      </c>
      <c r="D34" s="199">
        <v>950</v>
      </c>
      <c r="E34" s="417"/>
      <c r="F34" s="201">
        <f>ROUND(D34*E34,2)</f>
        <v>0</v>
      </c>
    </row>
    <row r="35" spans="1:6" x14ac:dyDescent="0.2">
      <c r="A35" s="196"/>
      <c r="B35" s="197"/>
      <c r="C35" s="198"/>
      <c r="D35" s="199"/>
      <c r="E35" s="192"/>
      <c r="F35" s="201"/>
    </row>
    <row r="36" spans="1:6" ht="72" x14ac:dyDescent="0.2">
      <c r="A36" s="196" t="str">
        <f>CONCATENATE($A$8,".",TEXT(COUNTA(A$23:A35)-COUNTIF(A$23:A35,"*.")+1,0))</f>
        <v>1.1.7</v>
      </c>
      <c r="B36" s="197" t="s">
        <v>291</v>
      </c>
      <c r="C36" s="198" t="s">
        <v>10</v>
      </c>
      <c r="D36" s="199">
        <v>830</v>
      </c>
      <c r="E36" s="417"/>
      <c r="F36" s="201">
        <f>ROUND(D36*E36,2)</f>
        <v>0</v>
      </c>
    </row>
    <row r="37" spans="1:6" x14ac:dyDescent="0.2">
      <c r="A37" s="196"/>
      <c r="B37" s="204"/>
      <c r="C37" s="184"/>
      <c r="D37" s="205"/>
      <c r="E37" s="420"/>
      <c r="F37" s="186"/>
    </row>
    <row r="38" spans="1:6" ht="60" x14ac:dyDescent="0.2">
      <c r="A38" s="196" t="str">
        <f>CONCATENATE($A$8,".",TEXT(COUNTA(A$23:A37)-COUNTIF(A$23:A37,"*.")+1,0))</f>
        <v>1.1.8</v>
      </c>
      <c r="B38" s="197" t="s">
        <v>294</v>
      </c>
      <c r="C38" s="198" t="s">
        <v>0</v>
      </c>
      <c r="D38" s="199">
        <v>40</v>
      </c>
      <c r="E38" s="417"/>
      <c r="F38" s="201">
        <f>ROUND(D38*E38,2)</f>
        <v>0</v>
      </c>
    </row>
    <row r="39" spans="1:6" x14ac:dyDescent="0.2">
      <c r="A39" s="196"/>
      <c r="B39" s="204"/>
      <c r="C39" s="184"/>
      <c r="D39" s="205"/>
      <c r="E39" s="420"/>
      <c r="F39" s="186"/>
    </row>
    <row r="40" spans="1:6" ht="60" x14ac:dyDescent="0.2">
      <c r="A40" s="196" t="str">
        <f>CONCATENATE($A$8,".",TEXT(COUNTA(A$23:A39)-COUNTIF(A$23:A39,"*.")+1,0))</f>
        <v>1.1.9</v>
      </c>
      <c r="B40" s="197" t="s">
        <v>293</v>
      </c>
      <c r="C40" s="198" t="s">
        <v>0</v>
      </c>
      <c r="D40" s="199">
        <v>5</v>
      </c>
      <c r="E40" s="417"/>
      <c r="F40" s="201">
        <f>ROUND(D40*E40,2)</f>
        <v>0</v>
      </c>
    </row>
    <row r="41" spans="1:6" x14ac:dyDescent="0.2">
      <c r="A41" s="196"/>
      <c r="B41" s="204"/>
      <c r="C41" s="184"/>
      <c r="D41" s="205"/>
      <c r="E41" s="420"/>
      <c r="F41" s="186"/>
    </row>
    <row r="42" spans="1:6" ht="60" x14ac:dyDescent="0.2">
      <c r="A42" s="196" t="str">
        <f>CONCATENATE($A$8,".",TEXT(COUNTA(A$23:A41)-COUNTIF(A$23:A41,"*.")+1,0))</f>
        <v>1.1.10</v>
      </c>
      <c r="B42" s="197" t="s">
        <v>292</v>
      </c>
      <c r="C42" s="198" t="s">
        <v>0</v>
      </c>
      <c r="D42" s="199">
        <v>190</v>
      </c>
      <c r="E42" s="417"/>
      <c r="F42" s="201">
        <f>ROUND(D42*E42,2)</f>
        <v>0</v>
      </c>
    </row>
    <row r="43" spans="1:6" x14ac:dyDescent="0.2">
      <c r="A43" s="196"/>
      <c r="B43" s="204"/>
      <c r="C43" s="184"/>
      <c r="D43" s="205"/>
      <c r="E43" s="420"/>
      <c r="F43" s="186"/>
    </row>
    <row r="44" spans="1:6" ht="84" x14ac:dyDescent="0.2">
      <c r="A44" s="196" t="str">
        <f>CONCATENATE($A$8,".",TEXT(COUNTA(A$23:A43)-COUNTIF(A$23:A43,"*.")+1,0))</f>
        <v>1.1.11</v>
      </c>
      <c r="B44" s="197" t="s">
        <v>217</v>
      </c>
      <c r="C44" s="198" t="s">
        <v>13</v>
      </c>
      <c r="D44" s="199">
        <v>5</v>
      </c>
      <c r="E44" s="418"/>
      <c r="F44" s="201">
        <f>ROUND(D44*E44,2)</f>
        <v>0</v>
      </c>
    </row>
    <row r="45" spans="1:6" x14ac:dyDescent="0.2">
      <c r="A45" s="196"/>
      <c r="B45" s="197"/>
      <c r="C45" s="202"/>
      <c r="D45" s="203"/>
      <c r="E45" s="192"/>
      <c r="F45" s="192"/>
    </row>
    <row r="46" spans="1:6" ht="60" x14ac:dyDescent="0.2">
      <c r="A46" s="196" t="str">
        <f>CONCATENATE($A$8,".",TEXT(COUNTA(A$23:A45)-COUNTIF(A$23:A45,"*.")+1,0))</f>
        <v>1.1.12</v>
      </c>
      <c r="B46" s="197" t="s">
        <v>216</v>
      </c>
      <c r="C46" s="198" t="s">
        <v>0</v>
      </c>
      <c r="D46" s="199">
        <v>3</v>
      </c>
      <c r="E46" s="417"/>
      <c r="F46" s="201">
        <f>ROUND(D46*E46,2)</f>
        <v>0</v>
      </c>
    </row>
    <row r="47" spans="1:6" x14ac:dyDescent="0.2">
      <c r="A47" s="196"/>
      <c r="B47" s="197"/>
      <c r="C47" s="198"/>
      <c r="D47" s="199"/>
      <c r="E47" s="192"/>
      <c r="F47" s="201"/>
    </row>
    <row r="48" spans="1:6" ht="72" x14ac:dyDescent="0.2">
      <c r="A48" s="196" t="str">
        <f>CONCATENATE($A$8,".",TEXT(COUNTA(A$23:A47)-COUNTIF(A$23:A47,"*.")+1,0))</f>
        <v>1.1.13</v>
      </c>
      <c r="B48" s="197" t="s">
        <v>189</v>
      </c>
      <c r="C48" s="198" t="s">
        <v>0</v>
      </c>
      <c r="D48" s="199">
        <v>5</v>
      </c>
      <c r="E48" s="417"/>
      <c r="F48" s="201">
        <f>ROUND(D48*E48,2)</f>
        <v>0</v>
      </c>
    </row>
    <row r="49" spans="1:6" x14ac:dyDescent="0.2">
      <c r="A49" s="196"/>
      <c r="B49" s="197"/>
      <c r="C49" s="198"/>
      <c r="D49" s="199"/>
      <c r="E49" s="192"/>
      <c r="F49" s="201"/>
    </row>
    <row r="50" spans="1:6" ht="60" x14ac:dyDescent="0.2">
      <c r="A50" s="196" t="str">
        <f>CONCATENATE($A$8,".",TEXT(COUNTA(A$23:A49)-COUNTIF(A$23:A49,"*.")+1,0))</f>
        <v>1.1.14</v>
      </c>
      <c r="B50" s="197" t="s">
        <v>190</v>
      </c>
      <c r="C50" s="198" t="s">
        <v>3</v>
      </c>
      <c r="D50" s="199">
        <v>72</v>
      </c>
      <c r="E50" s="417"/>
      <c r="F50" s="201">
        <f>ROUND(D50*E50,2)</f>
        <v>0</v>
      </c>
    </row>
    <row r="51" spans="1:6" s="206" customFormat="1" x14ac:dyDescent="0.2">
      <c r="A51" s="196"/>
      <c r="B51" s="204"/>
      <c r="C51" s="184"/>
      <c r="D51" s="205"/>
      <c r="E51" s="420"/>
      <c r="F51" s="186"/>
    </row>
    <row r="52" spans="1:6" s="206" customFormat="1" ht="48" x14ac:dyDescent="0.2">
      <c r="A52" s="196" t="str">
        <f>CONCATENATE($A$8,".",TEXT(COUNTA(A$23:A51)-COUNTIF(A$23:A51,"*.")+1,0))</f>
        <v>1.1.15</v>
      </c>
      <c r="B52" s="197" t="s">
        <v>191</v>
      </c>
      <c r="C52" s="198" t="s">
        <v>13</v>
      </c>
      <c r="D52" s="199">
        <v>1</v>
      </c>
      <c r="E52" s="418"/>
      <c r="F52" s="201">
        <f>ROUND(D52*E52,2)</f>
        <v>0</v>
      </c>
    </row>
    <row r="53" spans="1:6" s="206" customFormat="1" x14ac:dyDescent="0.2">
      <c r="A53" s="196"/>
      <c r="B53" s="197"/>
      <c r="C53" s="198"/>
      <c r="D53" s="199"/>
      <c r="E53" s="432"/>
      <c r="F53" s="200"/>
    </row>
    <row r="54" spans="1:6" s="206" customFormat="1" ht="60" x14ac:dyDescent="0.2">
      <c r="A54" s="196" t="str">
        <f>CONCATENATE($A$8,".",TEXT(COUNTA(A$23:A53)-COUNTIF(A$23:A53,"*.")+1,0))</f>
        <v>1.1.16</v>
      </c>
      <c r="B54" s="197" t="s">
        <v>157</v>
      </c>
      <c r="C54" s="198" t="s">
        <v>3</v>
      </c>
      <c r="D54" s="199">
        <v>815</v>
      </c>
      <c r="E54" s="417"/>
      <c r="F54" s="201">
        <f>ROUND(D54*E54,2)</f>
        <v>0</v>
      </c>
    </row>
    <row r="55" spans="1:6" s="206" customFormat="1" x14ac:dyDescent="0.2">
      <c r="A55" s="196"/>
      <c r="B55" s="197"/>
      <c r="C55" s="202"/>
      <c r="D55" s="203"/>
      <c r="E55" s="192"/>
      <c r="F55" s="192"/>
    </row>
    <row r="56" spans="1:6" s="206" customFormat="1" ht="60" x14ac:dyDescent="0.2">
      <c r="A56" s="196" t="str">
        <f>CONCATENATE($A$8,".",TEXT(COUNTA(A$23:A55)-COUNTIF(A$23:A55,"*.")+1,0))</f>
        <v>1.1.17</v>
      </c>
      <c r="B56" s="197" t="s">
        <v>158</v>
      </c>
      <c r="C56" s="198" t="s">
        <v>3</v>
      </c>
      <c r="D56" s="199">
        <v>145</v>
      </c>
      <c r="E56" s="417"/>
      <c r="F56" s="201">
        <f>ROUND(D56*E56,2)</f>
        <v>0</v>
      </c>
    </row>
    <row r="57" spans="1:6" s="206" customFormat="1" x14ac:dyDescent="0.2">
      <c r="A57" s="196"/>
      <c r="B57" s="204"/>
      <c r="C57" s="184"/>
      <c r="D57" s="205"/>
      <c r="E57" s="420"/>
      <c r="F57" s="186"/>
    </row>
    <row r="58" spans="1:6" s="206" customFormat="1" ht="108" x14ac:dyDescent="0.2">
      <c r="A58" s="196" t="str">
        <f>CONCATENATE($A$8,".",TEXT(COUNTA(A$23:A57)-COUNTIF(A$23:A57,"*.")+1,0))</f>
        <v>1.1.18</v>
      </c>
      <c r="B58" s="197" t="s">
        <v>159</v>
      </c>
      <c r="C58" s="198" t="s">
        <v>3</v>
      </c>
      <c r="D58" s="199">
        <v>80</v>
      </c>
      <c r="E58" s="418"/>
      <c r="F58" s="201">
        <f>ROUND(D58*E58,2)</f>
        <v>0</v>
      </c>
    </row>
    <row r="59" spans="1:6" s="206" customFormat="1" x14ac:dyDescent="0.2">
      <c r="A59" s="196"/>
      <c r="B59" s="197"/>
      <c r="C59" s="202"/>
      <c r="D59" s="203"/>
      <c r="E59" s="192"/>
      <c r="F59" s="192"/>
    </row>
    <row r="60" spans="1:6" s="206" customFormat="1" ht="24" x14ac:dyDescent="0.2">
      <c r="A60" s="196" t="str">
        <f>CONCATENATE($A$8,".",TEXT(COUNTA(A$23:A59)-COUNTIF(A$23:A59,"*.")+1,0))</f>
        <v>1.1.19</v>
      </c>
      <c r="B60" s="207" t="s">
        <v>185</v>
      </c>
      <c r="C60" s="202" t="s">
        <v>3</v>
      </c>
      <c r="D60" s="203">
        <v>100</v>
      </c>
      <c r="E60" s="417"/>
      <c r="F60" s="201">
        <f>ROUND(D60*E60,2)</f>
        <v>0</v>
      </c>
    </row>
    <row r="61" spans="1:6" s="206" customFormat="1" x14ac:dyDescent="0.2">
      <c r="A61" s="196"/>
      <c r="B61" s="197"/>
      <c r="C61" s="202"/>
      <c r="D61" s="203"/>
      <c r="E61" s="192"/>
      <c r="F61" s="192"/>
    </row>
    <row r="62" spans="1:6" s="206" customFormat="1" ht="60" x14ac:dyDescent="0.2">
      <c r="A62" s="196" t="str">
        <f>CONCATENATE($A$8,".",TEXT(COUNTA(A$23:A61)-COUNTIF(A$23:A61,"*.")+1,0))</f>
        <v>1.1.20</v>
      </c>
      <c r="B62" s="197" t="s">
        <v>160</v>
      </c>
      <c r="C62" s="198" t="s">
        <v>0</v>
      </c>
      <c r="D62" s="199">
        <v>192</v>
      </c>
      <c r="E62" s="417"/>
      <c r="F62" s="201">
        <f>ROUND(D62*E62,2)</f>
        <v>0</v>
      </c>
    </row>
    <row r="63" spans="1:6" s="206" customFormat="1" x14ac:dyDescent="0.2">
      <c r="A63" s="196"/>
      <c r="B63" s="197"/>
      <c r="C63" s="202"/>
      <c r="D63" s="203"/>
      <c r="E63" s="192"/>
      <c r="F63" s="192"/>
    </row>
    <row r="64" spans="1:6" s="206" customFormat="1" ht="72" x14ac:dyDescent="0.2">
      <c r="A64" s="196" t="str">
        <f>CONCATENATE($A$8,".",TEXT(COUNTA(A$23:A63)-COUNTIF(A$23:A63,"*.")+1,0))</f>
        <v>1.1.21</v>
      </c>
      <c r="B64" s="197" t="s">
        <v>251</v>
      </c>
      <c r="C64" s="198" t="s">
        <v>10</v>
      </c>
      <c r="D64" s="199">
        <v>200</v>
      </c>
      <c r="E64" s="417"/>
      <c r="F64" s="201">
        <f>ROUND(D64*E64,2)</f>
        <v>0</v>
      </c>
    </row>
    <row r="65" spans="1:8" s="206" customFormat="1" x14ac:dyDescent="0.2">
      <c r="A65" s="196"/>
      <c r="B65" s="197"/>
      <c r="C65" s="198"/>
      <c r="D65" s="199"/>
      <c r="E65" s="432"/>
      <c r="F65" s="200"/>
    </row>
    <row r="66" spans="1:8" s="206" customFormat="1" ht="72" x14ac:dyDescent="0.2">
      <c r="A66" s="196" t="str">
        <f>CONCATENATE($A$8,".",TEXT(COUNTA(A$23:A65)-COUNTIF(A$23:A65,"*.")+1,0))</f>
        <v>1.1.22</v>
      </c>
      <c r="B66" s="197" t="s">
        <v>193</v>
      </c>
      <c r="C66" s="202" t="s">
        <v>0</v>
      </c>
      <c r="D66" s="203">
        <v>24</v>
      </c>
      <c r="E66" s="417"/>
      <c r="F66" s="201">
        <f>ROUND(D66*E66,2)</f>
        <v>0</v>
      </c>
    </row>
    <row r="67" spans="1:8" s="206" customFormat="1" x14ac:dyDescent="0.2">
      <c r="A67" s="196"/>
      <c r="B67" s="197"/>
      <c r="C67" s="202"/>
      <c r="D67" s="203"/>
      <c r="E67" s="192"/>
      <c r="F67" s="192"/>
    </row>
    <row r="68" spans="1:8" s="206" customFormat="1" ht="36" x14ac:dyDescent="0.2">
      <c r="A68" s="196" t="str">
        <f>CONCATENATE($A$8,".",TEXT(COUNTA(A$23:A67)-COUNTIF(A$23:A67,"*.")+1,0))</f>
        <v>1.1.23</v>
      </c>
      <c r="B68" s="197" t="s">
        <v>194</v>
      </c>
      <c r="C68" s="198" t="s">
        <v>10</v>
      </c>
      <c r="D68" s="199">
        <v>370</v>
      </c>
      <c r="E68" s="417"/>
      <c r="F68" s="201">
        <f>ROUND(D68*E68,2)</f>
        <v>0</v>
      </c>
      <c r="H68" s="208"/>
    </row>
    <row r="69" spans="1:8" s="206" customFormat="1" x14ac:dyDescent="0.2">
      <c r="A69" s="196"/>
      <c r="B69" s="197"/>
      <c r="C69" s="202"/>
      <c r="D69" s="203"/>
      <c r="E69" s="192"/>
      <c r="F69" s="192"/>
      <c r="H69" s="208"/>
    </row>
    <row r="70" spans="1:8" s="206" customFormat="1" ht="60" x14ac:dyDescent="0.2">
      <c r="A70" s="196" t="str">
        <f>CONCATENATE($A$8,".",TEXT(COUNTA(A$23:A69)-COUNTIF(A$23:A69,"*.")+1,0))</f>
        <v>1.1.24</v>
      </c>
      <c r="B70" s="197" t="s">
        <v>262</v>
      </c>
      <c r="C70" s="198" t="s">
        <v>10</v>
      </c>
      <c r="D70" s="199">
        <v>245</v>
      </c>
      <c r="E70" s="417"/>
      <c r="F70" s="201">
        <f>ROUND(D70*E70,2)</f>
        <v>0</v>
      </c>
      <c r="H70" s="208"/>
    </row>
    <row r="71" spans="1:8" s="206" customFormat="1" x14ac:dyDescent="0.2">
      <c r="A71" s="196"/>
      <c r="B71" s="197"/>
      <c r="C71" s="198"/>
      <c r="D71" s="199"/>
      <c r="E71" s="432"/>
      <c r="F71" s="200"/>
    </row>
    <row r="72" spans="1:8" x14ac:dyDescent="0.2">
      <c r="A72" s="196" t="str">
        <f>CONCATENATE($A$8,".",TEXT(COUNTA(A$23:A71)-COUNTIF(A$23:A71,"*.")+1,0))</f>
        <v>1.1.25</v>
      </c>
      <c r="B72" s="207" t="s">
        <v>192</v>
      </c>
      <c r="C72" s="202" t="s">
        <v>3</v>
      </c>
      <c r="D72" s="203">
        <v>90</v>
      </c>
      <c r="E72" s="417"/>
      <c r="F72" s="201">
        <f>ROUND(D72*E72,2)</f>
        <v>0</v>
      </c>
    </row>
    <row r="73" spans="1:8" x14ac:dyDescent="0.2">
      <c r="A73" s="196"/>
      <c r="B73" s="197"/>
      <c r="C73" s="202"/>
      <c r="D73" s="203"/>
      <c r="E73" s="192"/>
      <c r="F73" s="201"/>
    </row>
    <row r="74" spans="1:8" ht="48" x14ac:dyDescent="0.2">
      <c r="A74" s="196" t="str">
        <f>CONCATENATE($A$8,".",TEXT(COUNTA(A$23:A72)-COUNTIF(A$23:A72,"*.")+1,0))</f>
        <v>1.1.26</v>
      </c>
      <c r="B74" s="197" t="s">
        <v>195</v>
      </c>
      <c r="C74" s="198" t="s">
        <v>10</v>
      </c>
      <c r="D74" s="199">
        <v>900</v>
      </c>
      <c r="E74" s="417"/>
      <c r="F74" s="201">
        <f>ROUND(D74*E74,2)</f>
        <v>0</v>
      </c>
    </row>
    <row r="75" spans="1:8" x14ac:dyDescent="0.2">
      <c r="A75" s="196"/>
      <c r="B75" s="197"/>
      <c r="C75" s="198"/>
      <c r="D75" s="199"/>
      <c r="E75" s="432"/>
      <c r="F75" s="200"/>
    </row>
    <row r="76" spans="1:8" ht="36" x14ac:dyDescent="0.2">
      <c r="A76" s="182" t="str">
        <f>CONCATENATE($A$8,".",TEXT(COUNTA(A$19:A75)-COUNTIF(A$19:A75,"*.")+1,0))</f>
        <v>1.1.27</v>
      </c>
      <c r="B76" s="209" t="s">
        <v>304</v>
      </c>
      <c r="C76" s="210" t="s">
        <v>4</v>
      </c>
      <c r="D76" s="211">
        <v>150</v>
      </c>
      <c r="E76" s="418"/>
      <c r="F76" s="201">
        <f>ROUND(D76*E76,2)</f>
        <v>0</v>
      </c>
    </row>
    <row r="77" spans="1:8" x14ac:dyDescent="0.2">
      <c r="A77" s="182"/>
      <c r="B77" s="212"/>
      <c r="C77" s="210"/>
      <c r="D77" s="211"/>
      <c r="E77" s="420"/>
      <c r="F77" s="201"/>
    </row>
    <row r="78" spans="1:8" ht="36" x14ac:dyDescent="0.2">
      <c r="A78" s="182" t="str">
        <f>CONCATENATE($A$8,".",TEXT(COUNTA(A$19:A77)-COUNTIF(A$19:A77,"*.")+1,0))</f>
        <v>1.1.28</v>
      </c>
      <c r="B78" s="209" t="s">
        <v>305</v>
      </c>
      <c r="C78" s="210" t="s">
        <v>4</v>
      </c>
      <c r="D78" s="211">
        <v>150</v>
      </c>
      <c r="E78" s="418"/>
      <c r="F78" s="201">
        <f>ROUND(D78*E78,2)</f>
        <v>0</v>
      </c>
    </row>
    <row r="79" spans="1:8" x14ac:dyDescent="0.2">
      <c r="A79" s="196"/>
      <c r="B79" s="207"/>
      <c r="C79" s="202"/>
      <c r="D79" s="213"/>
      <c r="E79" s="192"/>
      <c r="F79" s="192"/>
    </row>
    <row r="80" spans="1:8" x14ac:dyDescent="0.2">
      <c r="A80" s="214"/>
      <c r="B80" s="178" t="str">
        <f>B8</f>
        <v>RUŠITVENA DELA</v>
      </c>
      <c r="C80" s="179"/>
      <c r="D80" s="180"/>
      <c r="E80" s="181"/>
      <c r="F80" s="215">
        <f>SUM(F23:F79)</f>
        <v>0</v>
      </c>
    </row>
    <row r="81" spans="2:2" x14ac:dyDescent="0.2">
      <c r="B81" s="217"/>
    </row>
    <row r="82" spans="2:2" x14ac:dyDescent="0.2">
      <c r="B82" s="217"/>
    </row>
    <row r="83" spans="2:2" x14ac:dyDescent="0.2">
      <c r="B83" s="217"/>
    </row>
    <row r="84" spans="2:2" x14ac:dyDescent="0.2">
      <c r="B84" s="217"/>
    </row>
    <row r="85" spans="2:2" x14ac:dyDescent="0.2">
      <c r="B85" s="217"/>
    </row>
    <row r="86" spans="2:2" x14ac:dyDescent="0.2">
      <c r="B86" s="217"/>
    </row>
    <row r="87" spans="2:2" x14ac:dyDescent="0.2">
      <c r="B87" s="217"/>
    </row>
    <row r="88" spans="2:2" x14ac:dyDescent="0.2">
      <c r="B88" s="217"/>
    </row>
    <row r="89" spans="2:2" x14ac:dyDescent="0.2">
      <c r="B89" s="217"/>
    </row>
    <row r="90" spans="2:2" x14ac:dyDescent="0.2">
      <c r="B90" s="217"/>
    </row>
    <row r="91" spans="2:2" x14ac:dyDescent="0.2">
      <c r="B91" s="217"/>
    </row>
    <row r="92" spans="2:2" x14ac:dyDescent="0.2">
      <c r="B92" s="217"/>
    </row>
    <row r="93" spans="2:2" x14ac:dyDescent="0.2">
      <c r="B93" s="217"/>
    </row>
    <row r="94" spans="2:2" x14ac:dyDescent="0.2">
      <c r="B94" s="217"/>
    </row>
    <row r="95" spans="2:2" x14ac:dyDescent="0.2">
      <c r="B95" s="217"/>
    </row>
    <row r="96" spans="2:2" x14ac:dyDescent="0.2">
      <c r="B96" s="217"/>
    </row>
    <row r="97" spans="2:4" x14ac:dyDescent="0.2">
      <c r="B97" s="217"/>
    </row>
    <row r="98" spans="2:4" x14ac:dyDescent="0.2">
      <c r="B98" s="217"/>
    </row>
    <row r="99" spans="2:4" x14ac:dyDescent="0.2">
      <c r="B99" s="217"/>
    </row>
    <row r="100" spans="2:4" x14ac:dyDescent="0.2">
      <c r="B100" s="217"/>
      <c r="D100" s="218"/>
    </row>
    <row r="101" spans="2:4" x14ac:dyDescent="0.2">
      <c r="B101" s="217"/>
    </row>
    <row r="102" spans="2:4" x14ac:dyDescent="0.2">
      <c r="B102" s="217"/>
    </row>
    <row r="103" spans="2:4" x14ac:dyDescent="0.2">
      <c r="B103" s="217"/>
    </row>
    <row r="104" spans="2:4" x14ac:dyDescent="0.2">
      <c r="B104" s="217"/>
    </row>
    <row r="105" spans="2:4" x14ac:dyDescent="0.2">
      <c r="B105" s="217"/>
    </row>
    <row r="106" spans="2:4" x14ac:dyDescent="0.2">
      <c r="B106" s="217"/>
    </row>
    <row r="107" spans="2:4" x14ac:dyDescent="0.2">
      <c r="B107" s="217"/>
    </row>
    <row r="108" spans="2:4" x14ac:dyDescent="0.2">
      <c r="B108" s="217"/>
    </row>
    <row r="109" spans="2:4" x14ac:dyDescent="0.2">
      <c r="B109" s="217"/>
    </row>
    <row r="110" spans="2:4" x14ac:dyDescent="0.2">
      <c r="B110" s="217"/>
    </row>
    <row r="111" spans="2:4" x14ac:dyDescent="0.2">
      <c r="B111" s="217"/>
    </row>
    <row r="112" spans="2:4" x14ac:dyDescent="0.2">
      <c r="B112" s="217"/>
    </row>
    <row r="113" spans="2:2" x14ac:dyDescent="0.2">
      <c r="B113" s="217"/>
    </row>
    <row r="114" spans="2:2" x14ac:dyDescent="0.2">
      <c r="B114" s="217"/>
    </row>
    <row r="115" spans="2:2" x14ac:dyDescent="0.2">
      <c r="B115" s="217"/>
    </row>
    <row r="116" spans="2:2" x14ac:dyDescent="0.2">
      <c r="B116" s="217"/>
    </row>
    <row r="117" spans="2:2" x14ac:dyDescent="0.2">
      <c r="B117" s="217"/>
    </row>
    <row r="118" spans="2:2" x14ac:dyDescent="0.2">
      <c r="B118" s="217"/>
    </row>
    <row r="119" spans="2:2" x14ac:dyDescent="0.2">
      <c r="B119" s="217"/>
    </row>
    <row r="120" spans="2:2" x14ac:dyDescent="0.2">
      <c r="B120" s="217"/>
    </row>
    <row r="121" spans="2:2" x14ac:dyDescent="0.2">
      <c r="B121" s="217"/>
    </row>
    <row r="122" spans="2:2" x14ac:dyDescent="0.2">
      <c r="B122" s="217"/>
    </row>
    <row r="123" spans="2:2" x14ac:dyDescent="0.2">
      <c r="B123" s="217"/>
    </row>
    <row r="124" spans="2:2" x14ac:dyDescent="0.2">
      <c r="B124" s="217"/>
    </row>
    <row r="125" spans="2:2" x14ac:dyDescent="0.2">
      <c r="B125" s="217"/>
    </row>
    <row r="126" spans="2:2" x14ac:dyDescent="0.2">
      <c r="B126" s="217"/>
    </row>
    <row r="127" spans="2:2" x14ac:dyDescent="0.2">
      <c r="B127" s="217"/>
    </row>
    <row r="128" spans="2:2" x14ac:dyDescent="0.2">
      <c r="B128" s="217"/>
    </row>
    <row r="129" spans="2:2" x14ac:dyDescent="0.2">
      <c r="B129" s="217"/>
    </row>
    <row r="130" spans="2:2" x14ac:dyDescent="0.2">
      <c r="B130" s="217"/>
    </row>
    <row r="131" spans="2:2" x14ac:dyDescent="0.2">
      <c r="B131" s="217"/>
    </row>
    <row r="132" spans="2:2" x14ac:dyDescent="0.2">
      <c r="B132" s="217"/>
    </row>
    <row r="133" spans="2:2" x14ac:dyDescent="0.2">
      <c r="B133" s="217"/>
    </row>
    <row r="134" spans="2:2" x14ac:dyDescent="0.2">
      <c r="B134" s="217"/>
    </row>
    <row r="135" spans="2:2" x14ac:dyDescent="0.2">
      <c r="B135" s="217"/>
    </row>
    <row r="136" spans="2:2" x14ac:dyDescent="0.2">
      <c r="B136" s="217"/>
    </row>
    <row r="137" spans="2:2" x14ac:dyDescent="0.2">
      <c r="B137" s="217"/>
    </row>
    <row r="138" spans="2:2" x14ac:dyDescent="0.2">
      <c r="B138" s="217"/>
    </row>
    <row r="139" spans="2:2" x14ac:dyDescent="0.2">
      <c r="B139" s="217"/>
    </row>
    <row r="140" spans="2:2" x14ac:dyDescent="0.2">
      <c r="B140" s="217"/>
    </row>
    <row r="141" spans="2:2" x14ac:dyDescent="0.2">
      <c r="B141" s="217"/>
    </row>
    <row r="142" spans="2:2" x14ac:dyDescent="0.2">
      <c r="B142" s="217"/>
    </row>
    <row r="143" spans="2:2" x14ac:dyDescent="0.2">
      <c r="B143" s="217"/>
    </row>
    <row r="144" spans="2:2" x14ac:dyDescent="0.2">
      <c r="B144" s="217"/>
    </row>
    <row r="145" spans="2:2" x14ac:dyDescent="0.2">
      <c r="B145" s="217"/>
    </row>
    <row r="146" spans="2:2" x14ac:dyDescent="0.2">
      <c r="B146" s="217"/>
    </row>
    <row r="147" spans="2:2" x14ac:dyDescent="0.2">
      <c r="B147" s="217"/>
    </row>
    <row r="148" spans="2:2" x14ac:dyDescent="0.2">
      <c r="B148" s="217"/>
    </row>
    <row r="149" spans="2:2" x14ac:dyDescent="0.2">
      <c r="B149" s="217"/>
    </row>
    <row r="150" spans="2:2" x14ac:dyDescent="0.2">
      <c r="B150" s="217"/>
    </row>
    <row r="151" spans="2:2" x14ac:dyDescent="0.2">
      <c r="B151" s="217"/>
    </row>
    <row r="152" spans="2:2" x14ac:dyDescent="0.2">
      <c r="B152" s="217"/>
    </row>
    <row r="153" spans="2:2" x14ac:dyDescent="0.2">
      <c r="B153" s="217"/>
    </row>
    <row r="154" spans="2:2" x14ac:dyDescent="0.2">
      <c r="B154" s="217"/>
    </row>
    <row r="155" spans="2:2" x14ac:dyDescent="0.2">
      <c r="B155" s="217"/>
    </row>
    <row r="156" spans="2:2" x14ac:dyDescent="0.2">
      <c r="B156" s="217"/>
    </row>
    <row r="157" spans="2:2" x14ac:dyDescent="0.2">
      <c r="B157" s="217"/>
    </row>
    <row r="158" spans="2:2" x14ac:dyDescent="0.2">
      <c r="B158" s="217"/>
    </row>
    <row r="159" spans="2:2" x14ac:dyDescent="0.2">
      <c r="B159" s="217"/>
    </row>
    <row r="160" spans="2:2" x14ac:dyDescent="0.2">
      <c r="B160" s="217"/>
    </row>
    <row r="161" spans="2:2" x14ac:dyDescent="0.2">
      <c r="B161" s="217"/>
    </row>
    <row r="162" spans="2:2" x14ac:dyDescent="0.2">
      <c r="B162" s="217"/>
    </row>
    <row r="163" spans="2:2" x14ac:dyDescent="0.2">
      <c r="B163" s="217"/>
    </row>
    <row r="164" spans="2:2" x14ac:dyDescent="0.2">
      <c r="B164" s="217"/>
    </row>
    <row r="165" spans="2:2" x14ac:dyDescent="0.2">
      <c r="B165" s="217"/>
    </row>
    <row r="166" spans="2:2" x14ac:dyDescent="0.2">
      <c r="B166" s="217"/>
    </row>
    <row r="167" spans="2:2" x14ac:dyDescent="0.2">
      <c r="B167" s="217"/>
    </row>
    <row r="168" spans="2:2" x14ac:dyDescent="0.2">
      <c r="B168" s="217"/>
    </row>
    <row r="169" spans="2:2" x14ac:dyDescent="0.2">
      <c r="B169" s="217"/>
    </row>
    <row r="170" spans="2:2" x14ac:dyDescent="0.2">
      <c r="B170" s="217"/>
    </row>
    <row r="171" spans="2:2" x14ac:dyDescent="0.2">
      <c r="B171" s="217"/>
    </row>
    <row r="172" spans="2:2" x14ac:dyDescent="0.2">
      <c r="B172" s="217"/>
    </row>
    <row r="173" spans="2:2" x14ac:dyDescent="0.2">
      <c r="B173" s="217"/>
    </row>
    <row r="174" spans="2:2" x14ac:dyDescent="0.2">
      <c r="B174" s="217"/>
    </row>
    <row r="175" spans="2:2" x14ac:dyDescent="0.2">
      <c r="B175" s="217"/>
    </row>
    <row r="176" spans="2:2" x14ac:dyDescent="0.2">
      <c r="B176" s="217"/>
    </row>
    <row r="177" spans="2:2" x14ac:dyDescent="0.2">
      <c r="B177" s="217"/>
    </row>
    <row r="178" spans="2:2" x14ac:dyDescent="0.2">
      <c r="B178" s="217"/>
    </row>
    <row r="179" spans="2:2" x14ac:dyDescent="0.2">
      <c r="B179" s="217"/>
    </row>
    <row r="180" spans="2:2" x14ac:dyDescent="0.2">
      <c r="B180" s="217"/>
    </row>
    <row r="181" spans="2:2" x14ac:dyDescent="0.2">
      <c r="B181" s="217"/>
    </row>
    <row r="182" spans="2:2" x14ac:dyDescent="0.2">
      <c r="B182" s="217"/>
    </row>
    <row r="183" spans="2:2" x14ac:dyDescent="0.2">
      <c r="B183" s="217"/>
    </row>
    <row r="184" spans="2:2" x14ac:dyDescent="0.2">
      <c r="B184" s="217"/>
    </row>
    <row r="185" spans="2:2" x14ac:dyDescent="0.2">
      <c r="B185" s="217"/>
    </row>
    <row r="186" spans="2:2" x14ac:dyDescent="0.2">
      <c r="B186" s="217"/>
    </row>
    <row r="187" spans="2:2" x14ac:dyDescent="0.2">
      <c r="B187" s="217"/>
    </row>
    <row r="188" spans="2:2" x14ac:dyDescent="0.2">
      <c r="B188" s="217"/>
    </row>
    <row r="189" spans="2:2" x14ac:dyDescent="0.2">
      <c r="B189" s="217"/>
    </row>
    <row r="190" spans="2:2" x14ac:dyDescent="0.2">
      <c r="B190" s="217"/>
    </row>
    <row r="191" spans="2:2" x14ac:dyDescent="0.2">
      <c r="B191" s="217"/>
    </row>
    <row r="192" spans="2:2" x14ac:dyDescent="0.2">
      <c r="B192" s="217"/>
    </row>
    <row r="193" spans="2:2" x14ac:dyDescent="0.2">
      <c r="B193" s="217"/>
    </row>
    <row r="194" spans="2:2" x14ac:dyDescent="0.2">
      <c r="B194" s="217"/>
    </row>
    <row r="195" spans="2:2" x14ac:dyDescent="0.2">
      <c r="B195" s="217"/>
    </row>
    <row r="196" spans="2:2" x14ac:dyDescent="0.2">
      <c r="B196" s="217"/>
    </row>
    <row r="197" spans="2:2" x14ac:dyDescent="0.2">
      <c r="B197" s="217"/>
    </row>
    <row r="198" spans="2:2" x14ac:dyDescent="0.2">
      <c r="B198" s="217"/>
    </row>
    <row r="199" spans="2:2" x14ac:dyDescent="0.2">
      <c r="B199" s="217"/>
    </row>
    <row r="200" spans="2:2" x14ac:dyDescent="0.2">
      <c r="B200" s="217"/>
    </row>
    <row r="201" spans="2:2" x14ac:dyDescent="0.2">
      <c r="B201" s="217"/>
    </row>
    <row r="202" spans="2:2" x14ac:dyDescent="0.2">
      <c r="B202" s="217"/>
    </row>
    <row r="203" spans="2:2" x14ac:dyDescent="0.2">
      <c r="B203" s="217"/>
    </row>
    <row r="204" spans="2:2" x14ac:dyDescent="0.2">
      <c r="B204" s="217"/>
    </row>
    <row r="205" spans="2:2" x14ac:dyDescent="0.2">
      <c r="B205" s="217"/>
    </row>
    <row r="206" spans="2:2" x14ac:dyDescent="0.2">
      <c r="B206" s="217"/>
    </row>
    <row r="207" spans="2:2" x14ac:dyDescent="0.2">
      <c r="B207" s="217"/>
    </row>
    <row r="208" spans="2:2" x14ac:dyDescent="0.2">
      <c r="B208" s="217"/>
    </row>
    <row r="209" spans="2:2" x14ac:dyDescent="0.2">
      <c r="B209" s="217"/>
    </row>
    <row r="210" spans="2:2" x14ac:dyDescent="0.2">
      <c r="B210" s="217"/>
    </row>
    <row r="211" spans="2:2" x14ac:dyDescent="0.2">
      <c r="B211" s="217"/>
    </row>
    <row r="212" spans="2:2" x14ac:dyDescent="0.2">
      <c r="B212" s="217"/>
    </row>
    <row r="213" spans="2:2" x14ac:dyDescent="0.2">
      <c r="B213" s="217"/>
    </row>
    <row r="214" spans="2:2" x14ac:dyDescent="0.2">
      <c r="B214" s="217"/>
    </row>
    <row r="215" spans="2:2" x14ac:dyDescent="0.2">
      <c r="B215" s="217"/>
    </row>
    <row r="216" spans="2:2" x14ac:dyDescent="0.2">
      <c r="B216" s="217"/>
    </row>
    <row r="217" spans="2:2" x14ac:dyDescent="0.2">
      <c r="B217" s="217"/>
    </row>
    <row r="218" spans="2:2" x14ac:dyDescent="0.2">
      <c r="B218" s="217"/>
    </row>
    <row r="219" spans="2:2" x14ac:dyDescent="0.2">
      <c r="B219" s="217"/>
    </row>
    <row r="220" spans="2:2" x14ac:dyDescent="0.2">
      <c r="B220" s="217"/>
    </row>
    <row r="221" spans="2:2" x14ac:dyDescent="0.2">
      <c r="B221" s="217"/>
    </row>
    <row r="222" spans="2:2" x14ac:dyDescent="0.2">
      <c r="B222" s="217"/>
    </row>
    <row r="223" spans="2:2" x14ac:dyDescent="0.2">
      <c r="B223" s="217"/>
    </row>
    <row r="224" spans="2:2" x14ac:dyDescent="0.2">
      <c r="B224" s="217"/>
    </row>
    <row r="225" spans="2:2" x14ac:dyDescent="0.2">
      <c r="B225" s="217"/>
    </row>
    <row r="226" spans="2:2" x14ac:dyDescent="0.2">
      <c r="B226" s="217"/>
    </row>
    <row r="227" spans="2:2" x14ac:dyDescent="0.2">
      <c r="B227" s="217"/>
    </row>
    <row r="228" spans="2:2" x14ac:dyDescent="0.2">
      <c r="B228" s="217"/>
    </row>
    <row r="229" spans="2:2" x14ac:dyDescent="0.2">
      <c r="B229" s="217"/>
    </row>
    <row r="230" spans="2:2" x14ac:dyDescent="0.2">
      <c r="B230" s="217"/>
    </row>
    <row r="231" spans="2:2" x14ac:dyDescent="0.2">
      <c r="B231" s="217"/>
    </row>
    <row r="232" spans="2:2" x14ac:dyDescent="0.2">
      <c r="B232" s="217"/>
    </row>
    <row r="233" spans="2:2" x14ac:dyDescent="0.2">
      <c r="B233" s="217"/>
    </row>
    <row r="234" spans="2:2" x14ac:dyDescent="0.2">
      <c r="B234" s="217"/>
    </row>
    <row r="235" spans="2:2" x14ac:dyDescent="0.2">
      <c r="B235" s="217"/>
    </row>
    <row r="236" spans="2:2" x14ac:dyDescent="0.2">
      <c r="B236" s="217"/>
    </row>
    <row r="237" spans="2:2" x14ac:dyDescent="0.2">
      <c r="B237" s="217"/>
    </row>
    <row r="238" spans="2:2" x14ac:dyDescent="0.2">
      <c r="B238" s="217"/>
    </row>
    <row r="239" spans="2:2" x14ac:dyDescent="0.2">
      <c r="B239" s="217"/>
    </row>
    <row r="240" spans="2:2" x14ac:dyDescent="0.2">
      <c r="B240" s="217"/>
    </row>
    <row r="241" spans="2:2" x14ac:dyDescent="0.2">
      <c r="B241" s="217"/>
    </row>
    <row r="242" spans="2:2" x14ac:dyDescent="0.2">
      <c r="B242" s="217"/>
    </row>
    <row r="243" spans="2:2" x14ac:dyDescent="0.2">
      <c r="B243" s="217"/>
    </row>
    <row r="244" spans="2:2" x14ac:dyDescent="0.2">
      <c r="B244" s="217"/>
    </row>
    <row r="245" spans="2:2" x14ac:dyDescent="0.2">
      <c r="B245" s="217"/>
    </row>
    <row r="246" spans="2:2" x14ac:dyDescent="0.2">
      <c r="B246" s="217"/>
    </row>
    <row r="247" spans="2:2" x14ac:dyDescent="0.2">
      <c r="B247" s="217"/>
    </row>
    <row r="248" spans="2:2" x14ac:dyDescent="0.2">
      <c r="B248" s="217"/>
    </row>
    <row r="249" spans="2:2" x14ac:dyDescent="0.2">
      <c r="B249" s="217"/>
    </row>
    <row r="250" spans="2:2" x14ac:dyDescent="0.2">
      <c r="B250" s="217"/>
    </row>
    <row r="251" spans="2:2" x14ac:dyDescent="0.2">
      <c r="B251" s="217"/>
    </row>
    <row r="252" spans="2:2" x14ac:dyDescent="0.2">
      <c r="B252" s="217"/>
    </row>
    <row r="253" spans="2:2" x14ac:dyDescent="0.2">
      <c r="B253" s="217"/>
    </row>
    <row r="254" spans="2:2" x14ac:dyDescent="0.2">
      <c r="B254" s="217"/>
    </row>
    <row r="255" spans="2:2" x14ac:dyDescent="0.2">
      <c r="B255" s="217"/>
    </row>
    <row r="256" spans="2:2" x14ac:dyDescent="0.2">
      <c r="B256" s="217"/>
    </row>
    <row r="257" spans="2:2" x14ac:dyDescent="0.2">
      <c r="B257" s="217"/>
    </row>
    <row r="258" spans="2:2" x14ac:dyDescent="0.2">
      <c r="B258" s="217"/>
    </row>
    <row r="259" spans="2:2" x14ac:dyDescent="0.2">
      <c r="B259" s="217"/>
    </row>
    <row r="260" spans="2:2" x14ac:dyDescent="0.2">
      <c r="B260" s="217"/>
    </row>
    <row r="261" spans="2:2" x14ac:dyDescent="0.2">
      <c r="B261" s="217"/>
    </row>
    <row r="262" spans="2:2" x14ac:dyDescent="0.2">
      <c r="B262" s="217"/>
    </row>
    <row r="263" spans="2:2" x14ac:dyDescent="0.2">
      <c r="B263" s="217"/>
    </row>
    <row r="264" spans="2:2" x14ac:dyDescent="0.2">
      <c r="B264" s="217"/>
    </row>
    <row r="265" spans="2:2" x14ac:dyDescent="0.2">
      <c r="B265" s="217"/>
    </row>
    <row r="266" spans="2:2" x14ac:dyDescent="0.2">
      <c r="B266" s="217"/>
    </row>
    <row r="267" spans="2:2" x14ac:dyDescent="0.2">
      <c r="B267" s="217"/>
    </row>
    <row r="268" spans="2:2" x14ac:dyDescent="0.2">
      <c r="B268" s="217"/>
    </row>
    <row r="269" spans="2:2" x14ac:dyDescent="0.2">
      <c r="B269" s="217"/>
    </row>
    <row r="270" spans="2:2" x14ac:dyDescent="0.2">
      <c r="B270" s="217"/>
    </row>
    <row r="271" spans="2:2" x14ac:dyDescent="0.2">
      <c r="B271" s="217"/>
    </row>
    <row r="272" spans="2:2" x14ac:dyDescent="0.2">
      <c r="B272" s="217"/>
    </row>
    <row r="273" spans="2:2" x14ac:dyDescent="0.2">
      <c r="B273" s="217"/>
    </row>
    <row r="274" spans="2:2" x14ac:dyDescent="0.2">
      <c r="B274" s="217"/>
    </row>
    <row r="275" spans="2:2" x14ac:dyDescent="0.2">
      <c r="B275" s="217"/>
    </row>
    <row r="276" spans="2:2" x14ac:dyDescent="0.2">
      <c r="B276" s="217"/>
    </row>
    <row r="277" spans="2:2" x14ac:dyDescent="0.2">
      <c r="B277" s="217"/>
    </row>
    <row r="278" spans="2:2" x14ac:dyDescent="0.2">
      <c r="B278" s="217"/>
    </row>
    <row r="279" spans="2:2" x14ac:dyDescent="0.2">
      <c r="B279" s="217"/>
    </row>
    <row r="280" spans="2:2" x14ac:dyDescent="0.2">
      <c r="B280" s="217"/>
    </row>
    <row r="281" spans="2:2" x14ac:dyDescent="0.2">
      <c r="B281" s="217"/>
    </row>
    <row r="282" spans="2:2" x14ac:dyDescent="0.2">
      <c r="B282" s="217"/>
    </row>
    <row r="283" spans="2:2" x14ac:dyDescent="0.2">
      <c r="B283" s="217"/>
    </row>
    <row r="284" spans="2:2" x14ac:dyDescent="0.2">
      <c r="B284" s="217"/>
    </row>
    <row r="285" spans="2:2" x14ac:dyDescent="0.2">
      <c r="B285" s="217"/>
    </row>
    <row r="286" spans="2:2" x14ac:dyDescent="0.2">
      <c r="B286" s="217"/>
    </row>
    <row r="287" spans="2:2" x14ac:dyDescent="0.2">
      <c r="B287" s="217"/>
    </row>
    <row r="288" spans="2:2" x14ac:dyDescent="0.2">
      <c r="B288" s="217"/>
    </row>
    <row r="289" spans="2:2" x14ac:dyDescent="0.2">
      <c r="B289" s="217"/>
    </row>
    <row r="290" spans="2:2" x14ac:dyDescent="0.2">
      <c r="B290" s="217"/>
    </row>
    <row r="291" spans="2:2" x14ac:dyDescent="0.2">
      <c r="B291" s="217"/>
    </row>
    <row r="292" spans="2:2" x14ac:dyDescent="0.2">
      <c r="B292" s="217"/>
    </row>
    <row r="293" spans="2:2" x14ac:dyDescent="0.2">
      <c r="B293" s="217"/>
    </row>
    <row r="294" spans="2:2" x14ac:dyDescent="0.2">
      <c r="B294" s="217"/>
    </row>
    <row r="295" spans="2:2" x14ac:dyDescent="0.2">
      <c r="B295" s="217"/>
    </row>
    <row r="296" spans="2:2" x14ac:dyDescent="0.2">
      <c r="B296" s="217"/>
    </row>
    <row r="297" spans="2:2" x14ac:dyDescent="0.2">
      <c r="B297" s="217"/>
    </row>
    <row r="298" spans="2:2" x14ac:dyDescent="0.2">
      <c r="B298" s="217"/>
    </row>
    <row r="299" spans="2:2" x14ac:dyDescent="0.2">
      <c r="B299" s="217"/>
    </row>
    <row r="300" spans="2:2" x14ac:dyDescent="0.2">
      <c r="B300" s="217"/>
    </row>
    <row r="301" spans="2:2" x14ac:dyDescent="0.2">
      <c r="B301" s="217"/>
    </row>
    <row r="302" spans="2:2" x14ac:dyDescent="0.2">
      <c r="B302" s="217"/>
    </row>
    <row r="303" spans="2:2" x14ac:dyDescent="0.2">
      <c r="B303" s="217"/>
    </row>
    <row r="304" spans="2:2" x14ac:dyDescent="0.2">
      <c r="B304" s="217"/>
    </row>
    <row r="305" spans="2:2" x14ac:dyDescent="0.2">
      <c r="B305" s="217"/>
    </row>
    <row r="306" spans="2:2" x14ac:dyDescent="0.2">
      <c r="B306" s="217"/>
    </row>
    <row r="307" spans="2:2" x14ac:dyDescent="0.2">
      <c r="B307" s="217"/>
    </row>
    <row r="308" spans="2:2" x14ac:dyDescent="0.2">
      <c r="B308" s="217"/>
    </row>
    <row r="309" spans="2:2" x14ac:dyDescent="0.2">
      <c r="B309" s="217"/>
    </row>
    <row r="310" spans="2:2" x14ac:dyDescent="0.2">
      <c r="B310" s="217"/>
    </row>
    <row r="311" spans="2:2" x14ac:dyDescent="0.2">
      <c r="B311" s="217"/>
    </row>
    <row r="312" spans="2:2" x14ac:dyDescent="0.2">
      <c r="B312" s="217"/>
    </row>
    <row r="313" spans="2:2" x14ac:dyDescent="0.2">
      <c r="B313" s="217"/>
    </row>
    <row r="314" spans="2:2" x14ac:dyDescent="0.2">
      <c r="B314" s="217"/>
    </row>
    <row r="315" spans="2:2" x14ac:dyDescent="0.2">
      <c r="B315" s="217"/>
    </row>
    <row r="316" spans="2:2" x14ac:dyDescent="0.2">
      <c r="B316" s="217"/>
    </row>
    <row r="317" spans="2:2" x14ac:dyDescent="0.2">
      <c r="B317" s="217"/>
    </row>
    <row r="318" spans="2:2" x14ac:dyDescent="0.2">
      <c r="B318" s="217"/>
    </row>
    <row r="319" spans="2:2" x14ac:dyDescent="0.2">
      <c r="B319" s="217"/>
    </row>
    <row r="320" spans="2:2" x14ac:dyDescent="0.2">
      <c r="B320" s="217"/>
    </row>
    <row r="321" spans="2:2" x14ac:dyDescent="0.2">
      <c r="B321" s="217"/>
    </row>
    <row r="322" spans="2:2" x14ac:dyDescent="0.2">
      <c r="B322" s="217"/>
    </row>
    <row r="323" spans="2:2" x14ac:dyDescent="0.2">
      <c r="B323" s="217"/>
    </row>
    <row r="324" spans="2:2" x14ac:dyDescent="0.2">
      <c r="B324" s="217"/>
    </row>
    <row r="325" spans="2:2" x14ac:dyDescent="0.2">
      <c r="B325" s="217"/>
    </row>
    <row r="326" spans="2:2" x14ac:dyDescent="0.2">
      <c r="B326" s="217"/>
    </row>
    <row r="327" spans="2:2" x14ac:dyDescent="0.2">
      <c r="B327" s="217"/>
    </row>
    <row r="328" spans="2:2" x14ac:dyDescent="0.2">
      <c r="B328" s="217"/>
    </row>
    <row r="329" spans="2:2" x14ac:dyDescent="0.2">
      <c r="B329" s="217"/>
    </row>
    <row r="818" ht="12.95" customHeight="1" x14ac:dyDescent="0.2"/>
    <row r="819" ht="12.95" customHeight="1" x14ac:dyDescent="0.2"/>
    <row r="820" ht="12.95" customHeight="1" x14ac:dyDescent="0.2"/>
    <row r="821" ht="12.95" customHeight="1" x14ac:dyDescent="0.2"/>
    <row r="822" ht="12.95" customHeight="1" x14ac:dyDescent="0.2"/>
    <row r="823" ht="12.95" customHeight="1" x14ac:dyDescent="0.2"/>
    <row r="824" ht="12.95" customHeight="1" x14ac:dyDescent="0.2"/>
    <row r="825" ht="12.95" customHeight="1" x14ac:dyDescent="0.2"/>
    <row r="826" ht="12.95" customHeight="1" x14ac:dyDescent="0.2"/>
    <row r="827" ht="12.95" customHeight="1" x14ac:dyDescent="0.2"/>
    <row r="828" ht="12.95" customHeight="1" x14ac:dyDescent="0.2"/>
    <row r="829" ht="12.95" customHeight="1" x14ac:dyDescent="0.2"/>
    <row r="830" ht="12.95" customHeight="1" x14ac:dyDescent="0.2"/>
    <row r="831" ht="12.95" customHeight="1" x14ac:dyDescent="0.2"/>
    <row r="832" ht="12.95" customHeight="1" x14ac:dyDescent="0.2"/>
    <row r="833" ht="12.95" customHeight="1" x14ac:dyDescent="0.2"/>
    <row r="834" ht="12.95" customHeight="1" x14ac:dyDescent="0.2"/>
    <row r="835" ht="12.95" customHeight="1" x14ac:dyDescent="0.2"/>
    <row r="836" ht="12.95" customHeight="1" x14ac:dyDescent="0.2"/>
    <row r="837" ht="12.95" customHeight="1" x14ac:dyDescent="0.2"/>
    <row r="838" ht="12.95" customHeight="1" x14ac:dyDescent="0.2"/>
    <row r="839" ht="12.95" customHeight="1" x14ac:dyDescent="0.2"/>
    <row r="840" ht="12.95" customHeight="1" x14ac:dyDescent="0.2"/>
    <row r="841" ht="12.95" customHeight="1" x14ac:dyDescent="0.2"/>
    <row r="842" ht="12.95" customHeight="1" x14ac:dyDescent="0.2"/>
    <row r="843" ht="12.95" customHeight="1" x14ac:dyDescent="0.2"/>
    <row r="844" ht="12.95" customHeight="1" x14ac:dyDescent="0.2"/>
    <row r="845" ht="12.95" customHeight="1" x14ac:dyDescent="0.2"/>
    <row r="846" ht="12.95" customHeight="1" x14ac:dyDescent="0.2"/>
    <row r="847" ht="12.95" customHeight="1" x14ac:dyDescent="0.2"/>
    <row r="848" ht="12.95" customHeight="1" x14ac:dyDescent="0.2"/>
    <row r="849" ht="12.95" customHeight="1" x14ac:dyDescent="0.2"/>
    <row r="850" ht="12.95" customHeight="1" x14ac:dyDescent="0.2"/>
    <row r="851" ht="12.95" customHeight="1" x14ac:dyDescent="0.2"/>
    <row r="852" ht="12.95" customHeight="1" x14ac:dyDescent="0.2"/>
    <row r="853" ht="12.95" customHeight="1" x14ac:dyDescent="0.2"/>
    <row r="854" ht="12.95" customHeight="1" x14ac:dyDescent="0.2"/>
    <row r="855" ht="12.95" customHeight="1" x14ac:dyDescent="0.2"/>
    <row r="856" ht="12.95" customHeight="1" x14ac:dyDescent="0.2"/>
    <row r="857" ht="12.95" customHeight="1" x14ac:dyDescent="0.2"/>
    <row r="858" ht="12.95" customHeight="1" x14ac:dyDescent="0.2"/>
    <row r="859" ht="12.95" customHeight="1" x14ac:dyDescent="0.2"/>
    <row r="860" ht="12.95" customHeight="1" x14ac:dyDescent="0.2"/>
    <row r="861" ht="12.95" customHeight="1" x14ac:dyDescent="0.2"/>
    <row r="862" ht="12.95" customHeight="1" x14ac:dyDescent="0.2"/>
    <row r="863" ht="12.95" customHeight="1" x14ac:dyDescent="0.2"/>
    <row r="864" ht="12.95" customHeight="1" x14ac:dyDescent="0.2"/>
    <row r="865" ht="12.95" customHeight="1" x14ac:dyDescent="0.2"/>
    <row r="866" ht="12.95" customHeight="1" x14ac:dyDescent="0.2"/>
    <row r="867" ht="12.95" customHeight="1" x14ac:dyDescent="0.2"/>
    <row r="868" ht="12.95" customHeight="1" x14ac:dyDescent="0.2"/>
    <row r="869" ht="12.95" customHeight="1" x14ac:dyDescent="0.2"/>
    <row r="870" ht="12.95" customHeight="1" x14ac:dyDescent="0.2"/>
    <row r="871" ht="12.95" customHeight="1" x14ac:dyDescent="0.2"/>
    <row r="872" ht="12.95" customHeight="1" x14ac:dyDescent="0.2"/>
    <row r="873" ht="12.95" customHeight="1" x14ac:dyDescent="0.2"/>
    <row r="874" ht="12.95" customHeight="1" x14ac:dyDescent="0.2"/>
    <row r="875" ht="12.95" customHeight="1" x14ac:dyDescent="0.2"/>
    <row r="876" ht="12.95" customHeight="1" x14ac:dyDescent="0.2"/>
    <row r="877" ht="12.95" customHeight="1" x14ac:dyDescent="0.2"/>
    <row r="878" ht="12.95" customHeight="1" x14ac:dyDescent="0.2"/>
    <row r="879" ht="12.95" customHeight="1" x14ac:dyDescent="0.2"/>
    <row r="880" ht="12.95" customHeight="1" x14ac:dyDescent="0.2"/>
    <row r="881" ht="12.95" customHeight="1" x14ac:dyDescent="0.2"/>
    <row r="882" ht="12.95" customHeight="1" x14ac:dyDescent="0.2"/>
    <row r="883" ht="12.95" customHeight="1" x14ac:dyDescent="0.2"/>
    <row r="884" ht="12.95" customHeight="1" x14ac:dyDescent="0.2"/>
    <row r="885" ht="12.95" customHeight="1" x14ac:dyDescent="0.2"/>
    <row r="886" ht="12.95" customHeight="1" x14ac:dyDescent="0.2"/>
    <row r="887" ht="12.95" customHeight="1" x14ac:dyDescent="0.2"/>
    <row r="888" ht="12.95" customHeight="1" x14ac:dyDescent="0.2"/>
    <row r="889" ht="12.95" customHeight="1" x14ac:dyDescent="0.2"/>
    <row r="890" ht="12.95" customHeight="1" x14ac:dyDescent="0.2"/>
    <row r="891" ht="12.95" customHeight="1" x14ac:dyDescent="0.2"/>
    <row r="892" ht="12.95" customHeight="1" x14ac:dyDescent="0.2"/>
    <row r="893" ht="12.95" customHeight="1" x14ac:dyDescent="0.2"/>
    <row r="894" ht="12.95" customHeight="1" x14ac:dyDescent="0.2"/>
    <row r="895" ht="12.95" customHeight="1" x14ac:dyDescent="0.2"/>
    <row r="896" ht="12.95" customHeight="1" x14ac:dyDescent="0.2"/>
    <row r="897" ht="12.95" customHeight="1" x14ac:dyDescent="0.2"/>
    <row r="898" ht="12.95" customHeight="1" x14ac:dyDescent="0.2"/>
    <row r="899" ht="12.95" customHeight="1" x14ac:dyDescent="0.2"/>
    <row r="900" ht="12.95" customHeight="1" x14ac:dyDescent="0.2"/>
    <row r="901" ht="12.95" customHeight="1" x14ac:dyDescent="0.2"/>
    <row r="902" ht="12.95" customHeight="1" x14ac:dyDescent="0.2"/>
    <row r="903" ht="12.95" customHeight="1" x14ac:dyDescent="0.2"/>
    <row r="904" ht="12.95" customHeight="1" x14ac:dyDescent="0.2"/>
    <row r="905" ht="12.95" customHeight="1" x14ac:dyDescent="0.2"/>
    <row r="906" ht="12.95" customHeight="1" x14ac:dyDescent="0.2"/>
    <row r="907" ht="12.95" customHeight="1" x14ac:dyDescent="0.2"/>
    <row r="908" ht="12.95" customHeight="1" x14ac:dyDescent="0.2"/>
    <row r="909" ht="12.95" customHeight="1" x14ac:dyDescent="0.2"/>
    <row r="910" ht="12.95" customHeight="1" x14ac:dyDescent="0.2"/>
    <row r="911" ht="12.95" customHeight="1" x14ac:dyDescent="0.2"/>
    <row r="912" ht="12.95" customHeight="1" x14ac:dyDescent="0.2"/>
    <row r="913" ht="12.95" customHeight="1" x14ac:dyDescent="0.2"/>
    <row r="914" ht="12.95" customHeight="1" x14ac:dyDescent="0.2"/>
    <row r="915" ht="12.95" customHeight="1" x14ac:dyDescent="0.2"/>
    <row r="916" ht="12.95" customHeight="1" x14ac:dyDescent="0.2"/>
    <row r="917" ht="12.95" customHeight="1" x14ac:dyDescent="0.2"/>
    <row r="918" ht="12.95" customHeight="1" x14ac:dyDescent="0.2"/>
    <row r="919" ht="12.95" customHeight="1" x14ac:dyDescent="0.2"/>
    <row r="920" ht="12.95" customHeight="1" x14ac:dyDescent="0.2"/>
    <row r="921" ht="12.95" customHeight="1" x14ac:dyDescent="0.2"/>
    <row r="922" ht="12.95" customHeight="1" x14ac:dyDescent="0.2"/>
    <row r="923" ht="12.95" customHeight="1" x14ac:dyDescent="0.2"/>
    <row r="924" ht="12.95" customHeight="1" x14ac:dyDescent="0.2"/>
    <row r="925" ht="12.95" customHeight="1" x14ac:dyDescent="0.2"/>
    <row r="926" ht="12.95" customHeight="1" x14ac:dyDescent="0.2"/>
    <row r="927" ht="12.95" customHeight="1" x14ac:dyDescent="0.2"/>
    <row r="928" ht="12.95" customHeight="1" x14ac:dyDescent="0.2"/>
    <row r="929" ht="12.95" customHeight="1" x14ac:dyDescent="0.2"/>
    <row r="930" ht="12.95" customHeight="1" x14ac:dyDescent="0.2"/>
    <row r="931" ht="12.95" customHeight="1" x14ac:dyDescent="0.2"/>
    <row r="932" ht="12.95" customHeight="1" x14ac:dyDescent="0.2"/>
    <row r="933" ht="12.95" customHeight="1" x14ac:dyDescent="0.2"/>
    <row r="934" ht="12.95" customHeight="1" x14ac:dyDescent="0.2"/>
    <row r="935" ht="12.95" customHeight="1" x14ac:dyDescent="0.2"/>
    <row r="936" ht="12.95" customHeight="1" x14ac:dyDescent="0.2"/>
    <row r="937" ht="12.95" customHeight="1" x14ac:dyDescent="0.2"/>
    <row r="938" ht="12.95" customHeight="1" x14ac:dyDescent="0.2"/>
    <row r="939" ht="12.95" customHeight="1" x14ac:dyDescent="0.2"/>
    <row r="940" ht="12.95" customHeight="1" x14ac:dyDescent="0.2"/>
    <row r="941" ht="12.95" customHeight="1" x14ac:dyDescent="0.2"/>
    <row r="942" ht="12.95" customHeight="1" x14ac:dyDescent="0.2"/>
    <row r="943" ht="12.95" customHeight="1" x14ac:dyDescent="0.2"/>
    <row r="944" ht="12.95" customHeight="1" x14ac:dyDescent="0.2"/>
    <row r="945" ht="12.95" customHeight="1" x14ac:dyDescent="0.2"/>
    <row r="946" ht="12.95" customHeight="1" x14ac:dyDescent="0.2"/>
    <row r="947" ht="12.95" customHeight="1" x14ac:dyDescent="0.2"/>
    <row r="948" ht="12.95" customHeight="1" x14ac:dyDescent="0.2"/>
    <row r="949" ht="12.95" customHeight="1" x14ac:dyDescent="0.2"/>
    <row r="950" ht="12.95" customHeight="1" x14ac:dyDescent="0.2"/>
    <row r="951" ht="12.95" customHeight="1" x14ac:dyDescent="0.2"/>
    <row r="952" ht="12.95" customHeight="1" x14ac:dyDescent="0.2"/>
    <row r="953" ht="12.95" customHeight="1" x14ac:dyDescent="0.2"/>
    <row r="954" ht="12.95" customHeight="1" x14ac:dyDescent="0.2"/>
    <row r="955" ht="12.95" customHeight="1" x14ac:dyDescent="0.2"/>
    <row r="956" ht="12.95" customHeight="1" x14ac:dyDescent="0.2"/>
    <row r="957" ht="12.95" customHeight="1" x14ac:dyDescent="0.2"/>
    <row r="958" ht="12.95" customHeight="1" x14ac:dyDescent="0.2"/>
    <row r="959" ht="12.95" customHeight="1" x14ac:dyDescent="0.2"/>
    <row r="960" ht="12.95" customHeight="1" x14ac:dyDescent="0.2"/>
    <row r="961" ht="12.95" customHeight="1" x14ac:dyDescent="0.2"/>
    <row r="962" ht="12.95" customHeight="1" x14ac:dyDescent="0.2"/>
    <row r="963" ht="12.95" customHeight="1" x14ac:dyDescent="0.2"/>
    <row r="964" ht="12.95" customHeight="1" x14ac:dyDescent="0.2"/>
    <row r="965" ht="12.95" customHeight="1" x14ac:dyDescent="0.2"/>
    <row r="966" ht="12.95" customHeight="1" x14ac:dyDescent="0.2"/>
    <row r="967" ht="12.95" customHeight="1" x14ac:dyDescent="0.2"/>
    <row r="968" ht="12.95" customHeight="1" x14ac:dyDescent="0.2"/>
    <row r="969" ht="12.95" customHeight="1" x14ac:dyDescent="0.2"/>
    <row r="970" ht="12.95" customHeight="1" x14ac:dyDescent="0.2"/>
    <row r="971" ht="12.95" customHeight="1" x14ac:dyDescent="0.2"/>
    <row r="972" ht="12.95" customHeight="1" x14ac:dyDescent="0.2"/>
    <row r="973" ht="12.95" customHeight="1" x14ac:dyDescent="0.2"/>
    <row r="974" ht="12.95" customHeight="1" x14ac:dyDescent="0.2"/>
    <row r="975" ht="12.95" customHeight="1" x14ac:dyDescent="0.2"/>
    <row r="976" ht="12.95" customHeight="1" x14ac:dyDescent="0.2"/>
    <row r="977" ht="12.95" customHeight="1" x14ac:dyDescent="0.2"/>
    <row r="978" ht="12.95" customHeight="1" x14ac:dyDescent="0.2"/>
    <row r="979" ht="12.95" customHeight="1" x14ac:dyDescent="0.2"/>
    <row r="980" ht="12.95" customHeight="1" x14ac:dyDescent="0.2"/>
    <row r="981" ht="12.95" customHeight="1" x14ac:dyDescent="0.2"/>
    <row r="982" ht="12.95" customHeight="1" x14ac:dyDescent="0.2"/>
    <row r="983" ht="12.95" customHeight="1" x14ac:dyDescent="0.2"/>
    <row r="984" ht="12.95" customHeight="1" x14ac:dyDescent="0.2"/>
    <row r="985" ht="12.95" customHeight="1" x14ac:dyDescent="0.2"/>
    <row r="986" ht="12.95" customHeight="1" x14ac:dyDescent="0.2"/>
    <row r="987" ht="12.95" customHeight="1" x14ac:dyDescent="0.2"/>
    <row r="988" ht="12.95" customHeight="1" x14ac:dyDescent="0.2"/>
    <row r="989" ht="12.95" customHeight="1" x14ac:dyDescent="0.2"/>
    <row r="990" ht="12.95" customHeight="1" x14ac:dyDescent="0.2"/>
    <row r="991" ht="12.95" customHeight="1" x14ac:dyDescent="0.2"/>
    <row r="992" ht="12.95" customHeight="1" x14ac:dyDescent="0.2"/>
    <row r="993" ht="12.95" customHeight="1" x14ac:dyDescent="0.2"/>
    <row r="994" ht="12.95" customHeight="1" x14ac:dyDescent="0.2"/>
    <row r="995" ht="12.95" customHeight="1" x14ac:dyDescent="0.2"/>
    <row r="996" ht="12.95" customHeight="1" x14ac:dyDescent="0.2"/>
    <row r="997" ht="12.95" customHeight="1" x14ac:dyDescent="0.2"/>
    <row r="998" ht="12.95" customHeight="1" x14ac:dyDescent="0.2"/>
    <row r="999" ht="12.95" customHeight="1" x14ac:dyDescent="0.2"/>
    <row r="1000" ht="12.95" customHeight="1" x14ac:dyDescent="0.2"/>
    <row r="1001" ht="12.95" customHeight="1" x14ac:dyDescent="0.2"/>
    <row r="1002" ht="12.95" customHeight="1" x14ac:dyDescent="0.2"/>
    <row r="1003" ht="12.95" customHeight="1" x14ac:dyDescent="0.2"/>
    <row r="1004" ht="12.95" customHeight="1" x14ac:dyDescent="0.2"/>
    <row r="1005" ht="12.95" customHeight="1" x14ac:dyDescent="0.2"/>
    <row r="1006" ht="12.95" customHeight="1" x14ac:dyDescent="0.2"/>
    <row r="1007" ht="12.95" customHeight="1" x14ac:dyDescent="0.2"/>
    <row r="1008" ht="12.95" customHeight="1" x14ac:dyDescent="0.2"/>
    <row r="1009" ht="12.95" customHeight="1" x14ac:dyDescent="0.2"/>
    <row r="1010" ht="12.95" customHeight="1" x14ac:dyDescent="0.2"/>
    <row r="1011" ht="12.95" customHeight="1" x14ac:dyDescent="0.2"/>
    <row r="1012" ht="12.95" customHeight="1" x14ac:dyDescent="0.2"/>
    <row r="1013" ht="12.95" customHeight="1" x14ac:dyDescent="0.2"/>
    <row r="1014" ht="12.95" customHeight="1" x14ac:dyDescent="0.2"/>
    <row r="1015" ht="12.95" customHeight="1" x14ac:dyDescent="0.2"/>
    <row r="1016" ht="12.95" customHeight="1" x14ac:dyDescent="0.2"/>
    <row r="1017" ht="12.95" customHeight="1" x14ac:dyDescent="0.2"/>
    <row r="1018" ht="12.95" customHeight="1" x14ac:dyDescent="0.2"/>
    <row r="1019" ht="12.95" customHeight="1" x14ac:dyDescent="0.2"/>
    <row r="1020" ht="12.95" customHeight="1" x14ac:dyDescent="0.2"/>
    <row r="1021" ht="12.95" customHeight="1" x14ac:dyDescent="0.2"/>
    <row r="1022" ht="12.95" customHeight="1" x14ac:dyDescent="0.2"/>
    <row r="1023" ht="12.95" customHeight="1" x14ac:dyDescent="0.2"/>
    <row r="1024" ht="12.95" customHeight="1" x14ac:dyDescent="0.2"/>
    <row r="1025" ht="12.95" customHeight="1" x14ac:dyDescent="0.2"/>
    <row r="1026" ht="12.95" customHeight="1" x14ac:dyDescent="0.2"/>
    <row r="1027" ht="12.95" customHeight="1" x14ac:dyDescent="0.2"/>
    <row r="1028" ht="12.95" customHeight="1" x14ac:dyDescent="0.2"/>
    <row r="1029" ht="12.95" customHeight="1" x14ac:dyDescent="0.2"/>
    <row r="1030" ht="12.95" customHeight="1" x14ac:dyDescent="0.2"/>
    <row r="1031" ht="12.95" customHeight="1" x14ac:dyDescent="0.2"/>
    <row r="1032" ht="12.95" customHeight="1" x14ac:dyDescent="0.2"/>
    <row r="1033" ht="12.95" customHeight="1" x14ac:dyDescent="0.2"/>
    <row r="1034" ht="12.95" customHeight="1" x14ac:dyDescent="0.2"/>
    <row r="1035" ht="12.95" customHeight="1" x14ac:dyDescent="0.2"/>
    <row r="1036" ht="12.95" customHeight="1" x14ac:dyDescent="0.2"/>
    <row r="1037" ht="12.95" customHeight="1" x14ac:dyDescent="0.2"/>
    <row r="1038" ht="12.95" customHeight="1" x14ac:dyDescent="0.2"/>
    <row r="1039" ht="12.95" customHeight="1" x14ac:dyDescent="0.2"/>
    <row r="1040" ht="12.95" customHeight="1" x14ac:dyDescent="0.2"/>
    <row r="1041" ht="12.95" customHeight="1" x14ac:dyDescent="0.2"/>
    <row r="1042" ht="12.95" customHeight="1" x14ac:dyDescent="0.2"/>
    <row r="1043" ht="12.95" customHeight="1" x14ac:dyDescent="0.2"/>
    <row r="1044" ht="12.95" customHeight="1" x14ac:dyDescent="0.2"/>
    <row r="1045" ht="12.95" customHeight="1" x14ac:dyDescent="0.2"/>
    <row r="1046" ht="12.95" customHeight="1" x14ac:dyDescent="0.2"/>
    <row r="1047" ht="12.95" customHeight="1" x14ac:dyDescent="0.2"/>
    <row r="1048" ht="12.95" customHeight="1" x14ac:dyDescent="0.2"/>
    <row r="1049" ht="12.95" customHeight="1" x14ac:dyDescent="0.2"/>
    <row r="1050" ht="12.95" customHeight="1" x14ac:dyDescent="0.2"/>
    <row r="1051" ht="12.95" customHeight="1" x14ac:dyDescent="0.2"/>
    <row r="1052" ht="12.95" customHeight="1" x14ac:dyDescent="0.2"/>
    <row r="1053" ht="12.95" customHeight="1" x14ac:dyDescent="0.2"/>
    <row r="1054" ht="12.95" customHeight="1" x14ac:dyDescent="0.2"/>
    <row r="1055" ht="12.95" customHeight="1" x14ac:dyDescent="0.2"/>
    <row r="1056" ht="12.95" customHeight="1" x14ac:dyDescent="0.2"/>
    <row r="1057" ht="12.95" customHeight="1" x14ac:dyDescent="0.2"/>
    <row r="1058" ht="12.95" customHeight="1" x14ac:dyDescent="0.2"/>
    <row r="1059" ht="12.95" customHeight="1" x14ac:dyDescent="0.2"/>
    <row r="1060" ht="12.95" customHeight="1" x14ac:dyDescent="0.2"/>
    <row r="1061" ht="12.95" customHeight="1" x14ac:dyDescent="0.2"/>
    <row r="1062" ht="12.95" customHeight="1" x14ac:dyDescent="0.2"/>
    <row r="1063" ht="12.95" customHeight="1" x14ac:dyDescent="0.2"/>
    <row r="1064" ht="12.95" customHeight="1" x14ac:dyDescent="0.2"/>
    <row r="1065" ht="12.95" customHeight="1" x14ac:dyDescent="0.2"/>
    <row r="1066" ht="12.95" customHeight="1" x14ac:dyDescent="0.2"/>
    <row r="1067" ht="12.95" customHeight="1" x14ac:dyDescent="0.2"/>
    <row r="1068" ht="12.95" customHeight="1" x14ac:dyDescent="0.2"/>
    <row r="1069" ht="12.95" customHeight="1" x14ac:dyDescent="0.2"/>
    <row r="1070" ht="12.95" customHeight="1" x14ac:dyDescent="0.2"/>
    <row r="1071" ht="12.95" customHeight="1" x14ac:dyDescent="0.2"/>
    <row r="1072" ht="12.95" customHeight="1" x14ac:dyDescent="0.2"/>
    <row r="1073" ht="12.95" customHeight="1" x14ac:dyDescent="0.2"/>
    <row r="1074" ht="12.95" customHeight="1" x14ac:dyDescent="0.2"/>
    <row r="1075" ht="12.95" customHeight="1" x14ac:dyDescent="0.2"/>
    <row r="1076" ht="12.95" customHeight="1" x14ac:dyDescent="0.2"/>
    <row r="1077" ht="12.95" customHeight="1" x14ac:dyDescent="0.2"/>
    <row r="1078" ht="12.95" customHeight="1" x14ac:dyDescent="0.2"/>
    <row r="1079" ht="12.95" customHeight="1" x14ac:dyDescent="0.2"/>
    <row r="1080" ht="12.95" customHeight="1" x14ac:dyDescent="0.2"/>
    <row r="1081" ht="12.95" customHeight="1" x14ac:dyDescent="0.2"/>
    <row r="1082" ht="12.95" customHeight="1" x14ac:dyDescent="0.2"/>
    <row r="1083" ht="12.95" customHeight="1" x14ac:dyDescent="0.2"/>
    <row r="1084" ht="12.95" customHeight="1" x14ac:dyDescent="0.2"/>
    <row r="1085" ht="12.95" customHeight="1" x14ac:dyDescent="0.2"/>
    <row r="1086" ht="12.95" customHeight="1" x14ac:dyDescent="0.2"/>
    <row r="1087" ht="12.95" customHeight="1" x14ac:dyDescent="0.2"/>
    <row r="1088" ht="12.95" customHeight="1" x14ac:dyDescent="0.2"/>
    <row r="1089" ht="12.95" customHeight="1" x14ac:dyDescent="0.2"/>
    <row r="1090" ht="12.95" customHeight="1" x14ac:dyDescent="0.2"/>
    <row r="1091" ht="12.95" customHeight="1" x14ac:dyDescent="0.2"/>
    <row r="1092" ht="12.95" customHeight="1" x14ac:dyDescent="0.2"/>
    <row r="1093" ht="12.95" customHeight="1" x14ac:dyDescent="0.2"/>
    <row r="1094" ht="12.95" customHeight="1" x14ac:dyDescent="0.2"/>
    <row r="1095" ht="12.95" customHeight="1" x14ac:dyDescent="0.2"/>
    <row r="1096" ht="12.95" customHeight="1" x14ac:dyDescent="0.2"/>
    <row r="1097" ht="12.95" customHeight="1" x14ac:dyDescent="0.2"/>
    <row r="1098" ht="12.95" customHeight="1" x14ac:dyDescent="0.2"/>
    <row r="1099" ht="12.95" customHeight="1" x14ac:dyDescent="0.2"/>
    <row r="1100" ht="12.95" customHeight="1" x14ac:dyDescent="0.2"/>
    <row r="1101" ht="12.95" customHeight="1" x14ac:dyDescent="0.2"/>
    <row r="1102" ht="12.95" customHeight="1" x14ac:dyDescent="0.2"/>
    <row r="1103" ht="12.95" customHeight="1" x14ac:dyDescent="0.2"/>
    <row r="1104" ht="12.95" customHeight="1" x14ac:dyDescent="0.2"/>
    <row r="1105" ht="12.95" customHeight="1" x14ac:dyDescent="0.2"/>
    <row r="1106" ht="12.95" customHeight="1" x14ac:dyDescent="0.2"/>
    <row r="1107" ht="12.95" customHeight="1" x14ac:dyDescent="0.2"/>
    <row r="1108" ht="12.95" customHeight="1" x14ac:dyDescent="0.2"/>
    <row r="1109" ht="12.95" customHeight="1" x14ac:dyDescent="0.2"/>
    <row r="1110" ht="12.95" customHeight="1" x14ac:dyDescent="0.2"/>
    <row r="1111" ht="12.95" customHeight="1" x14ac:dyDescent="0.2"/>
    <row r="1112" ht="12.95" customHeight="1" x14ac:dyDescent="0.2"/>
    <row r="1113" ht="12.95" customHeight="1" x14ac:dyDescent="0.2"/>
    <row r="1114" ht="12.95" customHeight="1" x14ac:dyDescent="0.2"/>
    <row r="1115" ht="12.95" customHeight="1" x14ac:dyDescent="0.2"/>
    <row r="1116" ht="12.95" customHeight="1" x14ac:dyDescent="0.2"/>
    <row r="1117" ht="12.95" customHeight="1" x14ac:dyDescent="0.2"/>
    <row r="1118" ht="12.95" customHeight="1" x14ac:dyDescent="0.2"/>
    <row r="1119" ht="12.95" customHeight="1" x14ac:dyDescent="0.2"/>
    <row r="1120" ht="12.95" customHeight="1" x14ac:dyDescent="0.2"/>
    <row r="1121" ht="12.95" customHeight="1" x14ac:dyDescent="0.2"/>
    <row r="1122" ht="12.95" customHeight="1" x14ac:dyDescent="0.2"/>
    <row r="1123" ht="12.95" customHeight="1" x14ac:dyDescent="0.2"/>
    <row r="1124" ht="12.95" customHeight="1" x14ac:dyDescent="0.2"/>
    <row r="1125" ht="12.95" customHeight="1" x14ac:dyDescent="0.2"/>
    <row r="1126" ht="12.95" customHeight="1" x14ac:dyDescent="0.2"/>
    <row r="1127" ht="12.95" customHeight="1" x14ac:dyDescent="0.2"/>
    <row r="1128" ht="12.95" customHeight="1" x14ac:dyDescent="0.2"/>
    <row r="1129" ht="12.95" customHeight="1" x14ac:dyDescent="0.2"/>
    <row r="1130" ht="12.95" customHeight="1" x14ac:dyDescent="0.2"/>
    <row r="1131" ht="12.95" customHeight="1" x14ac:dyDescent="0.2"/>
    <row r="1132" ht="12.95" customHeight="1" x14ac:dyDescent="0.2"/>
    <row r="1133" ht="12.95" customHeight="1" x14ac:dyDescent="0.2"/>
    <row r="1134" ht="12.95" customHeight="1" x14ac:dyDescent="0.2"/>
    <row r="1135" ht="12.95" customHeight="1" x14ac:dyDescent="0.2"/>
    <row r="1136" ht="12.95" customHeight="1" x14ac:dyDescent="0.2"/>
    <row r="1137" ht="12.95" customHeight="1" x14ac:dyDescent="0.2"/>
    <row r="1138" ht="12.95" customHeight="1" x14ac:dyDescent="0.2"/>
    <row r="1139" ht="12.95" customHeight="1" x14ac:dyDescent="0.2"/>
    <row r="1140" ht="12.95" customHeight="1" x14ac:dyDescent="0.2"/>
    <row r="1141" ht="12.95" customHeight="1" x14ac:dyDescent="0.2"/>
    <row r="1142" ht="12.95" customHeight="1" x14ac:dyDescent="0.2"/>
    <row r="1143" ht="12.95" customHeight="1" x14ac:dyDescent="0.2"/>
    <row r="1144" ht="12.95" customHeight="1" x14ac:dyDescent="0.2"/>
    <row r="1145" ht="12.95" customHeight="1" x14ac:dyDescent="0.2"/>
    <row r="1146" ht="12.95" customHeight="1" x14ac:dyDescent="0.2"/>
    <row r="1147" ht="12.95" customHeight="1" x14ac:dyDescent="0.2"/>
    <row r="1148" ht="12.95" customHeight="1" x14ac:dyDescent="0.2"/>
    <row r="1149" ht="12.95" customHeight="1" x14ac:dyDescent="0.2"/>
    <row r="1150" ht="12.95" customHeight="1" x14ac:dyDescent="0.2"/>
    <row r="1151" ht="12.95" customHeight="1" x14ac:dyDescent="0.2"/>
    <row r="1152" ht="12.95" customHeight="1" x14ac:dyDescent="0.2"/>
    <row r="1153" ht="12.95" customHeight="1" x14ac:dyDescent="0.2"/>
    <row r="1154" ht="12.95" customHeight="1" x14ac:dyDescent="0.2"/>
    <row r="1155" ht="12.95" customHeight="1" x14ac:dyDescent="0.2"/>
    <row r="1156" ht="12.95" customHeight="1" x14ac:dyDescent="0.2"/>
    <row r="1157" ht="12.95" customHeight="1" x14ac:dyDescent="0.2"/>
    <row r="1158" ht="12.95" customHeight="1" x14ac:dyDescent="0.2"/>
    <row r="1159" ht="12.95" customHeight="1" x14ac:dyDescent="0.2"/>
    <row r="1160" ht="12.95" customHeight="1" x14ac:dyDescent="0.2"/>
    <row r="1161" ht="12.95" customHeight="1" x14ac:dyDescent="0.2"/>
    <row r="1162" ht="12.95" customHeight="1" x14ac:dyDescent="0.2"/>
    <row r="1163" ht="12.95" customHeight="1" x14ac:dyDescent="0.2"/>
    <row r="1164" ht="12.95" customHeight="1" x14ac:dyDescent="0.2"/>
    <row r="1165" ht="12.95" customHeight="1" x14ac:dyDescent="0.2"/>
    <row r="1166" ht="12.95" customHeight="1" x14ac:dyDescent="0.2"/>
    <row r="1167" ht="12.95" customHeight="1" x14ac:dyDescent="0.2"/>
    <row r="1168" ht="12.95" customHeight="1" x14ac:dyDescent="0.2"/>
    <row r="1169" ht="12.95" customHeight="1" x14ac:dyDescent="0.2"/>
    <row r="1170" ht="12.95" customHeight="1" x14ac:dyDescent="0.2"/>
    <row r="1171" ht="12.95" customHeight="1" x14ac:dyDescent="0.2"/>
    <row r="1172" ht="12.95" customHeight="1" x14ac:dyDescent="0.2"/>
    <row r="1173" ht="12.95" customHeight="1" x14ac:dyDescent="0.2"/>
    <row r="1174" ht="12.95" customHeight="1" x14ac:dyDescent="0.2"/>
    <row r="1175" ht="12.95" customHeight="1" x14ac:dyDescent="0.2"/>
    <row r="1176" ht="12.95" customHeight="1" x14ac:dyDescent="0.2"/>
    <row r="1177" ht="12.95" customHeight="1" x14ac:dyDescent="0.2"/>
    <row r="1178" ht="12.95" customHeight="1" x14ac:dyDescent="0.2"/>
    <row r="1179" ht="12.95" customHeight="1" x14ac:dyDescent="0.2"/>
    <row r="1180" ht="12.95" customHeight="1" x14ac:dyDescent="0.2"/>
    <row r="1181" ht="12.95" customHeight="1" x14ac:dyDescent="0.2"/>
    <row r="1182" ht="12.95" customHeight="1" x14ac:dyDescent="0.2"/>
    <row r="1183" ht="12.95" customHeight="1" x14ac:dyDescent="0.2"/>
    <row r="1184" ht="12.95" customHeight="1" x14ac:dyDescent="0.2"/>
    <row r="1185" ht="12.95" customHeight="1" x14ac:dyDescent="0.2"/>
    <row r="1186" ht="12.95" customHeight="1" x14ac:dyDescent="0.2"/>
    <row r="1187" ht="12.95" customHeight="1" x14ac:dyDescent="0.2"/>
    <row r="1188" ht="12.95" customHeight="1" x14ac:dyDescent="0.2"/>
    <row r="1189" ht="12.95" customHeight="1" x14ac:dyDescent="0.2"/>
    <row r="1190" ht="12.95" customHeight="1" x14ac:dyDescent="0.2"/>
    <row r="1191" ht="12.95" customHeight="1" x14ac:dyDescent="0.2"/>
    <row r="1192" ht="12.95" customHeight="1" x14ac:dyDescent="0.2"/>
    <row r="1193" ht="12.95" customHeight="1" x14ac:dyDescent="0.2"/>
    <row r="1194" ht="12.95" customHeight="1" x14ac:dyDescent="0.2"/>
    <row r="1195" ht="12.95" customHeight="1" x14ac:dyDescent="0.2"/>
    <row r="1196" ht="12.95" customHeight="1" x14ac:dyDescent="0.2"/>
    <row r="1197" ht="12.95" customHeight="1" x14ac:dyDescent="0.2"/>
    <row r="1198" ht="12.95" customHeight="1" x14ac:dyDescent="0.2"/>
    <row r="1199" ht="12.95" customHeight="1" x14ac:dyDescent="0.2"/>
    <row r="1200" ht="12.95" customHeight="1" x14ac:dyDescent="0.2"/>
    <row r="1201" ht="12.95" customHeight="1" x14ac:dyDescent="0.2"/>
    <row r="1202" ht="12.95" customHeight="1" x14ac:dyDescent="0.2"/>
    <row r="1203" ht="12.95" customHeight="1" x14ac:dyDescent="0.2"/>
    <row r="1204" ht="12.95" customHeight="1" x14ac:dyDescent="0.2"/>
    <row r="1205" ht="12.95" customHeight="1" x14ac:dyDescent="0.2"/>
    <row r="1206" ht="12.95" customHeight="1" x14ac:dyDescent="0.2"/>
    <row r="1207" ht="12.95" customHeight="1" x14ac:dyDescent="0.2"/>
    <row r="1208" ht="12.95" customHeight="1" x14ac:dyDescent="0.2"/>
    <row r="1209" ht="12.95" customHeight="1" x14ac:dyDescent="0.2"/>
    <row r="1210" ht="12.95" customHeight="1" x14ac:dyDescent="0.2"/>
    <row r="1211" ht="12.95" customHeight="1" x14ac:dyDescent="0.2"/>
    <row r="1212" ht="12.95" customHeight="1" x14ac:dyDescent="0.2"/>
    <row r="1213" ht="12.95" customHeight="1" x14ac:dyDescent="0.2"/>
    <row r="1214" ht="12.95" customHeight="1" x14ac:dyDescent="0.2"/>
    <row r="1215" ht="12.95" customHeight="1" x14ac:dyDescent="0.2"/>
    <row r="1216" ht="12.95" customHeight="1" x14ac:dyDescent="0.2"/>
    <row r="1217" ht="12.95" customHeight="1" x14ac:dyDescent="0.2"/>
    <row r="1218" ht="12.95" customHeight="1" x14ac:dyDescent="0.2"/>
    <row r="1219" ht="12.95" customHeight="1" x14ac:dyDescent="0.2"/>
    <row r="1220" ht="12.95" customHeight="1" x14ac:dyDescent="0.2"/>
    <row r="1221" ht="12.95" customHeight="1" x14ac:dyDescent="0.2"/>
    <row r="1222" ht="12.95" customHeight="1" x14ac:dyDescent="0.2"/>
    <row r="1223" ht="12.95" customHeight="1" x14ac:dyDescent="0.2"/>
    <row r="1224" ht="12.95" customHeight="1" x14ac:dyDescent="0.2"/>
    <row r="1225" ht="12.95" customHeight="1" x14ac:dyDescent="0.2"/>
    <row r="1226" ht="12.95" customHeight="1" x14ac:dyDescent="0.2"/>
    <row r="1227" ht="12.95" customHeight="1" x14ac:dyDescent="0.2"/>
    <row r="1228" ht="12.95" customHeight="1" x14ac:dyDescent="0.2"/>
    <row r="1229" ht="12.95" customHeight="1" x14ac:dyDescent="0.2"/>
    <row r="1230" ht="12.95" customHeight="1" x14ac:dyDescent="0.2"/>
    <row r="1231" ht="12.95" customHeight="1" x14ac:dyDescent="0.2"/>
    <row r="1232" ht="12.95" customHeight="1" x14ac:dyDescent="0.2"/>
    <row r="1233" ht="12.95" customHeight="1" x14ac:dyDescent="0.2"/>
    <row r="1234" ht="12.95" customHeight="1" x14ac:dyDescent="0.2"/>
    <row r="1235" ht="12.95" customHeight="1" x14ac:dyDescent="0.2"/>
    <row r="1236" ht="12.95" customHeight="1" x14ac:dyDescent="0.2"/>
    <row r="1237" ht="12.95" customHeight="1" x14ac:dyDescent="0.2"/>
    <row r="1238" ht="12.95" customHeight="1" x14ac:dyDescent="0.2"/>
    <row r="1239" ht="12.95" customHeight="1" x14ac:dyDescent="0.2"/>
    <row r="1240" ht="12.95" customHeight="1" x14ac:dyDescent="0.2"/>
    <row r="1241" ht="12.95" customHeight="1" x14ac:dyDescent="0.2"/>
    <row r="1242" ht="12.95" customHeight="1" x14ac:dyDescent="0.2"/>
    <row r="1243" ht="12.95" customHeight="1" x14ac:dyDescent="0.2"/>
    <row r="1244" ht="12.95" customHeight="1" x14ac:dyDescent="0.2"/>
    <row r="1245" ht="12.95" customHeight="1" x14ac:dyDescent="0.2"/>
    <row r="1246" ht="12.95" customHeight="1" x14ac:dyDescent="0.2"/>
    <row r="1247" ht="12.95" customHeight="1" x14ac:dyDescent="0.2"/>
    <row r="1248" ht="12.95" customHeight="1" x14ac:dyDescent="0.2"/>
    <row r="1249" ht="12.95" customHeight="1" x14ac:dyDescent="0.2"/>
    <row r="1250" ht="12.95" customHeight="1" x14ac:dyDescent="0.2"/>
    <row r="1251" ht="12.95" customHeight="1" x14ac:dyDescent="0.2"/>
    <row r="1252" ht="12.95" customHeight="1" x14ac:dyDescent="0.2"/>
    <row r="1253" ht="12.95" customHeight="1" x14ac:dyDescent="0.2"/>
    <row r="1254" ht="12.95" customHeight="1" x14ac:dyDescent="0.2"/>
    <row r="1255" ht="12.95" customHeight="1" x14ac:dyDescent="0.2"/>
    <row r="1256" ht="12.95" customHeight="1" x14ac:dyDescent="0.2"/>
    <row r="1257" ht="12.95" customHeight="1" x14ac:dyDescent="0.2"/>
    <row r="1258" ht="12.95" customHeight="1" x14ac:dyDescent="0.2"/>
    <row r="1259" ht="12.95" customHeight="1" x14ac:dyDescent="0.2"/>
    <row r="1260" ht="12.95" customHeight="1" x14ac:dyDescent="0.2"/>
    <row r="1261" ht="12.95" customHeight="1" x14ac:dyDescent="0.2"/>
    <row r="1262" ht="12.95" customHeight="1" x14ac:dyDescent="0.2"/>
    <row r="1263" ht="12.95" customHeight="1" x14ac:dyDescent="0.2"/>
    <row r="1264" ht="12.95" customHeight="1" x14ac:dyDescent="0.2"/>
    <row r="1265" ht="12.95" customHeight="1" x14ac:dyDescent="0.2"/>
    <row r="1266" ht="12.95" customHeight="1" x14ac:dyDescent="0.2"/>
    <row r="1267" ht="12.95" customHeight="1" x14ac:dyDescent="0.2"/>
    <row r="1268" ht="12.95" customHeight="1" x14ac:dyDescent="0.2"/>
    <row r="1269" ht="12.95" customHeight="1" x14ac:dyDescent="0.2"/>
    <row r="1270" ht="12.95" customHeight="1" x14ac:dyDescent="0.2"/>
    <row r="1271" ht="12.95" customHeight="1" x14ac:dyDescent="0.2"/>
    <row r="1272" ht="12.95" customHeight="1" x14ac:dyDescent="0.2"/>
    <row r="1273" ht="12.95" customHeight="1" x14ac:dyDescent="0.2"/>
    <row r="1274" ht="12.95" customHeight="1" x14ac:dyDescent="0.2"/>
    <row r="1275" ht="12.95" customHeight="1" x14ac:dyDescent="0.2"/>
    <row r="1276" ht="12.95" customHeight="1" x14ac:dyDescent="0.2"/>
    <row r="1277" ht="12.95" customHeight="1" x14ac:dyDescent="0.2"/>
    <row r="1278" ht="12.95" customHeight="1" x14ac:dyDescent="0.2"/>
    <row r="1279" ht="12.95" customHeight="1" x14ac:dyDescent="0.2"/>
    <row r="1280" ht="12.95" customHeight="1" x14ac:dyDescent="0.2"/>
    <row r="1281" ht="12.95" customHeight="1" x14ac:dyDescent="0.2"/>
    <row r="1282" ht="12.95" customHeight="1" x14ac:dyDescent="0.2"/>
    <row r="1283" ht="12.95" customHeight="1" x14ac:dyDescent="0.2"/>
    <row r="1284" ht="12.95" customHeight="1" x14ac:dyDescent="0.2"/>
    <row r="1285" ht="12.95" customHeight="1" x14ac:dyDescent="0.2"/>
    <row r="1286" ht="12.95" customHeight="1" x14ac:dyDescent="0.2"/>
    <row r="1287" ht="12.95" customHeight="1" x14ac:dyDescent="0.2"/>
    <row r="1288" ht="12.95" customHeight="1" x14ac:dyDescent="0.2"/>
    <row r="1289" ht="12.95" customHeight="1" x14ac:dyDescent="0.2"/>
    <row r="1290" ht="12.95" customHeight="1" x14ac:dyDescent="0.2"/>
    <row r="1291" ht="12.95" customHeight="1" x14ac:dyDescent="0.2"/>
    <row r="1292" ht="12.95" customHeight="1" x14ac:dyDescent="0.2"/>
    <row r="1293" ht="12.95" customHeight="1" x14ac:dyDescent="0.2"/>
    <row r="1294" ht="12.95" customHeight="1" x14ac:dyDescent="0.2"/>
    <row r="1295" ht="12.95" customHeight="1" x14ac:dyDescent="0.2"/>
    <row r="1296" ht="12.95" customHeight="1" x14ac:dyDescent="0.2"/>
    <row r="1297" ht="12.95" customHeight="1" x14ac:dyDescent="0.2"/>
    <row r="1298" ht="12.95" customHeight="1" x14ac:dyDescent="0.2"/>
    <row r="1299" ht="12.95" customHeight="1" x14ac:dyDescent="0.2"/>
    <row r="1300" ht="12.95" customHeight="1" x14ac:dyDescent="0.2"/>
    <row r="1301" ht="12.95" customHeight="1" x14ac:dyDescent="0.2"/>
    <row r="1302" ht="12.95" customHeight="1" x14ac:dyDescent="0.2"/>
    <row r="1303" ht="12.95" customHeight="1" x14ac:dyDescent="0.2"/>
    <row r="1304" ht="12.95" customHeight="1" x14ac:dyDescent="0.2"/>
    <row r="1305" ht="12.95" customHeight="1" x14ac:dyDescent="0.2"/>
    <row r="1306" ht="12.95" customHeight="1" x14ac:dyDescent="0.2"/>
    <row r="1307" ht="12.95" customHeight="1" x14ac:dyDescent="0.2"/>
    <row r="1308" ht="12.95" customHeight="1" x14ac:dyDescent="0.2"/>
    <row r="1309" ht="12.95" customHeight="1" x14ac:dyDescent="0.2"/>
    <row r="1310" ht="12.95" customHeight="1" x14ac:dyDescent="0.2"/>
    <row r="1311" ht="12.95" customHeight="1" x14ac:dyDescent="0.2"/>
    <row r="1312" ht="12.95" customHeight="1" x14ac:dyDescent="0.2"/>
    <row r="1313" ht="12.95" customHeight="1" x14ac:dyDescent="0.2"/>
    <row r="1314" ht="12.95" customHeight="1" x14ac:dyDescent="0.2"/>
    <row r="1315" ht="12.95" customHeight="1" x14ac:dyDescent="0.2"/>
    <row r="1316" ht="12.95" customHeight="1" x14ac:dyDescent="0.2"/>
    <row r="1317" ht="12.95" customHeight="1" x14ac:dyDescent="0.2"/>
    <row r="1318" ht="12.95" customHeight="1" x14ac:dyDescent="0.2"/>
    <row r="1319" ht="12.95" customHeight="1" x14ac:dyDescent="0.2"/>
    <row r="1320" ht="12.95" customHeight="1" x14ac:dyDescent="0.2"/>
    <row r="1321" ht="12.95" customHeight="1" x14ac:dyDescent="0.2"/>
    <row r="1322" ht="12.95" customHeight="1" x14ac:dyDescent="0.2"/>
    <row r="1323" ht="12.95" customHeight="1" x14ac:dyDescent="0.2"/>
    <row r="1324" ht="12.95" customHeight="1" x14ac:dyDescent="0.2"/>
    <row r="1325" ht="12.95" customHeight="1" x14ac:dyDescent="0.2"/>
    <row r="1326" ht="12.95" customHeight="1" x14ac:dyDescent="0.2"/>
    <row r="1327" ht="12.95" customHeight="1" x14ac:dyDescent="0.2"/>
    <row r="1328" ht="12.95" customHeight="1" x14ac:dyDescent="0.2"/>
    <row r="1329" ht="12.95" customHeight="1" x14ac:dyDescent="0.2"/>
    <row r="1330" ht="12.95" customHeight="1" x14ac:dyDescent="0.2"/>
    <row r="1331" ht="12.95" customHeight="1" x14ac:dyDescent="0.2"/>
    <row r="1332" ht="12.95" customHeight="1" x14ac:dyDescent="0.2"/>
    <row r="1333" ht="12.95" customHeight="1" x14ac:dyDescent="0.2"/>
    <row r="1334" ht="12.95" customHeight="1" x14ac:dyDescent="0.2"/>
    <row r="1335" ht="12.95" customHeight="1" x14ac:dyDescent="0.2"/>
    <row r="1336" ht="12.95" customHeight="1" x14ac:dyDescent="0.2"/>
    <row r="1337" ht="12.95" customHeight="1" x14ac:dyDescent="0.2"/>
    <row r="1338" ht="12.95" customHeight="1" x14ac:dyDescent="0.2"/>
    <row r="1339" ht="12.95" customHeight="1" x14ac:dyDescent="0.2"/>
    <row r="1340" ht="12.95" customHeight="1" x14ac:dyDescent="0.2"/>
    <row r="1341" ht="12.95" customHeight="1" x14ac:dyDescent="0.2"/>
    <row r="1342" ht="12.95" customHeight="1" x14ac:dyDescent="0.2"/>
    <row r="1343" ht="12.95" customHeight="1" x14ac:dyDescent="0.2"/>
    <row r="1344" ht="12.95" customHeight="1" x14ac:dyDescent="0.2"/>
    <row r="1345" ht="12.95" customHeight="1" x14ac:dyDescent="0.2"/>
    <row r="1346" ht="12.95" customHeight="1" x14ac:dyDescent="0.2"/>
    <row r="1347" ht="12.95" customHeight="1" x14ac:dyDescent="0.2"/>
    <row r="1348" ht="12.95" customHeight="1" x14ac:dyDescent="0.2"/>
    <row r="1349" ht="12.95" customHeight="1" x14ac:dyDescent="0.2"/>
    <row r="1350" ht="12.95" customHeight="1" x14ac:dyDescent="0.2"/>
    <row r="1351" ht="12.95" customHeight="1" x14ac:dyDescent="0.2"/>
    <row r="1352" ht="12.95" customHeight="1" x14ac:dyDescent="0.2"/>
    <row r="1353" ht="12.95" customHeight="1" x14ac:dyDescent="0.2"/>
    <row r="1354" ht="12.95" customHeight="1" x14ac:dyDescent="0.2"/>
    <row r="1355" ht="12.95" customHeight="1" x14ac:dyDescent="0.2"/>
    <row r="1356" ht="12.95" customHeight="1" x14ac:dyDescent="0.2"/>
    <row r="1357" ht="12.95" customHeight="1" x14ac:dyDescent="0.2"/>
    <row r="1358" ht="12.95" customHeight="1" x14ac:dyDescent="0.2"/>
    <row r="1359" ht="12.95" customHeight="1" x14ac:dyDescent="0.2"/>
    <row r="1360" ht="12.95" customHeight="1" x14ac:dyDescent="0.2"/>
    <row r="1361" ht="12.95" customHeight="1" x14ac:dyDescent="0.2"/>
    <row r="1362" ht="12.95" customHeight="1" x14ac:dyDescent="0.2"/>
    <row r="1363" ht="12.95" customHeight="1" x14ac:dyDescent="0.2"/>
    <row r="1364" ht="12.95" customHeight="1" x14ac:dyDescent="0.2"/>
    <row r="1365" ht="12.95" customHeight="1" x14ac:dyDescent="0.2"/>
    <row r="1366" ht="12.95" customHeight="1" x14ac:dyDescent="0.2"/>
    <row r="1367" ht="12.95" customHeight="1" x14ac:dyDescent="0.2"/>
    <row r="1368" ht="12.95" customHeight="1" x14ac:dyDescent="0.2"/>
    <row r="1369" ht="12.95" customHeight="1" x14ac:dyDescent="0.2"/>
    <row r="1370" ht="12.95" customHeight="1" x14ac:dyDescent="0.2"/>
    <row r="1371" ht="12.95" customHeight="1" x14ac:dyDescent="0.2"/>
    <row r="1372" ht="12.95" customHeight="1" x14ac:dyDescent="0.2"/>
    <row r="1373" ht="12.95" customHeight="1" x14ac:dyDescent="0.2"/>
    <row r="1374" ht="12.95" customHeight="1" x14ac:dyDescent="0.2"/>
    <row r="1375" ht="12.95" customHeight="1" x14ac:dyDescent="0.2"/>
    <row r="1376" ht="12.95" customHeight="1" x14ac:dyDescent="0.2"/>
    <row r="1377" ht="12.95" customHeight="1" x14ac:dyDescent="0.2"/>
    <row r="1378" ht="12.95" customHeight="1" x14ac:dyDescent="0.2"/>
    <row r="1379" ht="12.95" customHeight="1" x14ac:dyDescent="0.2"/>
    <row r="1380" ht="12.95" customHeight="1" x14ac:dyDescent="0.2"/>
    <row r="1381" ht="12.95" customHeight="1" x14ac:dyDescent="0.2"/>
    <row r="1382" ht="12.95" customHeight="1" x14ac:dyDescent="0.2"/>
    <row r="1383" ht="12.95" customHeight="1" x14ac:dyDescent="0.2"/>
    <row r="1384" ht="12.95" customHeight="1" x14ac:dyDescent="0.2"/>
    <row r="1385" ht="12.95" customHeight="1" x14ac:dyDescent="0.2"/>
    <row r="1386" ht="12.95" customHeight="1" x14ac:dyDescent="0.2"/>
    <row r="1387" ht="12.95" customHeight="1" x14ac:dyDescent="0.2"/>
    <row r="1388" ht="12.95" customHeight="1" x14ac:dyDescent="0.2"/>
    <row r="1389" ht="12.95" customHeight="1" x14ac:dyDescent="0.2"/>
    <row r="1390" ht="12.95" customHeight="1" x14ac:dyDescent="0.2"/>
    <row r="1391" ht="12.95" customHeight="1" x14ac:dyDescent="0.2"/>
    <row r="1392" ht="12.95" customHeight="1" x14ac:dyDescent="0.2"/>
    <row r="1393" ht="12.95" customHeight="1" x14ac:dyDescent="0.2"/>
    <row r="1394" ht="12.95" customHeight="1" x14ac:dyDescent="0.2"/>
    <row r="1395" ht="12.95" customHeight="1" x14ac:dyDescent="0.2"/>
    <row r="1396" ht="12.95" customHeight="1" x14ac:dyDescent="0.2"/>
    <row r="1397" ht="12.95" customHeight="1" x14ac:dyDescent="0.2"/>
    <row r="1398" ht="12.95" customHeight="1" x14ac:dyDescent="0.2"/>
    <row r="1399" ht="12.95" customHeight="1" x14ac:dyDescent="0.2"/>
    <row r="1400" ht="12.95" customHeight="1" x14ac:dyDescent="0.2"/>
    <row r="1401" ht="12.95" customHeight="1" x14ac:dyDescent="0.2"/>
    <row r="1402" ht="12.95" customHeight="1" x14ac:dyDescent="0.2"/>
    <row r="1403" ht="12.95" customHeight="1" x14ac:dyDescent="0.2"/>
    <row r="1404" ht="12.95" customHeight="1" x14ac:dyDescent="0.2"/>
    <row r="1405" ht="12.95" customHeight="1" x14ac:dyDescent="0.2"/>
    <row r="1406" ht="12.95" customHeight="1" x14ac:dyDescent="0.2"/>
    <row r="1407" ht="12.95" customHeight="1" x14ac:dyDescent="0.2"/>
    <row r="1408" ht="12.95" customHeight="1" x14ac:dyDescent="0.2"/>
    <row r="1409" ht="12.95" customHeight="1" x14ac:dyDescent="0.2"/>
    <row r="1410" ht="12.95" customHeight="1" x14ac:dyDescent="0.2"/>
    <row r="1411" ht="12.95" customHeight="1" x14ac:dyDescent="0.2"/>
    <row r="1412" ht="12.95" customHeight="1" x14ac:dyDescent="0.2"/>
    <row r="1413" ht="12.95" customHeight="1" x14ac:dyDescent="0.2"/>
    <row r="1414" ht="12.95" customHeight="1" x14ac:dyDescent="0.2"/>
    <row r="1415" ht="12.95" customHeight="1" x14ac:dyDescent="0.2"/>
    <row r="1416" ht="12.95" customHeight="1" x14ac:dyDescent="0.2"/>
    <row r="1417" ht="12.95" customHeight="1" x14ac:dyDescent="0.2"/>
    <row r="1418" ht="12.95" customHeight="1" x14ac:dyDescent="0.2"/>
    <row r="1419" ht="12.95" customHeight="1" x14ac:dyDescent="0.2"/>
    <row r="1420" ht="12.95" customHeight="1" x14ac:dyDescent="0.2"/>
    <row r="1421" ht="12.95" customHeight="1" x14ac:dyDescent="0.2"/>
    <row r="1422" ht="12.95" customHeight="1" x14ac:dyDescent="0.2"/>
    <row r="1423" ht="12.95" customHeight="1" x14ac:dyDescent="0.2"/>
    <row r="1424" ht="12.95" customHeight="1" x14ac:dyDescent="0.2"/>
    <row r="1425" ht="12.95" customHeight="1" x14ac:dyDescent="0.2"/>
    <row r="1426" ht="12.95" customHeight="1" x14ac:dyDescent="0.2"/>
    <row r="1427" ht="12.95" customHeight="1" x14ac:dyDescent="0.2"/>
    <row r="1428" ht="12.95" customHeight="1" x14ac:dyDescent="0.2"/>
    <row r="1429" ht="12.95" customHeight="1" x14ac:dyDescent="0.2"/>
    <row r="1430" ht="12.95" customHeight="1" x14ac:dyDescent="0.2"/>
    <row r="1431" ht="12.95" customHeight="1" x14ac:dyDescent="0.2"/>
    <row r="1432" ht="12.95" customHeight="1" x14ac:dyDescent="0.2"/>
    <row r="1433" ht="12.95" customHeight="1" x14ac:dyDescent="0.2"/>
    <row r="1434" ht="12.95" customHeight="1" x14ac:dyDescent="0.2"/>
    <row r="1435" ht="12.95" customHeight="1" x14ac:dyDescent="0.2"/>
    <row r="1436" ht="12.95" customHeight="1" x14ac:dyDescent="0.2"/>
    <row r="1437" ht="12.95" customHeight="1" x14ac:dyDescent="0.2"/>
    <row r="1438" ht="12.95" customHeight="1" x14ac:dyDescent="0.2"/>
    <row r="1439" ht="12.95" customHeight="1" x14ac:dyDescent="0.2"/>
    <row r="1440" ht="12.95" customHeight="1" x14ac:dyDescent="0.2"/>
    <row r="1441" ht="12.95" customHeight="1" x14ac:dyDescent="0.2"/>
    <row r="1442" ht="12.95" customHeight="1" x14ac:dyDescent="0.2"/>
    <row r="1443" ht="12.95" customHeight="1" x14ac:dyDescent="0.2"/>
    <row r="1444" ht="12.95" customHeight="1" x14ac:dyDescent="0.2"/>
    <row r="1445" ht="12.95" customHeight="1" x14ac:dyDescent="0.2"/>
    <row r="1446" ht="12.95" customHeight="1" x14ac:dyDescent="0.2"/>
    <row r="1447" ht="12.95" customHeight="1" x14ac:dyDescent="0.2"/>
    <row r="1448" ht="12.95" customHeight="1" x14ac:dyDescent="0.2"/>
    <row r="1449" ht="12.95" customHeight="1" x14ac:dyDescent="0.2"/>
    <row r="1450" ht="12.95" customHeight="1" x14ac:dyDescent="0.2"/>
    <row r="1451" ht="12.95" customHeight="1" x14ac:dyDescent="0.2"/>
    <row r="1452" ht="12.95" customHeight="1" x14ac:dyDescent="0.2"/>
    <row r="1453" ht="12.95" customHeight="1" x14ac:dyDescent="0.2"/>
    <row r="1454" ht="12.95" customHeight="1" x14ac:dyDescent="0.2"/>
    <row r="1455" ht="12.95" customHeight="1" x14ac:dyDescent="0.2"/>
    <row r="1456" ht="12.95" customHeight="1" x14ac:dyDescent="0.2"/>
    <row r="1457" ht="12.95" customHeight="1" x14ac:dyDescent="0.2"/>
    <row r="1458" ht="12.95" customHeight="1" x14ac:dyDescent="0.2"/>
    <row r="1459" ht="12.95" customHeight="1" x14ac:dyDescent="0.2"/>
    <row r="1460" ht="12.95" customHeight="1" x14ac:dyDescent="0.2"/>
    <row r="1461" ht="12.95" customHeight="1" x14ac:dyDescent="0.2"/>
    <row r="1462" ht="12.95" customHeight="1" x14ac:dyDescent="0.2"/>
    <row r="1463" ht="12.95" customHeight="1" x14ac:dyDescent="0.2"/>
    <row r="1464" ht="12.95" customHeight="1" x14ac:dyDescent="0.2"/>
    <row r="1465" ht="12.95" customHeight="1" x14ac:dyDescent="0.2"/>
    <row r="1466" ht="12.95" customHeight="1" x14ac:dyDescent="0.2"/>
    <row r="1467" ht="12.95" customHeight="1" x14ac:dyDescent="0.2"/>
    <row r="1468" ht="12.95" customHeight="1" x14ac:dyDescent="0.2"/>
    <row r="1469" ht="12.95" customHeight="1" x14ac:dyDescent="0.2"/>
    <row r="1470" ht="12.95" customHeight="1" x14ac:dyDescent="0.2"/>
    <row r="1471" ht="12.95" customHeight="1" x14ac:dyDescent="0.2"/>
    <row r="1472" ht="12.95" customHeight="1" x14ac:dyDescent="0.2"/>
    <row r="1473" ht="12.95" customHeight="1" x14ac:dyDescent="0.2"/>
    <row r="1474" ht="12.95" customHeight="1" x14ac:dyDescent="0.2"/>
    <row r="1475" ht="12.95" customHeight="1" x14ac:dyDescent="0.2"/>
    <row r="1476" ht="12.95" customHeight="1" x14ac:dyDescent="0.2"/>
    <row r="1477" ht="12.95" customHeight="1" x14ac:dyDescent="0.2"/>
    <row r="1478" ht="12.95" customHeight="1" x14ac:dyDescent="0.2"/>
    <row r="1479" ht="12.95" customHeight="1" x14ac:dyDescent="0.2"/>
    <row r="1480" ht="12.95" customHeight="1" x14ac:dyDescent="0.2"/>
    <row r="1481" ht="12.95" customHeight="1" x14ac:dyDescent="0.2"/>
    <row r="1482" ht="12.95" customHeight="1" x14ac:dyDescent="0.2"/>
    <row r="1483" ht="12.95" customHeight="1" x14ac:dyDescent="0.2"/>
    <row r="1484" ht="12.95" customHeight="1" x14ac:dyDescent="0.2"/>
    <row r="1485" ht="12.95" customHeight="1" x14ac:dyDescent="0.2"/>
    <row r="1486" ht="12.95" customHeight="1" x14ac:dyDescent="0.2"/>
    <row r="1487" ht="12.95" customHeight="1" x14ac:dyDescent="0.2"/>
    <row r="1488" ht="12.95" customHeight="1" x14ac:dyDescent="0.2"/>
    <row r="1489" ht="12.95" customHeight="1" x14ac:dyDescent="0.2"/>
    <row r="1490" ht="12.95" customHeight="1" x14ac:dyDescent="0.2"/>
    <row r="1491" ht="12.95" customHeight="1" x14ac:dyDescent="0.2"/>
    <row r="1492" ht="12.95" customHeight="1" x14ac:dyDescent="0.2"/>
    <row r="1493" ht="12.95" customHeight="1" x14ac:dyDescent="0.2"/>
    <row r="1494" ht="12.95" customHeight="1" x14ac:dyDescent="0.2"/>
    <row r="1495" ht="12.95" customHeight="1" x14ac:dyDescent="0.2"/>
    <row r="1496" ht="12.95" customHeight="1" x14ac:dyDescent="0.2"/>
    <row r="1497" ht="12.95" customHeight="1" x14ac:dyDescent="0.2"/>
    <row r="1498" ht="12.95" customHeight="1" x14ac:dyDescent="0.2"/>
    <row r="1499" ht="12.95" customHeight="1" x14ac:dyDescent="0.2"/>
    <row r="1500" ht="12.95" customHeight="1" x14ac:dyDescent="0.2"/>
    <row r="1501" ht="12.95" customHeight="1" x14ac:dyDescent="0.2"/>
    <row r="1502" ht="12.95" customHeight="1" x14ac:dyDescent="0.2"/>
    <row r="1503" ht="12.95" customHeight="1" x14ac:dyDescent="0.2"/>
    <row r="1504" ht="12.95" customHeight="1" x14ac:dyDescent="0.2"/>
    <row r="1505" ht="12.95" customHeight="1" x14ac:dyDescent="0.2"/>
    <row r="1506" ht="12.95" customHeight="1" x14ac:dyDescent="0.2"/>
    <row r="1507" ht="12.95" customHeight="1" x14ac:dyDescent="0.2"/>
    <row r="1508" ht="12.95" customHeight="1" x14ac:dyDescent="0.2"/>
    <row r="1509" ht="12.95" customHeight="1" x14ac:dyDescent="0.2"/>
    <row r="1510" ht="12.95" customHeight="1" x14ac:dyDescent="0.2"/>
    <row r="1511" ht="12.95" customHeight="1" x14ac:dyDescent="0.2"/>
    <row r="1512" ht="12.95" customHeight="1" x14ac:dyDescent="0.2"/>
    <row r="1513" ht="12.95" customHeight="1" x14ac:dyDescent="0.2"/>
    <row r="1514" ht="12.95" customHeight="1" x14ac:dyDescent="0.2"/>
    <row r="1515" ht="12.95" customHeight="1" x14ac:dyDescent="0.2"/>
    <row r="1516" ht="12.95" customHeight="1" x14ac:dyDescent="0.2"/>
    <row r="1517" ht="12.95" customHeight="1" x14ac:dyDescent="0.2"/>
    <row r="1518" ht="12.95" customHeight="1" x14ac:dyDescent="0.2"/>
    <row r="1519" ht="12.95" customHeight="1" x14ac:dyDescent="0.2"/>
    <row r="1520" ht="12.95" customHeight="1" x14ac:dyDescent="0.2"/>
    <row r="1521" ht="12.95" customHeight="1" x14ac:dyDescent="0.2"/>
    <row r="1522" ht="12.95" customHeight="1" x14ac:dyDescent="0.2"/>
    <row r="1523" ht="12.95" customHeight="1" x14ac:dyDescent="0.2"/>
    <row r="1524" ht="12.95" customHeight="1" x14ac:dyDescent="0.2"/>
    <row r="1525" ht="12.95" customHeight="1" x14ac:dyDescent="0.2"/>
    <row r="1526" ht="12.95" customHeight="1" x14ac:dyDescent="0.2"/>
    <row r="1527" ht="12.95" customHeight="1" x14ac:dyDescent="0.2"/>
    <row r="1528" ht="12.95" customHeight="1" x14ac:dyDescent="0.2"/>
    <row r="1529" ht="12.95" customHeight="1" x14ac:dyDescent="0.2"/>
    <row r="1530" ht="12.95" customHeight="1" x14ac:dyDescent="0.2"/>
    <row r="1531" ht="12.95" customHeight="1" x14ac:dyDescent="0.2"/>
    <row r="1532" ht="12.95" customHeight="1" x14ac:dyDescent="0.2"/>
    <row r="1533" ht="12.95" customHeight="1" x14ac:dyDescent="0.2"/>
    <row r="1534" ht="12.95" customHeight="1" x14ac:dyDescent="0.2"/>
    <row r="1535" ht="12.95" customHeight="1" x14ac:dyDescent="0.2"/>
    <row r="1536" ht="12.95" customHeight="1" x14ac:dyDescent="0.2"/>
    <row r="1537" ht="12.95" customHeight="1" x14ac:dyDescent="0.2"/>
    <row r="1538" ht="12.95" customHeight="1" x14ac:dyDescent="0.2"/>
    <row r="1539" ht="12.95" customHeight="1" x14ac:dyDescent="0.2"/>
    <row r="1540" ht="12.95" customHeight="1" x14ac:dyDescent="0.2"/>
    <row r="1541" ht="12.95" customHeight="1" x14ac:dyDescent="0.2"/>
    <row r="1542" ht="12.95" customHeight="1" x14ac:dyDescent="0.2"/>
    <row r="1543" ht="12.95" customHeight="1" x14ac:dyDescent="0.2"/>
    <row r="1544" ht="12.95" customHeight="1" x14ac:dyDescent="0.2"/>
    <row r="1545" ht="12.95" customHeight="1" x14ac:dyDescent="0.2"/>
    <row r="1546" ht="12.95" customHeight="1" x14ac:dyDescent="0.2"/>
    <row r="1547" ht="12.95" customHeight="1" x14ac:dyDescent="0.2"/>
    <row r="1548" ht="12.95" customHeight="1" x14ac:dyDescent="0.2"/>
    <row r="1549" ht="12.95" customHeight="1" x14ac:dyDescent="0.2"/>
    <row r="1550" ht="12.95" customHeight="1" x14ac:dyDescent="0.2"/>
    <row r="1551" ht="12.95" customHeight="1" x14ac:dyDescent="0.2"/>
    <row r="1552" ht="12.95" customHeight="1" x14ac:dyDescent="0.2"/>
    <row r="1553" ht="12.95" customHeight="1" x14ac:dyDescent="0.2"/>
    <row r="1554" ht="12.95" customHeight="1" x14ac:dyDescent="0.2"/>
    <row r="1555" ht="12.95" customHeight="1" x14ac:dyDescent="0.2"/>
    <row r="1556" ht="12.95" customHeight="1" x14ac:dyDescent="0.2"/>
    <row r="1557" ht="12.95" customHeight="1" x14ac:dyDescent="0.2"/>
    <row r="1558" ht="12.95" customHeight="1" x14ac:dyDescent="0.2"/>
    <row r="1559" ht="12.95" customHeight="1" x14ac:dyDescent="0.2"/>
    <row r="1560" ht="12.95" customHeight="1" x14ac:dyDescent="0.2"/>
    <row r="1561" ht="12.95" customHeight="1" x14ac:dyDescent="0.2"/>
    <row r="1562" ht="12.95" customHeight="1" x14ac:dyDescent="0.2"/>
    <row r="1563" ht="12.95" customHeight="1" x14ac:dyDescent="0.2"/>
    <row r="1564" ht="12.95" customHeight="1" x14ac:dyDescent="0.2"/>
    <row r="1565" ht="12.95" customHeight="1" x14ac:dyDescent="0.2"/>
    <row r="1566" ht="12.95" customHeight="1" x14ac:dyDescent="0.2"/>
    <row r="1567" ht="12.95" customHeight="1" x14ac:dyDescent="0.2"/>
    <row r="1568" ht="12.95" customHeight="1" x14ac:dyDescent="0.2"/>
    <row r="1569" ht="12.95" customHeight="1" x14ac:dyDescent="0.2"/>
    <row r="1570" ht="12.95" customHeight="1" x14ac:dyDescent="0.2"/>
    <row r="1571" ht="12.95" customHeight="1" x14ac:dyDescent="0.2"/>
    <row r="1572" ht="12.95" customHeight="1" x14ac:dyDescent="0.2"/>
    <row r="1573" ht="12.95" customHeight="1" x14ac:dyDescent="0.2"/>
    <row r="1574" ht="12.95" customHeight="1" x14ac:dyDescent="0.2"/>
    <row r="1575" ht="12.95" customHeight="1" x14ac:dyDescent="0.2"/>
    <row r="1576" ht="12.95" customHeight="1" x14ac:dyDescent="0.2"/>
    <row r="1577" ht="12.95" customHeight="1" x14ac:dyDescent="0.2"/>
    <row r="1578" ht="12.95" customHeight="1" x14ac:dyDescent="0.2"/>
    <row r="1579" ht="12.95" customHeight="1" x14ac:dyDescent="0.2"/>
    <row r="1580" ht="12.95" customHeight="1" x14ac:dyDescent="0.2"/>
    <row r="1581" ht="12.95" customHeight="1" x14ac:dyDescent="0.2"/>
    <row r="1582" ht="12.95" customHeight="1" x14ac:dyDescent="0.2"/>
    <row r="1583" ht="12.95" customHeight="1" x14ac:dyDescent="0.2"/>
    <row r="1584" ht="12.95" customHeight="1" x14ac:dyDescent="0.2"/>
    <row r="1585" ht="12.95" customHeight="1" x14ac:dyDescent="0.2"/>
    <row r="1586" ht="12.95" customHeight="1" x14ac:dyDescent="0.2"/>
    <row r="1587" ht="12.95" customHeight="1" x14ac:dyDescent="0.2"/>
    <row r="1588" ht="12.95" customHeight="1" x14ac:dyDescent="0.2"/>
    <row r="1589" ht="12.95" customHeight="1" x14ac:dyDescent="0.2"/>
    <row r="1590" ht="12.95" customHeight="1" x14ac:dyDescent="0.2"/>
    <row r="1591" ht="12.95" customHeight="1" x14ac:dyDescent="0.2"/>
    <row r="1592" ht="12.95" customHeight="1" x14ac:dyDescent="0.2"/>
    <row r="1593" ht="12.95" customHeight="1" x14ac:dyDescent="0.2"/>
    <row r="1594" ht="12.95" customHeight="1" x14ac:dyDescent="0.2"/>
    <row r="1595" ht="12.95" customHeight="1" x14ac:dyDescent="0.2"/>
    <row r="1596" ht="12.95" customHeight="1" x14ac:dyDescent="0.2"/>
    <row r="1597" ht="12.95" customHeight="1" x14ac:dyDescent="0.2"/>
    <row r="1598" ht="12.95" customHeight="1" x14ac:dyDescent="0.2"/>
    <row r="1599" ht="12.95" customHeight="1" x14ac:dyDescent="0.2"/>
    <row r="1600" ht="12.95" customHeight="1" x14ac:dyDescent="0.2"/>
    <row r="1601" ht="12.95" customHeight="1" x14ac:dyDescent="0.2"/>
    <row r="1602" ht="12.95" customHeight="1" x14ac:dyDescent="0.2"/>
    <row r="1603" ht="12.95" customHeight="1" x14ac:dyDescent="0.2"/>
    <row r="1604" ht="12.95" customHeight="1" x14ac:dyDescent="0.2"/>
    <row r="1605" ht="12.95" customHeight="1" x14ac:dyDescent="0.2"/>
    <row r="1606" ht="12.95" customHeight="1" x14ac:dyDescent="0.2"/>
    <row r="1607" ht="12.95" customHeight="1" x14ac:dyDescent="0.2"/>
    <row r="1608" ht="12.95" customHeight="1" x14ac:dyDescent="0.2"/>
    <row r="1609" ht="12.95" customHeight="1" x14ac:dyDescent="0.2"/>
    <row r="1610" ht="12.95" customHeight="1" x14ac:dyDescent="0.2"/>
    <row r="1611" ht="12.95" customHeight="1" x14ac:dyDescent="0.2"/>
    <row r="1612" ht="12.95" customHeight="1" x14ac:dyDescent="0.2"/>
    <row r="1613" ht="12.95" customHeight="1" x14ac:dyDescent="0.2"/>
    <row r="1614" ht="12.95" customHeight="1" x14ac:dyDescent="0.2"/>
    <row r="1615" ht="12.95" customHeight="1" x14ac:dyDescent="0.2"/>
    <row r="1616" ht="12.95" customHeight="1" x14ac:dyDescent="0.2"/>
    <row r="1617" ht="12.95" customHeight="1" x14ac:dyDescent="0.2"/>
    <row r="1618" ht="12.95" customHeight="1" x14ac:dyDescent="0.2"/>
    <row r="1619" ht="12.95" customHeight="1" x14ac:dyDescent="0.2"/>
    <row r="1620" ht="12.95" customHeight="1" x14ac:dyDescent="0.2"/>
    <row r="1621" ht="12.95" customHeight="1" x14ac:dyDescent="0.2"/>
    <row r="1622" ht="12.95" customHeight="1" x14ac:dyDescent="0.2"/>
    <row r="1623" ht="12.95" customHeight="1" x14ac:dyDescent="0.2"/>
    <row r="1624" ht="12.95" customHeight="1" x14ac:dyDescent="0.2"/>
    <row r="1625" ht="12.95" customHeight="1" x14ac:dyDescent="0.2"/>
    <row r="1626" ht="12.95" customHeight="1" x14ac:dyDescent="0.2"/>
    <row r="1627" ht="12.95" customHeight="1" x14ac:dyDescent="0.2"/>
    <row r="1628" ht="12.95" customHeight="1" x14ac:dyDescent="0.2"/>
    <row r="1629" ht="12.95" customHeight="1" x14ac:dyDescent="0.2"/>
    <row r="1630" ht="12.95" customHeight="1" x14ac:dyDescent="0.2"/>
    <row r="1631" ht="12.95" customHeight="1" x14ac:dyDescent="0.2"/>
    <row r="1632" ht="12.95" customHeight="1" x14ac:dyDescent="0.2"/>
    <row r="1633" ht="12.95" customHeight="1" x14ac:dyDescent="0.2"/>
    <row r="1634" ht="12.95" customHeight="1" x14ac:dyDescent="0.2"/>
    <row r="1635" ht="12.95" customHeight="1" x14ac:dyDescent="0.2"/>
    <row r="1636" ht="12.95" customHeight="1" x14ac:dyDescent="0.2"/>
    <row r="1637" ht="12.95" customHeight="1" x14ac:dyDescent="0.2"/>
    <row r="1638" ht="12.95" customHeight="1" x14ac:dyDescent="0.2"/>
    <row r="1639" ht="12.95" customHeight="1" x14ac:dyDescent="0.2"/>
    <row r="1640" ht="12.95" customHeight="1" x14ac:dyDescent="0.2"/>
    <row r="1641" ht="12.95" customHeight="1" x14ac:dyDescent="0.2"/>
    <row r="1642" ht="12.95" customHeight="1" x14ac:dyDescent="0.2"/>
    <row r="1643" ht="12.95" customHeight="1" x14ac:dyDescent="0.2"/>
    <row r="1644" ht="12.95" customHeight="1" x14ac:dyDescent="0.2"/>
    <row r="1645" ht="12.95" customHeight="1" x14ac:dyDescent="0.2"/>
    <row r="1646" ht="12.95" customHeight="1" x14ac:dyDescent="0.2"/>
    <row r="1647" ht="12.95" customHeight="1" x14ac:dyDescent="0.2"/>
    <row r="1648" ht="12.95" customHeight="1" x14ac:dyDescent="0.2"/>
    <row r="1649" ht="12.95" customHeight="1" x14ac:dyDescent="0.2"/>
    <row r="1650" ht="12.95" customHeight="1" x14ac:dyDescent="0.2"/>
    <row r="1651" ht="12.95" customHeight="1" x14ac:dyDescent="0.2"/>
    <row r="1652" ht="12.95" customHeight="1" x14ac:dyDescent="0.2"/>
    <row r="1653" ht="12.95" customHeight="1" x14ac:dyDescent="0.2"/>
    <row r="1654" ht="12.95" customHeight="1" x14ac:dyDescent="0.2"/>
    <row r="1655" ht="12.95" customHeight="1" x14ac:dyDescent="0.2"/>
    <row r="1656" ht="12.95" customHeight="1" x14ac:dyDescent="0.2"/>
    <row r="1657" ht="12.95" customHeight="1" x14ac:dyDescent="0.2"/>
    <row r="1658" ht="12.95" customHeight="1" x14ac:dyDescent="0.2"/>
    <row r="1659" ht="12.95" customHeight="1" x14ac:dyDescent="0.2"/>
    <row r="1660" ht="12.95" customHeight="1" x14ac:dyDescent="0.2"/>
    <row r="1661" ht="12.95" customHeight="1" x14ac:dyDescent="0.2"/>
    <row r="1662" ht="12.95" customHeight="1" x14ac:dyDescent="0.2"/>
    <row r="1663" ht="12.95" customHeight="1" x14ac:dyDescent="0.2"/>
    <row r="1664" ht="12.95" customHeight="1" x14ac:dyDescent="0.2"/>
    <row r="1665" ht="12.95" customHeight="1" x14ac:dyDescent="0.2"/>
    <row r="1666" ht="12.95" customHeight="1" x14ac:dyDescent="0.2"/>
    <row r="1667" ht="12.95" customHeight="1" x14ac:dyDescent="0.2"/>
    <row r="1668" ht="12.95" customHeight="1" x14ac:dyDescent="0.2"/>
    <row r="1669" ht="12.95" customHeight="1" x14ac:dyDescent="0.2"/>
    <row r="1670" ht="12.95" customHeight="1" x14ac:dyDescent="0.2"/>
    <row r="1671" ht="12.95" customHeight="1" x14ac:dyDescent="0.2"/>
    <row r="1672" ht="12.95" customHeight="1" x14ac:dyDescent="0.2"/>
    <row r="1673" ht="12.95" customHeight="1" x14ac:dyDescent="0.2"/>
    <row r="1674" ht="12.95" customHeight="1" x14ac:dyDescent="0.2"/>
    <row r="1675" ht="12.95" customHeight="1" x14ac:dyDescent="0.2"/>
    <row r="1676" ht="12.95" customHeight="1" x14ac:dyDescent="0.2"/>
    <row r="1677" ht="12.95" customHeight="1" x14ac:dyDescent="0.2"/>
    <row r="1678" ht="12.95" customHeight="1" x14ac:dyDescent="0.2"/>
    <row r="1679" ht="12.95" customHeight="1" x14ac:dyDescent="0.2"/>
    <row r="1680" ht="12.95" customHeight="1" x14ac:dyDescent="0.2"/>
    <row r="1681" ht="12.95" customHeight="1" x14ac:dyDescent="0.2"/>
    <row r="1682" ht="12.95" customHeight="1" x14ac:dyDescent="0.2"/>
    <row r="1683" ht="12.95" customHeight="1" x14ac:dyDescent="0.2"/>
    <row r="1684" ht="12.95" customHeight="1" x14ac:dyDescent="0.2"/>
    <row r="1685" ht="12.95" customHeight="1" x14ac:dyDescent="0.2"/>
    <row r="1686" ht="12.95" customHeight="1" x14ac:dyDescent="0.2"/>
    <row r="1687" ht="12.95" customHeight="1" x14ac:dyDescent="0.2"/>
    <row r="1688" ht="12.95" customHeight="1" x14ac:dyDescent="0.2"/>
    <row r="1689" ht="12.95" customHeight="1" x14ac:dyDescent="0.2"/>
    <row r="1690" ht="12.95" customHeight="1" x14ac:dyDescent="0.2"/>
    <row r="1691" ht="12.95" customHeight="1" x14ac:dyDescent="0.2"/>
    <row r="1692" ht="12.95" customHeight="1" x14ac:dyDescent="0.2"/>
    <row r="1693" ht="12.95" customHeight="1" x14ac:dyDescent="0.2"/>
    <row r="1694" ht="12.95" customHeight="1" x14ac:dyDescent="0.2"/>
    <row r="1695" ht="12.95" customHeight="1" x14ac:dyDescent="0.2"/>
    <row r="1696" ht="12.95" customHeight="1" x14ac:dyDescent="0.2"/>
    <row r="1697" ht="12.95" customHeight="1" x14ac:dyDescent="0.2"/>
    <row r="1698" ht="12.95" customHeight="1" x14ac:dyDescent="0.2"/>
    <row r="1699" ht="12.95" customHeight="1" x14ac:dyDescent="0.2"/>
    <row r="1700" ht="12.95" customHeight="1" x14ac:dyDescent="0.2"/>
    <row r="1701" ht="12.95" customHeight="1" x14ac:dyDescent="0.2"/>
    <row r="1702" ht="12.95" customHeight="1" x14ac:dyDescent="0.2"/>
    <row r="1703" ht="12.95" customHeight="1" x14ac:dyDescent="0.2"/>
    <row r="1704" ht="12.95" customHeight="1" x14ac:dyDescent="0.2"/>
    <row r="1705" ht="12.95" customHeight="1" x14ac:dyDescent="0.2"/>
    <row r="1706" ht="12.95" customHeight="1" x14ac:dyDescent="0.2"/>
    <row r="1707" ht="12.95" customHeight="1" x14ac:dyDescent="0.2"/>
    <row r="1708" ht="12.95" customHeight="1" x14ac:dyDescent="0.2"/>
    <row r="1709" ht="12.95" customHeight="1" x14ac:dyDescent="0.2"/>
    <row r="1710" ht="12.95" customHeight="1" x14ac:dyDescent="0.2"/>
    <row r="1711" ht="12.95" customHeight="1" x14ac:dyDescent="0.2"/>
    <row r="1712" ht="12.95" customHeight="1" x14ac:dyDescent="0.2"/>
  </sheetData>
  <sheetProtection algorithmName="SHA-512" hashValue="tPha8smCkUmxDXPPsalZpNIPLfllIJEf4GLAWC+NpJFKEQWtq0pqvnCtxvDtvu2YBmu8A04Bx//VlRtAR1af7g==" saltValue="TlSQKWLA6Wk7Zeq69XLvPQ==" spinCount="100000" sheet="1" objects="1" scenarios="1"/>
  <phoneticPr fontId="5" type="noConversion"/>
  <conditionalFormatting sqref="E24">
    <cfRule type="expression" dxfId="213" priority="1" stopIfTrue="1">
      <formula>TRUE</formula>
    </cfRule>
  </conditionalFormatting>
  <conditionalFormatting sqref="E26">
    <cfRule type="expression" dxfId="212" priority="2" stopIfTrue="1">
      <formula>TRUE</formula>
    </cfRule>
  </conditionalFormatting>
  <conditionalFormatting sqref="E28">
    <cfRule type="expression" dxfId="211" priority="3" stopIfTrue="1">
      <formula>TRUE</formula>
    </cfRule>
  </conditionalFormatting>
  <conditionalFormatting sqref="E30">
    <cfRule type="expression" dxfId="210" priority="4" stopIfTrue="1">
      <formula>TRUE</formula>
    </cfRule>
  </conditionalFormatting>
  <conditionalFormatting sqref="E32">
    <cfRule type="expression" dxfId="209" priority="5" stopIfTrue="1">
      <formula>TRUE</formula>
    </cfRule>
  </conditionalFormatting>
  <conditionalFormatting sqref="E34">
    <cfRule type="expression" dxfId="208" priority="6" stopIfTrue="1">
      <formula>TRUE</formula>
    </cfRule>
  </conditionalFormatting>
  <conditionalFormatting sqref="E36">
    <cfRule type="expression" dxfId="207" priority="7" stopIfTrue="1">
      <formula>TRUE</formula>
    </cfRule>
  </conditionalFormatting>
  <conditionalFormatting sqref="E38">
    <cfRule type="expression" dxfId="206" priority="8" stopIfTrue="1">
      <formula>TRUE</formula>
    </cfRule>
  </conditionalFormatting>
  <conditionalFormatting sqref="E40">
    <cfRule type="expression" dxfId="205" priority="9" stopIfTrue="1">
      <formula>TRUE</formula>
    </cfRule>
  </conditionalFormatting>
  <conditionalFormatting sqref="E42">
    <cfRule type="expression" dxfId="204" priority="10" stopIfTrue="1">
      <formula>TRUE</formula>
    </cfRule>
  </conditionalFormatting>
  <conditionalFormatting sqref="E44">
    <cfRule type="expression" dxfId="203" priority="11" stopIfTrue="1">
      <formula>TRUE</formula>
    </cfRule>
  </conditionalFormatting>
  <conditionalFormatting sqref="E46">
    <cfRule type="expression" dxfId="202" priority="12" stopIfTrue="1">
      <formula>TRUE</formula>
    </cfRule>
  </conditionalFormatting>
  <conditionalFormatting sqref="E48">
    <cfRule type="expression" dxfId="201" priority="13" stopIfTrue="1">
      <formula>TRUE</formula>
    </cfRule>
  </conditionalFormatting>
  <conditionalFormatting sqref="E50">
    <cfRule type="expression" dxfId="200" priority="14" stopIfTrue="1">
      <formula>TRUE</formula>
    </cfRule>
  </conditionalFormatting>
  <conditionalFormatting sqref="E52">
    <cfRule type="expression" dxfId="199" priority="15" stopIfTrue="1">
      <formula>TRUE</formula>
    </cfRule>
  </conditionalFormatting>
  <conditionalFormatting sqref="E54">
    <cfRule type="expression" dxfId="198" priority="16" stopIfTrue="1">
      <formula>TRUE</formula>
    </cfRule>
  </conditionalFormatting>
  <conditionalFormatting sqref="E56">
    <cfRule type="expression" dxfId="197" priority="17" stopIfTrue="1">
      <formula>TRUE</formula>
    </cfRule>
  </conditionalFormatting>
  <conditionalFormatting sqref="E58">
    <cfRule type="expression" dxfId="196" priority="18" stopIfTrue="1">
      <formula>TRUE</formula>
    </cfRule>
  </conditionalFormatting>
  <conditionalFormatting sqref="E60">
    <cfRule type="expression" dxfId="195" priority="19" stopIfTrue="1">
      <formula>TRUE</formula>
    </cfRule>
  </conditionalFormatting>
  <conditionalFormatting sqref="E62">
    <cfRule type="expression" dxfId="194" priority="20" stopIfTrue="1">
      <formula>TRUE</formula>
    </cfRule>
  </conditionalFormatting>
  <conditionalFormatting sqref="E64">
    <cfRule type="expression" dxfId="193" priority="21" stopIfTrue="1">
      <formula>TRUE</formula>
    </cfRule>
  </conditionalFormatting>
  <conditionalFormatting sqref="E66">
    <cfRule type="expression" dxfId="192" priority="22" stopIfTrue="1">
      <formula>TRUE</formula>
    </cfRule>
  </conditionalFormatting>
  <conditionalFormatting sqref="E68">
    <cfRule type="expression" dxfId="191" priority="23" stopIfTrue="1">
      <formula>TRUE</formula>
    </cfRule>
  </conditionalFormatting>
  <conditionalFormatting sqref="E70">
    <cfRule type="expression" dxfId="190" priority="24" stopIfTrue="1">
      <formula>TRUE</formula>
    </cfRule>
  </conditionalFormatting>
  <conditionalFormatting sqref="E72">
    <cfRule type="expression" dxfId="189" priority="25" stopIfTrue="1">
      <formula>TRUE</formula>
    </cfRule>
  </conditionalFormatting>
  <conditionalFormatting sqref="E74">
    <cfRule type="expression" dxfId="188" priority="26" stopIfTrue="1">
      <formula>TRUE</formula>
    </cfRule>
  </conditionalFormatting>
  <conditionalFormatting sqref="E76">
    <cfRule type="expression" dxfId="187" priority="27" stopIfTrue="1">
      <formula>TRUE</formula>
    </cfRule>
  </conditionalFormatting>
  <conditionalFormatting sqref="E78">
    <cfRule type="expression" dxfId="186" priority="28"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SKUPNA ZUNANJA UREDITEV&amp;R&amp;"Trebuchet MS,Navadno"&amp;8Id. št.: JULFSF-6G1302
Datum: junij 2025</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D29284-FA82-43BF-AA19-DEF9820DC242}">
  <sheetPr codeName="List8">
    <tabColor theme="6" tint="0.39997558519241921"/>
    <pageSetUpPr fitToPage="1"/>
  </sheetPr>
  <dimension ref="A1:J1705"/>
  <sheetViews>
    <sheetView view="pageBreakPreview" zoomScaleNormal="100" zoomScaleSheetLayoutView="100" workbookViewId="0"/>
  </sheetViews>
  <sheetFormatPr defaultRowHeight="12.75" x14ac:dyDescent="0.2"/>
  <cols>
    <col min="1" max="1" width="7.7109375" style="235" customWidth="1"/>
    <col min="2" max="2" width="41.7109375" style="121" customWidth="1"/>
    <col min="3" max="3" width="4.7109375" style="237" customWidth="1"/>
    <col min="4" max="4" width="8.7109375" style="238" customWidth="1"/>
    <col min="5" max="5" width="10.7109375" style="148" customWidth="1"/>
    <col min="6" max="6" width="12.7109375" style="148" customWidth="1"/>
    <col min="7" max="16384" width="9.140625" style="98"/>
  </cols>
  <sheetData>
    <row r="1" spans="1:10" x14ac:dyDescent="0.2">
      <c r="A1" s="31" t="s">
        <v>25</v>
      </c>
      <c r="B1" s="32" t="str">
        <f>'0_Osebe'!B1</f>
        <v>UNIVERZA V LJUBLJANI</v>
      </c>
      <c r="C1" s="100"/>
      <c r="D1" s="149"/>
      <c r="E1" s="149"/>
      <c r="F1" s="149"/>
      <c r="G1" s="132"/>
    </row>
    <row r="2" spans="1:10" x14ac:dyDescent="0.2">
      <c r="A2" s="31"/>
      <c r="B2" s="35"/>
      <c r="C2" s="100"/>
      <c r="D2" s="149"/>
      <c r="E2" s="149"/>
      <c r="F2" s="149"/>
      <c r="G2" s="31"/>
    </row>
    <row r="3" spans="1:10" x14ac:dyDescent="0.2">
      <c r="A3" s="31" t="s">
        <v>28</v>
      </c>
      <c r="B3" s="32" t="str">
        <f>'0_Osebe'!B3</f>
        <v>Skupni uvoz in zunanja ureditev območja Fakultete za strojništvo in Fakultete za farmacijo</v>
      </c>
      <c r="C3" s="100"/>
      <c r="D3" s="149"/>
      <c r="E3" s="149"/>
      <c r="F3" s="149"/>
      <c r="G3" s="132"/>
    </row>
    <row r="4" spans="1:10" x14ac:dyDescent="0.2">
      <c r="A4" s="31" t="s">
        <v>27</v>
      </c>
      <c r="B4" s="32" t="str">
        <f>'0_Osebe'!B4</f>
        <v>ZUNANJA UREDITEV IN KOMUNALNA INFRASTRUKTURA</v>
      </c>
      <c r="C4" s="100"/>
      <c r="D4" s="149"/>
      <c r="E4" s="149"/>
      <c r="F4" s="149"/>
      <c r="G4" s="132"/>
    </row>
    <row r="5" spans="1:10" x14ac:dyDescent="0.2">
      <c r="A5" s="100"/>
      <c r="B5" s="219"/>
      <c r="C5" s="220"/>
      <c r="D5" s="100"/>
      <c r="E5" s="100"/>
      <c r="F5" s="100"/>
    </row>
    <row r="6" spans="1:10" x14ac:dyDescent="0.2">
      <c r="A6" s="221"/>
      <c r="B6" s="222"/>
      <c r="C6" s="220"/>
      <c r="D6" s="100"/>
      <c r="E6" s="100"/>
      <c r="F6" s="100"/>
    </row>
    <row r="7" spans="1:10" x14ac:dyDescent="0.2">
      <c r="A7" s="155" t="s">
        <v>9</v>
      </c>
      <c r="B7" s="32" t="s">
        <v>12</v>
      </c>
      <c r="C7" s="156"/>
      <c r="D7" s="157"/>
      <c r="E7" s="158"/>
      <c r="F7" s="159"/>
    </row>
    <row r="8" spans="1:10" x14ac:dyDescent="0.2">
      <c r="A8" s="160" t="s">
        <v>58</v>
      </c>
      <c r="B8" s="161" t="s">
        <v>16</v>
      </c>
      <c r="C8" s="156"/>
      <c r="D8" s="157"/>
      <c r="E8" s="158"/>
      <c r="F8" s="162">
        <f>F44</f>
        <v>0</v>
      </c>
    </row>
    <row r="9" spans="1:10" x14ac:dyDescent="0.2">
      <c r="A9" s="31"/>
      <c r="B9" s="35"/>
      <c r="C9" s="223"/>
      <c r="D9" s="224"/>
      <c r="E9" s="97"/>
      <c r="F9" s="225"/>
    </row>
    <row r="10" spans="1:10" x14ac:dyDescent="0.2">
      <c r="A10" s="169" t="s">
        <v>87</v>
      </c>
      <c r="B10" s="35"/>
      <c r="C10" s="223"/>
      <c r="D10" s="224"/>
      <c r="E10" s="97"/>
      <c r="F10" s="97"/>
    </row>
    <row r="11" spans="1:10" x14ac:dyDescent="0.2">
      <c r="A11" s="169"/>
      <c r="B11" s="35"/>
      <c r="C11" s="223"/>
      <c r="D11" s="224"/>
      <c r="E11" s="97"/>
      <c r="F11" s="97"/>
    </row>
    <row r="12" spans="1:10" x14ac:dyDescent="0.2">
      <c r="A12" s="177" t="s">
        <v>5</v>
      </c>
      <c r="B12" s="178" t="s">
        <v>6</v>
      </c>
      <c r="C12" s="179" t="s">
        <v>55</v>
      </c>
      <c r="D12" s="180" t="s">
        <v>7</v>
      </c>
      <c r="E12" s="181" t="s">
        <v>54</v>
      </c>
      <c r="F12" s="181" t="s">
        <v>8</v>
      </c>
    </row>
    <row r="13" spans="1:10" x14ac:dyDescent="0.2">
      <c r="A13" s="226"/>
      <c r="B13" s="227"/>
      <c r="C13" s="228"/>
      <c r="D13" s="229"/>
      <c r="E13" s="419"/>
      <c r="F13" s="230"/>
    </row>
    <row r="14" spans="1:10" ht="84" x14ac:dyDescent="0.2">
      <c r="A14" s="182"/>
      <c r="B14" s="188" t="s">
        <v>258</v>
      </c>
      <c r="C14" s="184"/>
      <c r="D14" s="205"/>
      <c r="E14" s="420"/>
      <c r="F14" s="186"/>
    </row>
    <row r="15" spans="1:10" x14ac:dyDescent="0.2">
      <c r="A15" s="182"/>
      <c r="B15" s="188"/>
      <c r="C15" s="184"/>
      <c r="D15" s="205"/>
      <c r="E15" s="420"/>
      <c r="F15" s="186"/>
    </row>
    <row r="16" spans="1:10" ht="72" x14ac:dyDescent="0.2">
      <c r="A16" s="182"/>
      <c r="B16" s="188" t="s">
        <v>340</v>
      </c>
      <c r="C16" s="184"/>
      <c r="D16" s="205"/>
      <c r="E16" s="420"/>
      <c r="F16" s="186"/>
      <c r="J16" s="108"/>
    </row>
    <row r="17" spans="1:6" ht="96" x14ac:dyDescent="0.2">
      <c r="A17" s="182"/>
      <c r="B17" s="188" t="s">
        <v>341</v>
      </c>
      <c r="C17" s="184"/>
      <c r="D17" s="205"/>
      <c r="E17" s="420"/>
      <c r="F17" s="186"/>
    </row>
    <row r="18" spans="1:6" ht="84" x14ac:dyDescent="0.2">
      <c r="A18" s="182"/>
      <c r="B18" s="188" t="s">
        <v>343</v>
      </c>
      <c r="C18" s="184"/>
      <c r="D18" s="205"/>
      <c r="E18" s="420"/>
      <c r="F18" s="186"/>
    </row>
    <row r="19" spans="1:6" ht="24" x14ac:dyDescent="0.2">
      <c r="A19" s="182"/>
      <c r="B19" s="188" t="s">
        <v>342</v>
      </c>
      <c r="C19" s="184"/>
      <c r="D19" s="205"/>
      <c r="E19" s="420"/>
      <c r="F19" s="186"/>
    </row>
    <row r="20" spans="1:6" ht="36" x14ac:dyDescent="0.2">
      <c r="A20" s="182"/>
      <c r="B20" s="188" t="s">
        <v>344</v>
      </c>
      <c r="C20" s="184"/>
      <c r="D20" s="205"/>
      <c r="E20" s="420"/>
      <c r="F20" s="186"/>
    </row>
    <row r="21" spans="1:6" ht="24" x14ac:dyDescent="0.2">
      <c r="A21" s="182"/>
      <c r="B21" s="188" t="s">
        <v>332</v>
      </c>
      <c r="C21" s="184"/>
      <c r="D21" s="205"/>
      <c r="E21" s="420"/>
      <c r="F21" s="186"/>
    </row>
    <row r="22" spans="1:6" ht="24" x14ac:dyDescent="0.2">
      <c r="A22" s="182"/>
      <c r="B22" s="188" t="s">
        <v>346</v>
      </c>
      <c r="C22" s="184"/>
      <c r="D22" s="205"/>
      <c r="E22" s="420"/>
      <c r="F22" s="186"/>
    </row>
    <row r="23" spans="1:6" ht="72" x14ac:dyDescent="0.2">
      <c r="A23" s="182"/>
      <c r="B23" s="188" t="s">
        <v>345</v>
      </c>
      <c r="C23" s="184"/>
      <c r="D23" s="205"/>
      <c r="E23" s="420"/>
      <c r="F23" s="186"/>
    </row>
    <row r="24" spans="1:6" ht="24" x14ac:dyDescent="0.2">
      <c r="A24" s="182"/>
      <c r="B24" s="188" t="s">
        <v>347</v>
      </c>
      <c r="C24" s="184"/>
      <c r="D24" s="205"/>
      <c r="E24" s="420"/>
      <c r="F24" s="186"/>
    </row>
    <row r="25" spans="1:6" x14ac:dyDescent="0.2">
      <c r="A25" s="182"/>
      <c r="B25" s="204"/>
      <c r="C25" s="184"/>
      <c r="D25" s="205"/>
      <c r="E25" s="420"/>
      <c r="F25" s="201"/>
    </row>
    <row r="26" spans="1:6" ht="36" x14ac:dyDescent="0.2">
      <c r="A26" s="231" t="str">
        <f>CONCATENATE($A$8,".",TEXT(COUNTA(A$25:A25)-COUNTIF(A$25:A25,"*.")+1,0))</f>
        <v>1.2.1</v>
      </c>
      <c r="B26" s="204" t="s">
        <v>296</v>
      </c>
      <c r="C26" s="184" t="s">
        <v>0</v>
      </c>
      <c r="D26" s="205">
        <v>2650</v>
      </c>
      <c r="E26" s="418"/>
      <c r="F26" s="201">
        <f>ROUND(D26*E26,2)</f>
        <v>0</v>
      </c>
    </row>
    <row r="27" spans="1:6" x14ac:dyDescent="0.2">
      <c r="A27" s="182"/>
      <c r="B27" s="204"/>
      <c r="C27" s="184"/>
      <c r="D27" s="205"/>
      <c r="E27" s="420"/>
      <c r="F27" s="201"/>
    </row>
    <row r="28" spans="1:6" ht="24" x14ac:dyDescent="0.2">
      <c r="A28" s="182" t="str">
        <f>CONCATENATE($A$8,".",TEXT(COUNTA(A$25:A27)-COUNTIF(A$25:A27,"*.")+1,0))</f>
        <v>1.2.2</v>
      </c>
      <c r="B28" s="204" t="s">
        <v>303</v>
      </c>
      <c r="C28" s="184" t="s">
        <v>10</v>
      </c>
      <c r="D28" s="205">
        <v>8850</v>
      </c>
      <c r="E28" s="431"/>
      <c r="F28" s="201">
        <f>ROUND(D28*E28,2)</f>
        <v>0</v>
      </c>
    </row>
    <row r="29" spans="1:6" x14ac:dyDescent="0.2">
      <c r="A29" s="182"/>
      <c r="B29" s="197"/>
      <c r="C29" s="198"/>
      <c r="D29" s="232"/>
      <c r="E29" s="432"/>
      <c r="F29" s="200"/>
    </row>
    <row r="30" spans="1:6" ht="72" x14ac:dyDescent="0.2">
      <c r="A30" s="182" t="str">
        <f>CONCATENATE($A$8,".",TEXT(COUNTA(A$25:A29)-COUNTIF(A$25:A29,"*.")+1,0))</f>
        <v>1.2.3</v>
      </c>
      <c r="B30" s="204" t="s">
        <v>302</v>
      </c>
      <c r="C30" s="184" t="s">
        <v>10</v>
      </c>
      <c r="D30" s="205">
        <v>8850</v>
      </c>
      <c r="E30" s="431"/>
      <c r="F30" s="201">
        <f>ROUND(D30*E30,2)</f>
        <v>0</v>
      </c>
    </row>
    <row r="31" spans="1:6" x14ac:dyDescent="0.2">
      <c r="A31" s="182"/>
      <c r="B31" s="197"/>
      <c r="C31" s="202"/>
      <c r="D31" s="233"/>
      <c r="E31" s="192"/>
      <c r="F31" s="192"/>
    </row>
    <row r="32" spans="1:6" ht="72" x14ac:dyDescent="0.2">
      <c r="A32" s="182" t="str">
        <f>CONCATENATE($A$8,".",TEXT(COUNTA(A$25:A31)-COUNTIF(A$25:A31,"*.")+1,0))</f>
        <v>1.2.4</v>
      </c>
      <c r="B32" s="204" t="s">
        <v>297</v>
      </c>
      <c r="C32" s="202" t="s">
        <v>0</v>
      </c>
      <c r="D32" s="233">
        <v>3850</v>
      </c>
      <c r="E32" s="417"/>
      <c r="F32" s="201">
        <f>ROUND(D32*E32,2)</f>
        <v>0</v>
      </c>
    </row>
    <row r="33" spans="1:6" x14ac:dyDescent="0.2">
      <c r="A33" s="182"/>
      <c r="B33" s="204"/>
      <c r="C33" s="184"/>
      <c r="D33" s="185"/>
      <c r="E33" s="420"/>
      <c r="F33" s="186"/>
    </row>
    <row r="34" spans="1:6" ht="60" x14ac:dyDescent="0.2">
      <c r="A34" s="182" t="str">
        <f>CONCATENATE($A$8,".",TEXT(COUNTA(A$25:A33)-COUNTIF(A$25:A33,"*.")+1,0))</f>
        <v>1.2.5</v>
      </c>
      <c r="B34" s="204" t="s">
        <v>298</v>
      </c>
      <c r="C34" s="184" t="s">
        <v>0</v>
      </c>
      <c r="D34" s="234">
        <v>2100</v>
      </c>
      <c r="E34" s="418"/>
      <c r="F34" s="201">
        <f>ROUND(D34*E34,2)</f>
        <v>0</v>
      </c>
    </row>
    <row r="35" spans="1:6" x14ac:dyDescent="0.2">
      <c r="A35" s="182"/>
      <c r="B35" s="197"/>
      <c r="C35" s="202"/>
      <c r="D35" s="233"/>
      <c r="E35" s="192"/>
      <c r="F35" s="192"/>
    </row>
    <row r="36" spans="1:6" ht="72" x14ac:dyDescent="0.2">
      <c r="A36" s="182" t="str">
        <f>CONCATENATE($A$8,".",TEXT(COUNTA(A$25:A35)-COUNTIF(A$25:A35,"*.")+1,0))</f>
        <v>1.2.6</v>
      </c>
      <c r="B36" s="204" t="s">
        <v>299</v>
      </c>
      <c r="C36" s="202" t="s">
        <v>0</v>
      </c>
      <c r="D36" s="233">
        <v>2650</v>
      </c>
      <c r="E36" s="417"/>
      <c r="F36" s="201">
        <f>ROUND(D36*E36,2)</f>
        <v>0</v>
      </c>
    </row>
    <row r="37" spans="1:6" x14ac:dyDescent="0.2">
      <c r="A37" s="182"/>
      <c r="B37" s="197"/>
      <c r="C37" s="198"/>
      <c r="D37" s="232"/>
      <c r="E37" s="432"/>
      <c r="F37" s="200"/>
    </row>
    <row r="38" spans="1:6" ht="60" x14ac:dyDescent="0.2">
      <c r="A38" s="182" t="str">
        <f>CONCATENATE($A$8,".",TEXT(COUNTA(A$25:A37)-COUNTIF(A$25:A37,"*.")+1,0))</f>
        <v>1.2.7</v>
      </c>
      <c r="B38" s="204" t="s">
        <v>300</v>
      </c>
      <c r="C38" s="202" t="s">
        <v>0</v>
      </c>
      <c r="D38" s="233">
        <v>3400</v>
      </c>
      <c r="E38" s="417"/>
      <c r="F38" s="201">
        <f>ROUND(D38*E38,2)</f>
        <v>0</v>
      </c>
    </row>
    <row r="39" spans="1:6" x14ac:dyDescent="0.2">
      <c r="A39" s="182"/>
      <c r="B39" s="197"/>
      <c r="C39" s="202"/>
      <c r="D39" s="233"/>
      <c r="E39" s="192"/>
      <c r="F39" s="192"/>
    </row>
    <row r="40" spans="1:6" ht="72" x14ac:dyDescent="0.2">
      <c r="A40" s="182" t="str">
        <f>CONCATENATE($A$8,".",TEXT(COUNTA(A$25:A39)-COUNTIF(A$25:A39,"*.")+1,0))</f>
        <v>1.2.8</v>
      </c>
      <c r="B40" s="204" t="s">
        <v>419</v>
      </c>
      <c r="C40" s="184" t="s">
        <v>10</v>
      </c>
      <c r="D40" s="205">
        <v>950</v>
      </c>
      <c r="E40" s="417"/>
      <c r="F40" s="201">
        <f>ROUND(D40*E40,2)</f>
        <v>0</v>
      </c>
    </row>
    <row r="41" spans="1:6" x14ac:dyDescent="0.2">
      <c r="A41" s="182"/>
      <c r="B41" s="207"/>
      <c r="C41" s="202"/>
      <c r="D41" s="233"/>
      <c r="E41" s="192"/>
      <c r="F41" s="201"/>
    </row>
    <row r="42" spans="1:6" ht="72" x14ac:dyDescent="0.2">
      <c r="A42" s="182" t="str">
        <f>CONCATENATE($A$8,".",TEXT(COUNTA(A$25:A41)-COUNTIF(A$25:A41,"*.")+1,0))</f>
        <v>1.2.9</v>
      </c>
      <c r="B42" s="204" t="s">
        <v>301</v>
      </c>
      <c r="C42" s="202" t="s">
        <v>0</v>
      </c>
      <c r="D42" s="233">
        <v>315</v>
      </c>
      <c r="E42" s="417"/>
      <c r="F42" s="201">
        <f>ROUND(D42*E42,2)</f>
        <v>0</v>
      </c>
    </row>
    <row r="43" spans="1:6" x14ac:dyDescent="0.2">
      <c r="A43" s="182"/>
      <c r="B43" s="204"/>
      <c r="C43" s="184"/>
      <c r="D43" s="205"/>
      <c r="E43" s="420"/>
      <c r="F43" s="201"/>
    </row>
    <row r="44" spans="1:6" x14ac:dyDescent="0.2">
      <c r="A44" s="214"/>
      <c r="B44" s="178" t="str">
        <f>B8</f>
        <v>ZEMELJSKA DELA</v>
      </c>
      <c r="C44" s="179"/>
      <c r="D44" s="180"/>
      <c r="E44" s="181"/>
      <c r="F44" s="215">
        <f>SUM(F25:F43)</f>
        <v>0</v>
      </c>
    </row>
    <row r="45" spans="1:6" x14ac:dyDescent="0.2">
      <c r="B45" s="236"/>
      <c r="F45" s="147"/>
    </row>
    <row r="46" spans="1:6" x14ac:dyDescent="0.2">
      <c r="B46" s="236"/>
      <c r="F46" s="147"/>
    </row>
    <row r="47" spans="1:6" x14ac:dyDescent="0.2">
      <c r="B47" s="236"/>
      <c r="F47" s="147"/>
    </row>
    <row r="48" spans="1:6" x14ac:dyDescent="0.2">
      <c r="B48" s="236"/>
      <c r="F48" s="147"/>
    </row>
    <row r="49" spans="2:6" x14ac:dyDescent="0.2">
      <c r="B49" s="236"/>
      <c r="F49" s="147"/>
    </row>
    <row r="50" spans="2:6" x14ac:dyDescent="0.2">
      <c r="B50" s="236"/>
      <c r="F50" s="147"/>
    </row>
    <row r="51" spans="2:6" x14ac:dyDescent="0.2">
      <c r="B51" s="236"/>
      <c r="F51" s="147"/>
    </row>
    <row r="52" spans="2:6" x14ac:dyDescent="0.2">
      <c r="B52" s="236"/>
      <c r="F52" s="147"/>
    </row>
    <row r="53" spans="2:6" x14ac:dyDescent="0.2">
      <c r="B53" s="236"/>
      <c r="F53" s="147"/>
    </row>
    <row r="54" spans="2:6" x14ac:dyDescent="0.2">
      <c r="B54" s="239"/>
    </row>
    <row r="55" spans="2:6" x14ac:dyDescent="0.2">
      <c r="B55" s="239"/>
    </row>
    <row r="56" spans="2:6" x14ac:dyDescent="0.2">
      <c r="B56" s="240"/>
    </row>
    <row r="57" spans="2:6" x14ac:dyDescent="0.2">
      <c r="B57" s="236"/>
      <c r="F57" s="147"/>
    </row>
    <row r="58" spans="2:6" x14ac:dyDescent="0.2">
      <c r="B58" s="240"/>
    </row>
    <row r="59" spans="2:6" x14ac:dyDescent="0.2">
      <c r="B59" s="240"/>
    </row>
    <row r="60" spans="2:6" x14ac:dyDescent="0.2">
      <c r="B60" s="240"/>
    </row>
    <row r="61" spans="2:6" x14ac:dyDescent="0.2">
      <c r="B61" s="240"/>
      <c r="E61" s="145"/>
      <c r="F61" s="241"/>
    </row>
    <row r="62" spans="2:6" x14ac:dyDescent="0.2">
      <c r="B62" s="240"/>
    </row>
    <row r="63" spans="2:6" x14ac:dyDescent="0.2">
      <c r="B63" s="240"/>
    </row>
    <row r="64" spans="2:6" x14ac:dyDescent="0.2">
      <c r="B64" s="240"/>
    </row>
    <row r="65" spans="2:2" x14ac:dyDescent="0.2">
      <c r="B65" s="240"/>
    </row>
    <row r="66" spans="2:2" x14ac:dyDescent="0.2">
      <c r="B66" s="240"/>
    </row>
    <row r="67" spans="2:2" x14ac:dyDescent="0.2">
      <c r="B67" s="240"/>
    </row>
    <row r="68" spans="2:2" x14ac:dyDescent="0.2">
      <c r="B68" s="240"/>
    </row>
    <row r="69" spans="2:2" x14ac:dyDescent="0.2">
      <c r="B69" s="240"/>
    </row>
    <row r="70" spans="2:2" x14ac:dyDescent="0.2">
      <c r="B70" s="240"/>
    </row>
    <row r="71" spans="2:2" x14ac:dyDescent="0.2">
      <c r="B71" s="240"/>
    </row>
    <row r="72" spans="2:2" x14ac:dyDescent="0.2">
      <c r="B72" s="240"/>
    </row>
    <row r="73" spans="2:2" x14ac:dyDescent="0.2">
      <c r="B73" s="240"/>
    </row>
    <row r="74" spans="2:2" x14ac:dyDescent="0.2">
      <c r="B74" s="240"/>
    </row>
    <row r="75" spans="2:2" x14ac:dyDescent="0.2">
      <c r="B75" s="240"/>
    </row>
    <row r="76" spans="2:2" x14ac:dyDescent="0.2">
      <c r="B76" s="240"/>
    </row>
    <row r="77" spans="2:2" x14ac:dyDescent="0.2">
      <c r="B77" s="240"/>
    </row>
    <row r="78" spans="2:2" x14ac:dyDescent="0.2">
      <c r="B78" s="240"/>
    </row>
    <row r="79" spans="2:2" x14ac:dyDescent="0.2">
      <c r="B79" s="240"/>
    </row>
    <row r="80" spans="2:2" x14ac:dyDescent="0.2">
      <c r="B80" s="240"/>
    </row>
    <row r="81" spans="2:2" x14ac:dyDescent="0.2">
      <c r="B81" s="240"/>
    </row>
    <row r="82" spans="2:2" x14ac:dyDescent="0.2">
      <c r="B82" s="240"/>
    </row>
    <row r="83" spans="2:2" x14ac:dyDescent="0.2">
      <c r="B83" s="240"/>
    </row>
    <row r="84" spans="2:2" x14ac:dyDescent="0.2">
      <c r="B84" s="240"/>
    </row>
    <row r="85" spans="2:2" x14ac:dyDescent="0.2">
      <c r="B85" s="240"/>
    </row>
    <row r="86" spans="2:2" x14ac:dyDescent="0.2">
      <c r="B86" s="240"/>
    </row>
    <row r="87" spans="2:2" x14ac:dyDescent="0.2">
      <c r="B87" s="240"/>
    </row>
    <row r="88" spans="2:2" x14ac:dyDescent="0.2">
      <c r="B88" s="240"/>
    </row>
    <row r="89" spans="2:2" x14ac:dyDescent="0.2">
      <c r="B89" s="240"/>
    </row>
    <row r="90" spans="2:2" x14ac:dyDescent="0.2">
      <c r="B90" s="240"/>
    </row>
    <row r="91" spans="2:2" x14ac:dyDescent="0.2">
      <c r="B91" s="240"/>
    </row>
    <row r="92" spans="2:2" x14ac:dyDescent="0.2">
      <c r="B92" s="240"/>
    </row>
    <row r="93" spans="2:2" x14ac:dyDescent="0.2">
      <c r="B93" s="240"/>
    </row>
    <row r="94" spans="2:2" x14ac:dyDescent="0.2">
      <c r="B94" s="240"/>
    </row>
    <row r="95" spans="2:2" x14ac:dyDescent="0.2">
      <c r="B95" s="240"/>
    </row>
    <row r="96" spans="2:2" x14ac:dyDescent="0.2">
      <c r="B96" s="240"/>
    </row>
    <row r="97" spans="2:2" x14ac:dyDescent="0.2">
      <c r="B97" s="240"/>
    </row>
    <row r="98" spans="2:2" x14ac:dyDescent="0.2">
      <c r="B98" s="240"/>
    </row>
    <row r="99" spans="2:2" x14ac:dyDescent="0.2">
      <c r="B99" s="240"/>
    </row>
    <row r="100" spans="2:2" x14ac:dyDescent="0.2">
      <c r="B100" s="240"/>
    </row>
    <row r="101" spans="2:2" x14ac:dyDescent="0.2">
      <c r="B101" s="240"/>
    </row>
    <row r="102" spans="2:2" x14ac:dyDescent="0.2">
      <c r="B102" s="240"/>
    </row>
    <row r="103" spans="2:2" x14ac:dyDescent="0.2">
      <c r="B103" s="240"/>
    </row>
    <row r="104" spans="2:2" x14ac:dyDescent="0.2">
      <c r="B104" s="240"/>
    </row>
    <row r="105" spans="2:2" x14ac:dyDescent="0.2">
      <c r="B105" s="240"/>
    </row>
    <row r="106" spans="2:2" x14ac:dyDescent="0.2">
      <c r="B106" s="240"/>
    </row>
    <row r="107" spans="2:2" x14ac:dyDescent="0.2">
      <c r="B107" s="240"/>
    </row>
    <row r="108" spans="2:2" x14ac:dyDescent="0.2">
      <c r="B108" s="240"/>
    </row>
    <row r="109" spans="2:2" x14ac:dyDescent="0.2">
      <c r="B109" s="240"/>
    </row>
    <row r="110" spans="2:2" x14ac:dyDescent="0.2">
      <c r="B110" s="240"/>
    </row>
    <row r="111" spans="2:2" x14ac:dyDescent="0.2">
      <c r="B111" s="240"/>
    </row>
    <row r="112" spans="2:2" x14ac:dyDescent="0.2">
      <c r="B112" s="240"/>
    </row>
    <row r="113" spans="2:2" x14ac:dyDescent="0.2">
      <c r="B113" s="240"/>
    </row>
    <row r="114" spans="2:2" x14ac:dyDescent="0.2">
      <c r="B114" s="240"/>
    </row>
    <row r="115" spans="2:2" x14ac:dyDescent="0.2">
      <c r="B115" s="240"/>
    </row>
    <row r="116" spans="2:2" x14ac:dyDescent="0.2">
      <c r="B116" s="240"/>
    </row>
    <row r="117" spans="2:2" x14ac:dyDescent="0.2">
      <c r="B117" s="240"/>
    </row>
    <row r="118" spans="2:2" x14ac:dyDescent="0.2">
      <c r="B118" s="240"/>
    </row>
    <row r="119" spans="2:2" x14ac:dyDescent="0.2">
      <c r="B119" s="240"/>
    </row>
    <row r="120" spans="2:2" x14ac:dyDescent="0.2">
      <c r="B120" s="240"/>
    </row>
    <row r="121" spans="2:2" x14ac:dyDescent="0.2">
      <c r="B121" s="240"/>
    </row>
    <row r="122" spans="2:2" x14ac:dyDescent="0.2">
      <c r="B122" s="240"/>
    </row>
    <row r="123" spans="2:2" x14ac:dyDescent="0.2">
      <c r="B123" s="240"/>
    </row>
    <row r="124" spans="2:2" x14ac:dyDescent="0.2">
      <c r="B124" s="240"/>
    </row>
    <row r="125" spans="2:2" x14ac:dyDescent="0.2">
      <c r="B125" s="240"/>
    </row>
    <row r="126" spans="2:2" x14ac:dyDescent="0.2">
      <c r="B126" s="240"/>
    </row>
    <row r="127" spans="2:2" x14ac:dyDescent="0.2">
      <c r="B127" s="240"/>
    </row>
    <row r="128" spans="2:2" x14ac:dyDescent="0.2">
      <c r="B128" s="240"/>
    </row>
    <row r="129" spans="2:2" x14ac:dyDescent="0.2">
      <c r="B129" s="240"/>
    </row>
    <row r="130" spans="2:2" x14ac:dyDescent="0.2">
      <c r="B130" s="240"/>
    </row>
    <row r="131" spans="2:2" x14ac:dyDescent="0.2">
      <c r="B131" s="240"/>
    </row>
    <row r="132" spans="2:2" x14ac:dyDescent="0.2">
      <c r="B132" s="240"/>
    </row>
    <row r="133" spans="2:2" x14ac:dyDescent="0.2">
      <c r="B133" s="240"/>
    </row>
    <row r="134" spans="2:2" x14ac:dyDescent="0.2">
      <c r="B134" s="240"/>
    </row>
    <row r="135" spans="2:2" x14ac:dyDescent="0.2">
      <c r="B135" s="240"/>
    </row>
    <row r="136" spans="2:2" x14ac:dyDescent="0.2">
      <c r="B136" s="240"/>
    </row>
    <row r="137" spans="2:2" x14ac:dyDescent="0.2">
      <c r="B137" s="240"/>
    </row>
    <row r="138" spans="2:2" x14ac:dyDescent="0.2">
      <c r="B138" s="240"/>
    </row>
    <row r="139" spans="2:2" x14ac:dyDescent="0.2">
      <c r="B139" s="240"/>
    </row>
    <row r="140" spans="2:2" x14ac:dyDescent="0.2">
      <c r="B140" s="240"/>
    </row>
    <row r="141" spans="2:2" x14ac:dyDescent="0.2">
      <c r="B141" s="240"/>
    </row>
    <row r="142" spans="2:2" x14ac:dyDescent="0.2">
      <c r="B142" s="240"/>
    </row>
    <row r="143" spans="2:2" x14ac:dyDescent="0.2">
      <c r="B143" s="240"/>
    </row>
    <row r="144" spans="2:2" x14ac:dyDescent="0.2">
      <c r="B144" s="240"/>
    </row>
    <row r="145" spans="2:2" x14ac:dyDescent="0.2">
      <c r="B145" s="240"/>
    </row>
    <row r="146" spans="2:2" x14ac:dyDescent="0.2">
      <c r="B146" s="240"/>
    </row>
    <row r="147" spans="2:2" x14ac:dyDescent="0.2">
      <c r="B147" s="240"/>
    </row>
    <row r="148" spans="2:2" x14ac:dyDescent="0.2">
      <c r="B148" s="240"/>
    </row>
    <row r="149" spans="2:2" x14ac:dyDescent="0.2">
      <c r="B149" s="240"/>
    </row>
    <row r="150" spans="2:2" x14ac:dyDescent="0.2">
      <c r="B150" s="240"/>
    </row>
    <row r="151" spans="2:2" x14ac:dyDescent="0.2">
      <c r="B151" s="240"/>
    </row>
    <row r="152" spans="2:2" x14ac:dyDescent="0.2">
      <c r="B152" s="240"/>
    </row>
    <row r="153" spans="2:2" x14ac:dyDescent="0.2">
      <c r="B153" s="240"/>
    </row>
    <row r="154" spans="2:2" x14ac:dyDescent="0.2">
      <c r="B154" s="240"/>
    </row>
    <row r="155" spans="2:2" x14ac:dyDescent="0.2">
      <c r="B155" s="240"/>
    </row>
    <row r="156" spans="2:2" x14ac:dyDescent="0.2">
      <c r="B156" s="240"/>
    </row>
    <row r="157" spans="2:2" x14ac:dyDescent="0.2">
      <c r="B157" s="240"/>
    </row>
    <row r="158" spans="2:2" x14ac:dyDescent="0.2">
      <c r="B158" s="240"/>
    </row>
    <row r="159" spans="2:2" x14ac:dyDescent="0.2">
      <c r="B159" s="240"/>
    </row>
    <row r="160" spans="2:2" x14ac:dyDescent="0.2">
      <c r="B160" s="240"/>
    </row>
    <row r="161" spans="2:2" x14ac:dyDescent="0.2">
      <c r="B161" s="240"/>
    </row>
    <row r="162" spans="2:2" x14ac:dyDescent="0.2">
      <c r="B162" s="240"/>
    </row>
    <row r="163" spans="2:2" x14ac:dyDescent="0.2">
      <c r="B163" s="240"/>
    </row>
    <row r="164" spans="2:2" x14ac:dyDescent="0.2">
      <c r="B164" s="240"/>
    </row>
    <row r="165" spans="2:2" x14ac:dyDescent="0.2">
      <c r="B165" s="240"/>
    </row>
    <row r="166" spans="2:2" x14ac:dyDescent="0.2">
      <c r="B166" s="240"/>
    </row>
    <row r="167" spans="2:2" x14ac:dyDescent="0.2">
      <c r="B167" s="240"/>
    </row>
    <row r="168" spans="2:2" x14ac:dyDescent="0.2">
      <c r="B168" s="240"/>
    </row>
    <row r="169" spans="2:2" x14ac:dyDescent="0.2">
      <c r="B169" s="240"/>
    </row>
    <row r="170" spans="2:2" x14ac:dyDescent="0.2">
      <c r="B170" s="240"/>
    </row>
    <row r="171" spans="2:2" x14ac:dyDescent="0.2">
      <c r="B171" s="240"/>
    </row>
    <row r="172" spans="2:2" x14ac:dyDescent="0.2">
      <c r="B172" s="240"/>
    </row>
    <row r="173" spans="2:2" x14ac:dyDescent="0.2">
      <c r="B173" s="240"/>
    </row>
    <row r="174" spans="2:2" x14ac:dyDescent="0.2">
      <c r="B174" s="240"/>
    </row>
    <row r="175" spans="2:2" x14ac:dyDescent="0.2">
      <c r="B175" s="240"/>
    </row>
    <row r="176" spans="2:2" x14ac:dyDescent="0.2">
      <c r="B176" s="240"/>
    </row>
    <row r="177" spans="2:2" x14ac:dyDescent="0.2">
      <c r="B177" s="240"/>
    </row>
    <row r="178" spans="2:2" x14ac:dyDescent="0.2">
      <c r="B178" s="240"/>
    </row>
    <row r="179" spans="2:2" x14ac:dyDescent="0.2">
      <c r="B179" s="240"/>
    </row>
    <row r="180" spans="2:2" x14ac:dyDescent="0.2">
      <c r="B180" s="240"/>
    </row>
    <row r="181" spans="2:2" x14ac:dyDescent="0.2">
      <c r="B181" s="240"/>
    </row>
    <row r="182" spans="2:2" x14ac:dyDescent="0.2">
      <c r="B182" s="240"/>
    </row>
    <row r="183" spans="2:2" x14ac:dyDescent="0.2">
      <c r="B183" s="240"/>
    </row>
    <row r="184" spans="2:2" x14ac:dyDescent="0.2">
      <c r="B184" s="240"/>
    </row>
    <row r="185" spans="2:2" x14ac:dyDescent="0.2">
      <c r="B185" s="240"/>
    </row>
    <row r="186" spans="2:2" x14ac:dyDescent="0.2">
      <c r="B186" s="240"/>
    </row>
    <row r="187" spans="2:2" x14ac:dyDescent="0.2">
      <c r="B187" s="240"/>
    </row>
    <row r="188" spans="2:2" x14ac:dyDescent="0.2">
      <c r="B188" s="240"/>
    </row>
    <row r="189" spans="2:2" x14ac:dyDescent="0.2">
      <c r="B189" s="240"/>
    </row>
    <row r="190" spans="2:2" x14ac:dyDescent="0.2">
      <c r="B190" s="240"/>
    </row>
    <row r="191" spans="2:2" x14ac:dyDescent="0.2">
      <c r="B191" s="240"/>
    </row>
    <row r="192" spans="2:2" x14ac:dyDescent="0.2">
      <c r="B192" s="240"/>
    </row>
    <row r="193" spans="2:2" x14ac:dyDescent="0.2">
      <c r="B193" s="240"/>
    </row>
    <row r="194" spans="2:2" x14ac:dyDescent="0.2">
      <c r="B194" s="240"/>
    </row>
    <row r="195" spans="2:2" x14ac:dyDescent="0.2">
      <c r="B195" s="240"/>
    </row>
    <row r="196" spans="2:2" x14ac:dyDescent="0.2">
      <c r="B196" s="240"/>
    </row>
    <row r="197" spans="2:2" x14ac:dyDescent="0.2">
      <c r="B197" s="240"/>
    </row>
    <row r="198" spans="2:2" x14ac:dyDescent="0.2">
      <c r="B198" s="240"/>
    </row>
    <row r="199" spans="2:2" x14ac:dyDescent="0.2">
      <c r="B199" s="240"/>
    </row>
    <row r="200" spans="2:2" x14ac:dyDescent="0.2">
      <c r="B200" s="240"/>
    </row>
    <row r="201" spans="2:2" x14ac:dyDescent="0.2">
      <c r="B201" s="240"/>
    </row>
    <row r="202" spans="2:2" x14ac:dyDescent="0.2">
      <c r="B202" s="240"/>
    </row>
    <row r="203" spans="2:2" x14ac:dyDescent="0.2">
      <c r="B203" s="240"/>
    </row>
    <row r="204" spans="2:2" x14ac:dyDescent="0.2">
      <c r="B204" s="240"/>
    </row>
    <row r="205" spans="2:2" x14ac:dyDescent="0.2">
      <c r="B205" s="240"/>
    </row>
    <row r="206" spans="2:2" x14ac:dyDescent="0.2">
      <c r="B206" s="240"/>
    </row>
    <row r="207" spans="2:2" x14ac:dyDescent="0.2">
      <c r="B207" s="240"/>
    </row>
    <row r="208" spans="2:2" x14ac:dyDescent="0.2">
      <c r="B208" s="240"/>
    </row>
    <row r="209" spans="2:2" x14ac:dyDescent="0.2">
      <c r="B209" s="240"/>
    </row>
    <row r="210" spans="2:2" x14ac:dyDescent="0.2">
      <c r="B210" s="240"/>
    </row>
    <row r="211" spans="2:2" x14ac:dyDescent="0.2">
      <c r="B211" s="240"/>
    </row>
    <row r="212" spans="2:2" x14ac:dyDescent="0.2">
      <c r="B212" s="240"/>
    </row>
    <row r="213" spans="2:2" x14ac:dyDescent="0.2">
      <c r="B213" s="240"/>
    </row>
    <row r="214" spans="2:2" x14ac:dyDescent="0.2">
      <c r="B214" s="240"/>
    </row>
    <row r="215" spans="2:2" x14ac:dyDescent="0.2">
      <c r="B215" s="240"/>
    </row>
    <row r="216" spans="2:2" x14ac:dyDescent="0.2">
      <c r="B216" s="240"/>
    </row>
    <row r="217" spans="2:2" x14ac:dyDescent="0.2">
      <c r="B217" s="240"/>
    </row>
    <row r="218" spans="2:2" x14ac:dyDescent="0.2">
      <c r="B218" s="240"/>
    </row>
    <row r="219" spans="2:2" x14ac:dyDescent="0.2">
      <c r="B219" s="240"/>
    </row>
    <row r="220" spans="2:2" x14ac:dyDescent="0.2">
      <c r="B220" s="240"/>
    </row>
    <row r="221" spans="2:2" x14ac:dyDescent="0.2">
      <c r="B221" s="240"/>
    </row>
    <row r="222" spans="2:2" x14ac:dyDescent="0.2">
      <c r="B222" s="240"/>
    </row>
    <row r="223" spans="2:2" x14ac:dyDescent="0.2">
      <c r="B223" s="240"/>
    </row>
    <row r="224" spans="2:2" x14ac:dyDescent="0.2">
      <c r="B224" s="240"/>
    </row>
    <row r="225" spans="2:2" x14ac:dyDescent="0.2">
      <c r="B225" s="240"/>
    </row>
    <row r="226" spans="2:2" x14ac:dyDescent="0.2">
      <c r="B226" s="240"/>
    </row>
    <row r="227" spans="2:2" x14ac:dyDescent="0.2">
      <c r="B227" s="240"/>
    </row>
    <row r="228" spans="2:2" x14ac:dyDescent="0.2">
      <c r="B228" s="240"/>
    </row>
    <row r="229" spans="2:2" x14ac:dyDescent="0.2">
      <c r="B229" s="240"/>
    </row>
    <row r="230" spans="2:2" x14ac:dyDescent="0.2">
      <c r="B230" s="240"/>
    </row>
    <row r="231" spans="2:2" x14ac:dyDescent="0.2">
      <c r="B231" s="240"/>
    </row>
    <row r="232" spans="2:2" x14ac:dyDescent="0.2">
      <c r="B232" s="240"/>
    </row>
    <row r="233" spans="2:2" x14ac:dyDescent="0.2">
      <c r="B233" s="240"/>
    </row>
    <row r="234" spans="2:2" x14ac:dyDescent="0.2">
      <c r="B234" s="240"/>
    </row>
    <row r="235" spans="2:2" x14ac:dyDescent="0.2">
      <c r="B235" s="240"/>
    </row>
    <row r="236" spans="2:2" x14ac:dyDescent="0.2">
      <c r="B236" s="240"/>
    </row>
    <row r="237" spans="2:2" x14ac:dyDescent="0.2">
      <c r="B237" s="240"/>
    </row>
    <row r="238" spans="2:2" x14ac:dyDescent="0.2">
      <c r="B238" s="240"/>
    </row>
    <row r="239" spans="2:2" x14ac:dyDescent="0.2">
      <c r="B239" s="240"/>
    </row>
    <row r="240" spans="2:2" x14ac:dyDescent="0.2">
      <c r="B240" s="240"/>
    </row>
    <row r="241" spans="2:2" x14ac:dyDescent="0.2">
      <c r="B241" s="240"/>
    </row>
    <row r="242" spans="2:2" x14ac:dyDescent="0.2">
      <c r="B242" s="240"/>
    </row>
    <row r="243" spans="2:2" x14ac:dyDescent="0.2">
      <c r="B243" s="240"/>
    </row>
    <row r="244" spans="2:2" x14ac:dyDescent="0.2">
      <c r="B244" s="240"/>
    </row>
    <row r="245" spans="2:2" x14ac:dyDescent="0.2">
      <c r="B245" s="240"/>
    </row>
    <row r="246" spans="2:2" x14ac:dyDescent="0.2">
      <c r="B246" s="240"/>
    </row>
    <row r="247" spans="2:2" x14ac:dyDescent="0.2">
      <c r="B247" s="240"/>
    </row>
    <row r="248" spans="2:2" x14ac:dyDescent="0.2">
      <c r="B248" s="240"/>
    </row>
    <row r="249" spans="2:2" x14ac:dyDescent="0.2">
      <c r="B249" s="240"/>
    </row>
    <row r="250" spans="2:2" x14ac:dyDescent="0.2">
      <c r="B250" s="240"/>
    </row>
    <row r="251" spans="2:2" x14ac:dyDescent="0.2">
      <c r="B251" s="240"/>
    </row>
    <row r="252" spans="2:2" x14ac:dyDescent="0.2">
      <c r="B252" s="240"/>
    </row>
    <row r="253" spans="2:2" x14ac:dyDescent="0.2">
      <c r="B253" s="240"/>
    </row>
    <row r="254" spans="2:2" x14ac:dyDescent="0.2">
      <c r="B254" s="240"/>
    </row>
    <row r="255" spans="2:2" x14ac:dyDescent="0.2">
      <c r="B255" s="240"/>
    </row>
    <row r="256" spans="2:2" x14ac:dyDescent="0.2">
      <c r="B256" s="240"/>
    </row>
    <row r="257" spans="2:2" x14ac:dyDescent="0.2">
      <c r="B257" s="240"/>
    </row>
    <row r="258" spans="2:2" x14ac:dyDescent="0.2">
      <c r="B258" s="240"/>
    </row>
    <row r="259" spans="2:2" x14ac:dyDescent="0.2">
      <c r="B259" s="240"/>
    </row>
    <row r="260" spans="2:2" x14ac:dyDescent="0.2">
      <c r="B260" s="240"/>
    </row>
    <row r="261" spans="2:2" x14ac:dyDescent="0.2">
      <c r="B261" s="240"/>
    </row>
    <row r="262" spans="2:2" x14ac:dyDescent="0.2">
      <c r="B262" s="240"/>
    </row>
    <row r="263" spans="2:2" x14ac:dyDescent="0.2">
      <c r="B263" s="240"/>
    </row>
    <row r="264" spans="2:2" x14ac:dyDescent="0.2">
      <c r="B264" s="240"/>
    </row>
    <row r="265" spans="2:2" x14ac:dyDescent="0.2">
      <c r="B265" s="240"/>
    </row>
    <row r="266" spans="2:2" x14ac:dyDescent="0.2">
      <c r="B266" s="240"/>
    </row>
    <row r="267" spans="2:2" x14ac:dyDescent="0.2">
      <c r="B267" s="240"/>
    </row>
    <row r="268" spans="2:2" x14ac:dyDescent="0.2">
      <c r="B268" s="240"/>
    </row>
    <row r="269" spans="2:2" x14ac:dyDescent="0.2">
      <c r="B269" s="240"/>
    </row>
    <row r="270" spans="2:2" x14ac:dyDescent="0.2">
      <c r="B270" s="240"/>
    </row>
    <row r="271" spans="2:2" x14ac:dyDescent="0.2">
      <c r="B271" s="240"/>
    </row>
    <row r="272" spans="2:2" x14ac:dyDescent="0.2">
      <c r="B272" s="240"/>
    </row>
    <row r="273" spans="2:2" x14ac:dyDescent="0.2">
      <c r="B273" s="240"/>
    </row>
    <row r="274" spans="2:2" x14ac:dyDescent="0.2">
      <c r="B274" s="240"/>
    </row>
    <row r="275" spans="2:2" x14ac:dyDescent="0.2">
      <c r="B275" s="240"/>
    </row>
    <row r="276" spans="2:2" x14ac:dyDescent="0.2">
      <c r="B276" s="240"/>
    </row>
    <row r="277" spans="2:2" x14ac:dyDescent="0.2">
      <c r="B277" s="240"/>
    </row>
    <row r="278" spans="2:2" x14ac:dyDescent="0.2">
      <c r="B278" s="240"/>
    </row>
    <row r="279" spans="2:2" x14ac:dyDescent="0.2">
      <c r="B279" s="240"/>
    </row>
    <row r="280" spans="2:2" x14ac:dyDescent="0.2">
      <c r="B280" s="240"/>
    </row>
    <row r="281" spans="2:2" x14ac:dyDescent="0.2">
      <c r="B281" s="240"/>
    </row>
    <row r="282" spans="2:2" x14ac:dyDescent="0.2">
      <c r="B282" s="240"/>
    </row>
    <row r="283" spans="2:2" x14ac:dyDescent="0.2">
      <c r="B283" s="240"/>
    </row>
    <row r="284" spans="2:2" x14ac:dyDescent="0.2">
      <c r="B284" s="240"/>
    </row>
    <row r="285" spans="2:2" x14ac:dyDescent="0.2">
      <c r="B285" s="240"/>
    </row>
    <row r="286" spans="2:2" x14ac:dyDescent="0.2">
      <c r="B286" s="240"/>
    </row>
    <row r="287" spans="2:2" x14ac:dyDescent="0.2">
      <c r="B287" s="240"/>
    </row>
    <row r="288" spans="2:2" x14ac:dyDescent="0.2">
      <c r="B288" s="240"/>
    </row>
    <row r="289" spans="2:2" x14ac:dyDescent="0.2">
      <c r="B289" s="240"/>
    </row>
    <row r="290" spans="2:2" x14ac:dyDescent="0.2">
      <c r="B290" s="240"/>
    </row>
    <row r="291" spans="2:2" x14ac:dyDescent="0.2">
      <c r="B291" s="240"/>
    </row>
    <row r="292" spans="2:2" x14ac:dyDescent="0.2">
      <c r="B292" s="240"/>
    </row>
    <row r="293" spans="2:2" x14ac:dyDescent="0.2">
      <c r="B293" s="240"/>
    </row>
    <row r="294" spans="2:2" x14ac:dyDescent="0.2">
      <c r="B294" s="240"/>
    </row>
    <row r="295" spans="2:2" x14ac:dyDescent="0.2">
      <c r="B295" s="240"/>
    </row>
    <row r="296" spans="2:2" x14ac:dyDescent="0.2">
      <c r="B296" s="240"/>
    </row>
    <row r="297" spans="2:2" x14ac:dyDescent="0.2">
      <c r="B297" s="240"/>
    </row>
    <row r="298" spans="2:2" x14ac:dyDescent="0.2">
      <c r="B298" s="240"/>
    </row>
    <row r="299" spans="2:2" x14ac:dyDescent="0.2">
      <c r="B299" s="240"/>
    </row>
    <row r="300" spans="2:2" x14ac:dyDescent="0.2">
      <c r="B300" s="240"/>
    </row>
    <row r="301" spans="2:2" x14ac:dyDescent="0.2">
      <c r="B301" s="240"/>
    </row>
    <row r="302" spans="2:2" x14ac:dyDescent="0.2">
      <c r="B302" s="240"/>
    </row>
    <row r="303" spans="2:2" x14ac:dyDescent="0.2">
      <c r="B303" s="240"/>
    </row>
    <row r="304" spans="2:2" x14ac:dyDescent="0.2">
      <c r="B304" s="240"/>
    </row>
    <row r="305" spans="2:2" x14ac:dyDescent="0.2">
      <c r="B305" s="240"/>
    </row>
    <row r="306" spans="2:2" x14ac:dyDescent="0.2">
      <c r="B306" s="240"/>
    </row>
    <row r="307" spans="2:2" x14ac:dyDescent="0.2">
      <c r="B307" s="240"/>
    </row>
    <row r="308" spans="2:2" x14ac:dyDescent="0.2">
      <c r="B308" s="240"/>
    </row>
    <row r="309" spans="2:2" x14ac:dyDescent="0.2">
      <c r="B309" s="240"/>
    </row>
    <row r="310" spans="2:2" x14ac:dyDescent="0.2">
      <c r="B310" s="240"/>
    </row>
    <row r="311" spans="2:2" x14ac:dyDescent="0.2">
      <c r="B311" s="240"/>
    </row>
    <row r="312" spans="2:2" x14ac:dyDescent="0.2">
      <c r="B312" s="240"/>
    </row>
    <row r="313" spans="2:2" x14ac:dyDescent="0.2">
      <c r="B313" s="240"/>
    </row>
    <row r="314" spans="2:2" x14ac:dyDescent="0.2">
      <c r="B314" s="240"/>
    </row>
    <row r="315" spans="2:2" x14ac:dyDescent="0.2">
      <c r="B315" s="240"/>
    </row>
    <row r="316" spans="2:2" x14ac:dyDescent="0.2">
      <c r="B316" s="240"/>
    </row>
    <row r="317" spans="2:2" x14ac:dyDescent="0.2">
      <c r="B317" s="240"/>
    </row>
    <row r="318" spans="2:2" x14ac:dyDescent="0.2">
      <c r="B318" s="240"/>
    </row>
    <row r="319" spans="2:2" x14ac:dyDescent="0.2">
      <c r="B319" s="240"/>
    </row>
    <row r="320" spans="2:2" x14ac:dyDescent="0.2">
      <c r="B320" s="240"/>
    </row>
    <row r="321" spans="2:2" x14ac:dyDescent="0.2">
      <c r="B321" s="240"/>
    </row>
    <row r="322" spans="2:2" x14ac:dyDescent="0.2">
      <c r="B322" s="240"/>
    </row>
    <row r="323" spans="2:2" x14ac:dyDescent="0.2">
      <c r="B323" s="240"/>
    </row>
    <row r="812" ht="12.95" customHeight="1" x14ac:dyDescent="0.2"/>
    <row r="813" ht="12.95" customHeight="1" x14ac:dyDescent="0.2"/>
    <row r="814" ht="12.95" customHeight="1" x14ac:dyDescent="0.2"/>
    <row r="815" ht="12.95" customHeight="1" x14ac:dyDescent="0.2"/>
    <row r="816" ht="12.95" customHeight="1" x14ac:dyDescent="0.2"/>
    <row r="817" ht="12.95" customHeight="1" x14ac:dyDescent="0.2"/>
    <row r="818" ht="12.95" customHeight="1" x14ac:dyDescent="0.2"/>
    <row r="819" ht="12.95" customHeight="1" x14ac:dyDescent="0.2"/>
    <row r="820" ht="12.95" customHeight="1" x14ac:dyDescent="0.2"/>
    <row r="821" ht="12.95" customHeight="1" x14ac:dyDescent="0.2"/>
    <row r="822" ht="12.95" customHeight="1" x14ac:dyDescent="0.2"/>
    <row r="823" ht="12.95" customHeight="1" x14ac:dyDescent="0.2"/>
    <row r="824" ht="12.95" customHeight="1" x14ac:dyDescent="0.2"/>
    <row r="825" ht="12.95" customHeight="1" x14ac:dyDescent="0.2"/>
    <row r="826" ht="12.95" customHeight="1" x14ac:dyDescent="0.2"/>
    <row r="827" ht="12.95" customHeight="1" x14ac:dyDescent="0.2"/>
    <row r="828" ht="12.95" customHeight="1" x14ac:dyDescent="0.2"/>
    <row r="829" ht="12.95" customHeight="1" x14ac:dyDescent="0.2"/>
    <row r="830" ht="12.95" customHeight="1" x14ac:dyDescent="0.2"/>
    <row r="831" ht="12.95" customHeight="1" x14ac:dyDescent="0.2"/>
    <row r="832" ht="12.95" customHeight="1" x14ac:dyDescent="0.2"/>
    <row r="833" ht="12.95" customHeight="1" x14ac:dyDescent="0.2"/>
    <row r="834" ht="12.95" customHeight="1" x14ac:dyDescent="0.2"/>
    <row r="835" ht="12.95" customHeight="1" x14ac:dyDescent="0.2"/>
    <row r="836" ht="12.95" customHeight="1" x14ac:dyDescent="0.2"/>
    <row r="837" ht="12.95" customHeight="1" x14ac:dyDescent="0.2"/>
    <row r="838" ht="12.95" customHeight="1" x14ac:dyDescent="0.2"/>
    <row r="839" ht="12.95" customHeight="1" x14ac:dyDescent="0.2"/>
    <row r="840" ht="12.95" customHeight="1" x14ac:dyDescent="0.2"/>
    <row r="841" ht="12.95" customHeight="1" x14ac:dyDescent="0.2"/>
    <row r="842" ht="12.95" customHeight="1" x14ac:dyDescent="0.2"/>
    <row r="843" ht="12.95" customHeight="1" x14ac:dyDescent="0.2"/>
    <row r="844" ht="12.95" customHeight="1" x14ac:dyDescent="0.2"/>
    <row r="845" ht="12.95" customHeight="1" x14ac:dyDescent="0.2"/>
    <row r="846" ht="12.95" customHeight="1" x14ac:dyDescent="0.2"/>
    <row r="847" ht="12.95" customHeight="1" x14ac:dyDescent="0.2"/>
    <row r="848" ht="12.95" customHeight="1" x14ac:dyDescent="0.2"/>
    <row r="849" ht="12.95" customHeight="1" x14ac:dyDescent="0.2"/>
    <row r="850" ht="12.95" customHeight="1" x14ac:dyDescent="0.2"/>
    <row r="851" ht="12.95" customHeight="1" x14ac:dyDescent="0.2"/>
    <row r="852" ht="12.95" customHeight="1" x14ac:dyDescent="0.2"/>
    <row r="853" ht="12.95" customHeight="1" x14ac:dyDescent="0.2"/>
    <row r="854" ht="12.95" customHeight="1" x14ac:dyDescent="0.2"/>
    <row r="855" ht="12.95" customHeight="1" x14ac:dyDescent="0.2"/>
    <row r="856" ht="12.95" customHeight="1" x14ac:dyDescent="0.2"/>
    <row r="857" ht="12.95" customHeight="1" x14ac:dyDescent="0.2"/>
    <row r="858" ht="12.95" customHeight="1" x14ac:dyDescent="0.2"/>
    <row r="859" ht="12.95" customHeight="1" x14ac:dyDescent="0.2"/>
    <row r="860" ht="12.95" customHeight="1" x14ac:dyDescent="0.2"/>
    <row r="861" ht="12.95" customHeight="1" x14ac:dyDescent="0.2"/>
    <row r="862" ht="12.95" customHeight="1" x14ac:dyDescent="0.2"/>
    <row r="863" ht="12.95" customHeight="1" x14ac:dyDescent="0.2"/>
    <row r="864" ht="12.95" customHeight="1" x14ac:dyDescent="0.2"/>
    <row r="865" ht="12.95" customHeight="1" x14ac:dyDescent="0.2"/>
    <row r="866" ht="12.95" customHeight="1" x14ac:dyDescent="0.2"/>
    <row r="867" ht="12.95" customHeight="1" x14ac:dyDescent="0.2"/>
    <row r="868" ht="12.95" customHeight="1" x14ac:dyDescent="0.2"/>
    <row r="869" ht="12.95" customHeight="1" x14ac:dyDescent="0.2"/>
    <row r="870" ht="12.95" customHeight="1" x14ac:dyDescent="0.2"/>
    <row r="871" ht="12.95" customHeight="1" x14ac:dyDescent="0.2"/>
    <row r="872" ht="12.95" customHeight="1" x14ac:dyDescent="0.2"/>
    <row r="873" ht="12.95" customHeight="1" x14ac:dyDescent="0.2"/>
    <row r="874" ht="12.95" customHeight="1" x14ac:dyDescent="0.2"/>
    <row r="875" ht="12.95" customHeight="1" x14ac:dyDescent="0.2"/>
    <row r="876" ht="12.95" customHeight="1" x14ac:dyDescent="0.2"/>
    <row r="877" ht="12.95" customHeight="1" x14ac:dyDescent="0.2"/>
    <row r="878" ht="12.95" customHeight="1" x14ac:dyDescent="0.2"/>
    <row r="879" ht="12.95" customHeight="1" x14ac:dyDescent="0.2"/>
    <row r="880" ht="12.95" customHeight="1" x14ac:dyDescent="0.2"/>
    <row r="881" ht="12.95" customHeight="1" x14ac:dyDescent="0.2"/>
    <row r="882" ht="12.95" customHeight="1" x14ac:dyDescent="0.2"/>
    <row r="883" ht="12.95" customHeight="1" x14ac:dyDescent="0.2"/>
    <row r="884" ht="12.95" customHeight="1" x14ac:dyDescent="0.2"/>
    <row r="885" ht="12.95" customHeight="1" x14ac:dyDescent="0.2"/>
    <row r="886" ht="12.95" customHeight="1" x14ac:dyDescent="0.2"/>
    <row r="887" ht="12.95" customHeight="1" x14ac:dyDescent="0.2"/>
    <row r="888" ht="12.95" customHeight="1" x14ac:dyDescent="0.2"/>
    <row r="889" ht="12.95" customHeight="1" x14ac:dyDescent="0.2"/>
    <row r="890" ht="12.95" customHeight="1" x14ac:dyDescent="0.2"/>
    <row r="891" ht="12.95" customHeight="1" x14ac:dyDescent="0.2"/>
    <row r="892" ht="12.95" customHeight="1" x14ac:dyDescent="0.2"/>
    <row r="893" ht="12.95" customHeight="1" x14ac:dyDescent="0.2"/>
    <row r="894" ht="12.95" customHeight="1" x14ac:dyDescent="0.2"/>
    <row r="895" ht="12.95" customHeight="1" x14ac:dyDescent="0.2"/>
    <row r="896" ht="12.95" customHeight="1" x14ac:dyDescent="0.2"/>
    <row r="897" ht="12.95" customHeight="1" x14ac:dyDescent="0.2"/>
    <row r="898" ht="12.95" customHeight="1" x14ac:dyDescent="0.2"/>
    <row r="899" ht="12.95" customHeight="1" x14ac:dyDescent="0.2"/>
    <row r="900" ht="12.95" customHeight="1" x14ac:dyDescent="0.2"/>
    <row r="901" ht="12.95" customHeight="1" x14ac:dyDescent="0.2"/>
    <row r="902" ht="12.95" customHeight="1" x14ac:dyDescent="0.2"/>
    <row r="903" ht="12.95" customHeight="1" x14ac:dyDescent="0.2"/>
    <row r="904" ht="12.95" customHeight="1" x14ac:dyDescent="0.2"/>
    <row r="905" ht="12.95" customHeight="1" x14ac:dyDescent="0.2"/>
    <row r="906" ht="12.95" customHeight="1" x14ac:dyDescent="0.2"/>
    <row r="907" ht="12.95" customHeight="1" x14ac:dyDescent="0.2"/>
    <row r="908" ht="12.95" customHeight="1" x14ac:dyDescent="0.2"/>
    <row r="909" ht="12.95" customHeight="1" x14ac:dyDescent="0.2"/>
    <row r="910" ht="12.95" customHeight="1" x14ac:dyDescent="0.2"/>
    <row r="911" ht="12.95" customHeight="1" x14ac:dyDescent="0.2"/>
    <row r="912" ht="12.95" customHeight="1" x14ac:dyDescent="0.2"/>
    <row r="913" ht="12.95" customHeight="1" x14ac:dyDescent="0.2"/>
    <row r="914" ht="12.95" customHeight="1" x14ac:dyDescent="0.2"/>
    <row r="915" ht="12.95" customHeight="1" x14ac:dyDescent="0.2"/>
    <row r="916" ht="12.95" customHeight="1" x14ac:dyDescent="0.2"/>
    <row r="917" ht="12.95" customHeight="1" x14ac:dyDescent="0.2"/>
    <row r="918" ht="12.95" customHeight="1" x14ac:dyDescent="0.2"/>
    <row r="919" ht="12.95" customHeight="1" x14ac:dyDescent="0.2"/>
    <row r="920" ht="12.95" customHeight="1" x14ac:dyDescent="0.2"/>
    <row r="921" ht="12.95" customHeight="1" x14ac:dyDescent="0.2"/>
    <row r="922" ht="12.95" customHeight="1" x14ac:dyDescent="0.2"/>
    <row r="923" ht="12.95" customHeight="1" x14ac:dyDescent="0.2"/>
    <row r="924" ht="12.95" customHeight="1" x14ac:dyDescent="0.2"/>
    <row r="925" ht="12.95" customHeight="1" x14ac:dyDescent="0.2"/>
    <row r="926" ht="12.95" customHeight="1" x14ac:dyDescent="0.2"/>
    <row r="927" ht="12.95" customHeight="1" x14ac:dyDescent="0.2"/>
    <row r="928" ht="12.95" customHeight="1" x14ac:dyDescent="0.2"/>
    <row r="929" ht="12.95" customHeight="1" x14ac:dyDescent="0.2"/>
    <row r="930" ht="12.95" customHeight="1" x14ac:dyDescent="0.2"/>
    <row r="931" ht="12.95" customHeight="1" x14ac:dyDescent="0.2"/>
    <row r="932" ht="12.95" customHeight="1" x14ac:dyDescent="0.2"/>
    <row r="933" ht="12.95" customHeight="1" x14ac:dyDescent="0.2"/>
    <row r="934" ht="12.95" customHeight="1" x14ac:dyDescent="0.2"/>
    <row r="935" ht="12.95" customHeight="1" x14ac:dyDescent="0.2"/>
    <row r="936" ht="12.95" customHeight="1" x14ac:dyDescent="0.2"/>
    <row r="937" ht="12.95" customHeight="1" x14ac:dyDescent="0.2"/>
    <row r="938" ht="12.95" customHeight="1" x14ac:dyDescent="0.2"/>
    <row r="939" ht="12.95" customHeight="1" x14ac:dyDescent="0.2"/>
    <row r="940" ht="12.95" customHeight="1" x14ac:dyDescent="0.2"/>
    <row r="941" ht="12.95" customHeight="1" x14ac:dyDescent="0.2"/>
    <row r="942" ht="12.95" customHeight="1" x14ac:dyDescent="0.2"/>
    <row r="943" ht="12.95" customHeight="1" x14ac:dyDescent="0.2"/>
    <row r="944" ht="12.95" customHeight="1" x14ac:dyDescent="0.2"/>
    <row r="945" ht="12.95" customHeight="1" x14ac:dyDescent="0.2"/>
    <row r="946" ht="12.95" customHeight="1" x14ac:dyDescent="0.2"/>
    <row r="947" ht="12.95" customHeight="1" x14ac:dyDescent="0.2"/>
    <row r="948" ht="12.95" customHeight="1" x14ac:dyDescent="0.2"/>
    <row r="949" ht="12.95" customHeight="1" x14ac:dyDescent="0.2"/>
    <row r="950" ht="12.95" customHeight="1" x14ac:dyDescent="0.2"/>
    <row r="951" ht="12.95" customHeight="1" x14ac:dyDescent="0.2"/>
    <row r="952" ht="12.95" customHeight="1" x14ac:dyDescent="0.2"/>
    <row r="953" ht="12.95" customHeight="1" x14ac:dyDescent="0.2"/>
    <row r="954" ht="12.95" customHeight="1" x14ac:dyDescent="0.2"/>
    <row r="955" ht="12.95" customHeight="1" x14ac:dyDescent="0.2"/>
    <row r="956" ht="12.95" customHeight="1" x14ac:dyDescent="0.2"/>
    <row r="957" ht="12.95" customHeight="1" x14ac:dyDescent="0.2"/>
    <row r="958" ht="12.95" customHeight="1" x14ac:dyDescent="0.2"/>
    <row r="959" ht="12.95" customHeight="1" x14ac:dyDescent="0.2"/>
    <row r="960" ht="12.95" customHeight="1" x14ac:dyDescent="0.2"/>
    <row r="961" ht="12.95" customHeight="1" x14ac:dyDescent="0.2"/>
    <row r="962" ht="12.95" customHeight="1" x14ac:dyDescent="0.2"/>
    <row r="963" ht="12.95" customHeight="1" x14ac:dyDescent="0.2"/>
    <row r="964" ht="12.95" customHeight="1" x14ac:dyDescent="0.2"/>
    <row r="965" ht="12.95" customHeight="1" x14ac:dyDescent="0.2"/>
    <row r="966" ht="12.95" customHeight="1" x14ac:dyDescent="0.2"/>
    <row r="967" ht="12.95" customHeight="1" x14ac:dyDescent="0.2"/>
    <row r="968" ht="12.95" customHeight="1" x14ac:dyDescent="0.2"/>
    <row r="969" ht="12.95" customHeight="1" x14ac:dyDescent="0.2"/>
    <row r="970" ht="12.95" customHeight="1" x14ac:dyDescent="0.2"/>
    <row r="971" ht="12.95" customHeight="1" x14ac:dyDescent="0.2"/>
    <row r="972" ht="12.95" customHeight="1" x14ac:dyDescent="0.2"/>
    <row r="973" ht="12.95" customHeight="1" x14ac:dyDescent="0.2"/>
    <row r="974" ht="12.95" customHeight="1" x14ac:dyDescent="0.2"/>
    <row r="975" ht="12.95" customHeight="1" x14ac:dyDescent="0.2"/>
    <row r="976" ht="12.95" customHeight="1" x14ac:dyDescent="0.2"/>
    <row r="977" ht="12.95" customHeight="1" x14ac:dyDescent="0.2"/>
    <row r="978" ht="12.95" customHeight="1" x14ac:dyDescent="0.2"/>
    <row r="979" ht="12.95" customHeight="1" x14ac:dyDescent="0.2"/>
    <row r="980" ht="12.95" customHeight="1" x14ac:dyDescent="0.2"/>
    <row r="981" ht="12.95" customHeight="1" x14ac:dyDescent="0.2"/>
    <row r="982" ht="12.95" customHeight="1" x14ac:dyDescent="0.2"/>
    <row r="983" ht="12.95" customHeight="1" x14ac:dyDescent="0.2"/>
    <row r="984" ht="12.95" customHeight="1" x14ac:dyDescent="0.2"/>
    <row r="985" ht="12.95" customHeight="1" x14ac:dyDescent="0.2"/>
    <row r="986" ht="12.95" customHeight="1" x14ac:dyDescent="0.2"/>
    <row r="987" ht="12.95" customHeight="1" x14ac:dyDescent="0.2"/>
    <row r="988" ht="12.95" customHeight="1" x14ac:dyDescent="0.2"/>
    <row r="989" ht="12.95" customHeight="1" x14ac:dyDescent="0.2"/>
    <row r="990" ht="12.95" customHeight="1" x14ac:dyDescent="0.2"/>
    <row r="991" ht="12.95" customHeight="1" x14ac:dyDescent="0.2"/>
    <row r="992" ht="12.95" customHeight="1" x14ac:dyDescent="0.2"/>
    <row r="993" ht="12.95" customHeight="1" x14ac:dyDescent="0.2"/>
    <row r="994" ht="12.95" customHeight="1" x14ac:dyDescent="0.2"/>
    <row r="995" ht="12.95" customHeight="1" x14ac:dyDescent="0.2"/>
    <row r="996" ht="12.95" customHeight="1" x14ac:dyDescent="0.2"/>
    <row r="997" ht="12.95" customHeight="1" x14ac:dyDescent="0.2"/>
    <row r="998" ht="12.95" customHeight="1" x14ac:dyDescent="0.2"/>
    <row r="999" ht="12.95" customHeight="1" x14ac:dyDescent="0.2"/>
    <row r="1000" ht="12.95" customHeight="1" x14ac:dyDescent="0.2"/>
    <row r="1001" ht="12.95" customHeight="1" x14ac:dyDescent="0.2"/>
    <row r="1002" ht="12.95" customHeight="1" x14ac:dyDescent="0.2"/>
    <row r="1003" ht="12.95" customHeight="1" x14ac:dyDescent="0.2"/>
    <row r="1004" ht="12.95" customHeight="1" x14ac:dyDescent="0.2"/>
    <row r="1005" ht="12.95" customHeight="1" x14ac:dyDescent="0.2"/>
    <row r="1006" ht="12.95" customHeight="1" x14ac:dyDescent="0.2"/>
    <row r="1007" ht="12.95" customHeight="1" x14ac:dyDescent="0.2"/>
    <row r="1008" ht="12.95" customHeight="1" x14ac:dyDescent="0.2"/>
    <row r="1009" ht="12.95" customHeight="1" x14ac:dyDescent="0.2"/>
    <row r="1010" ht="12.95" customHeight="1" x14ac:dyDescent="0.2"/>
    <row r="1011" ht="12.95" customHeight="1" x14ac:dyDescent="0.2"/>
    <row r="1012" ht="12.95" customHeight="1" x14ac:dyDescent="0.2"/>
    <row r="1013" ht="12.95" customHeight="1" x14ac:dyDescent="0.2"/>
    <row r="1014" ht="12.95" customHeight="1" x14ac:dyDescent="0.2"/>
    <row r="1015" ht="12.95" customHeight="1" x14ac:dyDescent="0.2"/>
    <row r="1016" ht="12.95" customHeight="1" x14ac:dyDescent="0.2"/>
    <row r="1017" ht="12.95" customHeight="1" x14ac:dyDescent="0.2"/>
    <row r="1018" ht="12.95" customHeight="1" x14ac:dyDescent="0.2"/>
    <row r="1019" ht="12.95" customHeight="1" x14ac:dyDescent="0.2"/>
    <row r="1020" ht="12.95" customHeight="1" x14ac:dyDescent="0.2"/>
    <row r="1021" ht="12.95" customHeight="1" x14ac:dyDescent="0.2"/>
    <row r="1022" ht="12.95" customHeight="1" x14ac:dyDescent="0.2"/>
    <row r="1023" ht="12.95" customHeight="1" x14ac:dyDescent="0.2"/>
    <row r="1024" ht="12.95" customHeight="1" x14ac:dyDescent="0.2"/>
    <row r="1025" ht="12.95" customHeight="1" x14ac:dyDescent="0.2"/>
    <row r="1026" ht="12.95" customHeight="1" x14ac:dyDescent="0.2"/>
    <row r="1027" ht="12.95" customHeight="1" x14ac:dyDescent="0.2"/>
    <row r="1028" ht="12.95" customHeight="1" x14ac:dyDescent="0.2"/>
    <row r="1029" ht="12.95" customHeight="1" x14ac:dyDescent="0.2"/>
    <row r="1030" ht="12.95" customHeight="1" x14ac:dyDescent="0.2"/>
    <row r="1031" ht="12.95" customHeight="1" x14ac:dyDescent="0.2"/>
    <row r="1032" ht="12.95" customHeight="1" x14ac:dyDescent="0.2"/>
    <row r="1033" ht="12.95" customHeight="1" x14ac:dyDescent="0.2"/>
    <row r="1034" ht="12.95" customHeight="1" x14ac:dyDescent="0.2"/>
    <row r="1035" ht="12.95" customHeight="1" x14ac:dyDescent="0.2"/>
    <row r="1036" ht="12.95" customHeight="1" x14ac:dyDescent="0.2"/>
    <row r="1037" ht="12.95" customHeight="1" x14ac:dyDescent="0.2"/>
    <row r="1038" ht="12.95" customHeight="1" x14ac:dyDescent="0.2"/>
    <row r="1039" ht="12.95" customHeight="1" x14ac:dyDescent="0.2"/>
    <row r="1040" ht="12.95" customHeight="1" x14ac:dyDescent="0.2"/>
    <row r="1041" ht="12.95" customHeight="1" x14ac:dyDescent="0.2"/>
    <row r="1042" ht="12.95" customHeight="1" x14ac:dyDescent="0.2"/>
    <row r="1043" ht="12.95" customHeight="1" x14ac:dyDescent="0.2"/>
    <row r="1044" ht="12.95" customHeight="1" x14ac:dyDescent="0.2"/>
    <row r="1045" ht="12.95" customHeight="1" x14ac:dyDescent="0.2"/>
    <row r="1046" ht="12.95" customHeight="1" x14ac:dyDescent="0.2"/>
    <row r="1047" ht="12.95" customHeight="1" x14ac:dyDescent="0.2"/>
    <row r="1048" ht="12.95" customHeight="1" x14ac:dyDescent="0.2"/>
    <row r="1049" ht="12.95" customHeight="1" x14ac:dyDescent="0.2"/>
    <row r="1050" ht="12.95" customHeight="1" x14ac:dyDescent="0.2"/>
    <row r="1051" ht="12.95" customHeight="1" x14ac:dyDescent="0.2"/>
    <row r="1052" ht="12.95" customHeight="1" x14ac:dyDescent="0.2"/>
    <row r="1053" ht="12.95" customHeight="1" x14ac:dyDescent="0.2"/>
    <row r="1054" ht="12.95" customHeight="1" x14ac:dyDescent="0.2"/>
    <row r="1055" ht="12.95" customHeight="1" x14ac:dyDescent="0.2"/>
    <row r="1056" ht="12.95" customHeight="1" x14ac:dyDescent="0.2"/>
    <row r="1057" ht="12.95" customHeight="1" x14ac:dyDescent="0.2"/>
    <row r="1058" ht="12.95" customHeight="1" x14ac:dyDescent="0.2"/>
    <row r="1059" ht="12.95" customHeight="1" x14ac:dyDescent="0.2"/>
    <row r="1060" ht="12.95" customHeight="1" x14ac:dyDescent="0.2"/>
    <row r="1061" ht="12.95" customHeight="1" x14ac:dyDescent="0.2"/>
    <row r="1062" ht="12.95" customHeight="1" x14ac:dyDescent="0.2"/>
    <row r="1063" ht="12.95" customHeight="1" x14ac:dyDescent="0.2"/>
    <row r="1064" ht="12.95" customHeight="1" x14ac:dyDescent="0.2"/>
    <row r="1065" ht="12.95" customHeight="1" x14ac:dyDescent="0.2"/>
    <row r="1066" ht="12.95" customHeight="1" x14ac:dyDescent="0.2"/>
    <row r="1067" ht="12.95" customHeight="1" x14ac:dyDescent="0.2"/>
    <row r="1068" ht="12.95" customHeight="1" x14ac:dyDescent="0.2"/>
    <row r="1069" ht="12.95" customHeight="1" x14ac:dyDescent="0.2"/>
    <row r="1070" ht="12.95" customHeight="1" x14ac:dyDescent="0.2"/>
    <row r="1071" ht="12.95" customHeight="1" x14ac:dyDescent="0.2"/>
    <row r="1072" ht="12.95" customHeight="1" x14ac:dyDescent="0.2"/>
    <row r="1073" ht="12.95" customHeight="1" x14ac:dyDescent="0.2"/>
    <row r="1074" ht="12.95" customHeight="1" x14ac:dyDescent="0.2"/>
    <row r="1075" ht="12.95" customHeight="1" x14ac:dyDescent="0.2"/>
    <row r="1076" ht="12.95" customHeight="1" x14ac:dyDescent="0.2"/>
    <row r="1077" ht="12.95" customHeight="1" x14ac:dyDescent="0.2"/>
    <row r="1078" ht="12.95" customHeight="1" x14ac:dyDescent="0.2"/>
    <row r="1079" ht="12.95" customHeight="1" x14ac:dyDescent="0.2"/>
    <row r="1080" ht="12.95" customHeight="1" x14ac:dyDescent="0.2"/>
    <row r="1081" ht="12.95" customHeight="1" x14ac:dyDescent="0.2"/>
    <row r="1082" ht="12.95" customHeight="1" x14ac:dyDescent="0.2"/>
    <row r="1083" ht="12.95" customHeight="1" x14ac:dyDescent="0.2"/>
    <row r="1084" ht="12.95" customHeight="1" x14ac:dyDescent="0.2"/>
    <row r="1085" ht="12.95" customHeight="1" x14ac:dyDescent="0.2"/>
    <row r="1086" ht="12.95" customHeight="1" x14ac:dyDescent="0.2"/>
    <row r="1087" ht="12.95" customHeight="1" x14ac:dyDescent="0.2"/>
    <row r="1088" ht="12.95" customHeight="1" x14ac:dyDescent="0.2"/>
    <row r="1089" ht="12.95" customHeight="1" x14ac:dyDescent="0.2"/>
    <row r="1090" ht="12.95" customHeight="1" x14ac:dyDescent="0.2"/>
    <row r="1091" ht="12.95" customHeight="1" x14ac:dyDescent="0.2"/>
    <row r="1092" ht="12.95" customHeight="1" x14ac:dyDescent="0.2"/>
    <row r="1093" ht="12.95" customHeight="1" x14ac:dyDescent="0.2"/>
    <row r="1094" ht="12.95" customHeight="1" x14ac:dyDescent="0.2"/>
    <row r="1095" ht="12.95" customHeight="1" x14ac:dyDescent="0.2"/>
    <row r="1096" ht="12.95" customHeight="1" x14ac:dyDescent="0.2"/>
    <row r="1097" ht="12.95" customHeight="1" x14ac:dyDescent="0.2"/>
    <row r="1098" ht="12.95" customHeight="1" x14ac:dyDescent="0.2"/>
    <row r="1099" ht="12.95" customHeight="1" x14ac:dyDescent="0.2"/>
    <row r="1100" ht="12.95" customHeight="1" x14ac:dyDescent="0.2"/>
    <row r="1101" ht="12.95" customHeight="1" x14ac:dyDescent="0.2"/>
    <row r="1102" ht="12.95" customHeight="1" x14ac:dyDescent="0.2"/>
    <row r="1103" ht="12.95" customHeight="1" x14ac:dyDescent="0.2"/>
    <row r="1104" ht="12.95" customHeight="1" x14ac:dyDescent="0.2"/>
    <row r="1105" ht="12.95" customHeight="1" x14ac:dyDescent="0.2"/>
    <row r="1106" ht="12.95" customHeight="1" x14ac:dyDescent="0.2"/>
    <row r="1107" ht="12.95" customHeight="1" x14ac:dyDescent="0.2"/>
    <row r="1108" ht="12.95" customHeight="1" x14ac:dyDescent="0.2"/>
    <row r="1109" ht="12.95" customHeight="1" x14ac:dyDescent="0.2"/>
    <row r="1110" ht="12.95" customHeight="1" x14ac:dyDescent="0.2"/>
    <row r="1111" ht="12.95" customHeight="1" x14ac:dyDescent="0.2"/>
    <row r="1112" ht="12.95" customHeight="1" x14ac:dyDescent="0.2"/>
    <row r="1113" ht="12.95" customHeight="1" x14ac:dyDescent="0.2"/>
    <row r="1114" ht="12.95" customHeight="1" x14ac:dyDescent="0.2"/>
    <row r="1115" ht="12.95" customHeight="1" x14ac:dyDescent="0.2"/>
    <row r="1116" ht="12.95" customHeight="1" x14ac:dyDescent="0.2"/>
    <row r="1117" ht="12.95" customHeight="1" x14ac:dyDescent="0.2"/>
    <row r="1118" ht="12.95" customHeight="1" x14ac:dyDescent="0.2"/>
    <row r="1119" ht="12.95" customHeight="1" x14ac:dyDescent="0.2"/>
    <row r="1120" ht="12.95" customHeight="1" x14ac:dyDescent="0.2"/>
    <row r="1121" ht="12.95" customHeight="1" x14ac:dyDescent="0.2"/>
    <row r="1122" ht="12.95" customHeight="1" x14ac:dyDescent="0.2"/>
    <row r="1123" ht="12.95" customHeight="1" x14ac:dyDescent="0.2"/>
    <row r="1124" ht="12.95" customHeight="1" x14ac:dyDescent="0.2"/>
    <row r="1125" ht="12.95" customHeight="1" x14ac:dyDescent="0.2"/>
    <row r="1126" ht="12.95" customHeight="1" x14ac:dyDescent="0.2"/>
    <row r="1127" ht="12.95" customHeight="1" x14ac:dyDescent="0.2"/>
    <row r="1128" ht="12.95" customHeight="1" x14ac:dyDescent="0.2"/>
    <row r="1129" ht="12.95" customHeight="1" x14ac:dyDescent="0.2"/>
    <row r="1130" ht="12.95" customHeight="1" x14ac:dyDescent="0.2"/>
    <row r="1131" ht="12.95" customHeight="1" x14ac:dyDescent="0.2"/>
    <row r="1132" ht="12.95" customHeight="1" x14ac:dyDescent="0.2"/>
    <row r="1133" ht="12.95" customHeight="1" x14ac:dyDescent="0.2"/>
    <row r="1134" ht="12.95" customHeight="1" x14ac:dyDescent="0.2"/>
    <row r="1135" ht="12.95" customHeight="1" x14ac:dyDescent="0.2"/>
    <row r="1136" ht="12.95" customHeight="1" x14ac:dyDescent="0.2"/>
    <row r="1137" ht="12.95" customHeight="1" x14ac:dyDescent="0.2"/>
    <row r="1138" ht="12.95" customHeight="1" x14ac:dyDescent="0.2"/>
    <row r="1139" ht="12.95" customHeight="1" x14ac:dyDescent="0.2"/>
    <row r="1140" ht="12.95" customHeight="1" x14ac:dyDescent="0.2"/>
    <row r="1141" ht="12.95" customHeight="1" x14ac:dyDescent="0.2"/>
    <row r="1142" ht="12.95" customHeight="1" x14ac:dyDescent="0.2"/>
    <row r="1143" ht="12.95" customHeight="1" x14ac:dyDescent="0.2"/>
    <row r="1144" ht="12.95" customHeight="1" x14ac:dyDescent="0.2"/>
    <row r="1145" ht="12.95" customHeight="1" x14ac:dyDescent="0.2"/>
    <row r="1146" ht="12.95" customHeight="1" x14ac:dyDescent="0.2"/>
    <row r="1147" ht="12.95" customHeight="1" x14ac:dyDescent="0.2"/>
    <row r="1148" ht="12.95" customHeight="1" x14ac:dyDescent="0.2"/>
    <row r="1149" ht="12.95" customHeight="1" x14ac:dyDescent="0.2"/>
    <row r="1150" ht="12.95" customHeight="1" x14ac:dyDescent="0.2"/>
    <row r="1151" ht="12.95" customHeight="1" x14ac:dyDescent="0.2"/>
    <row r="1152" ht="12.95" customHeight="1" x14ac:dyDescent="0.2"/>
    <row r="1153" ht="12.95" customHeight="1" x14ac:dyDescent="0.2"/>
    <row r="1154" ht="12.95" customHeight="1" x14ac:dyDescent="0.2"/>
    <row r="1155" ht="12.95" customHeight="1" x14ac:dyDescent="0.2"/>
    <row r="1156" ht="12.95" customHeight="1" x14ac:dyDescent="0.2"/>
    <row r="1157" ht="12.95" customHeight="1" x14ac:dyDescent="0.2"/>
    <row r="1158" ht="12.95" customHeight="1" x14ac:dyDescent="0.2"/>
    <row r="1159" ht="12.95" customHeight="1" x14ac:dyDescent="0.2"/>
    <row r="1160" ht="12.95" customHeight="1" x14ac:dyDescent="0.2"/>
    <row r="1161" ht="12.95" customHeight="1" x14ac:dyDescent="0.2"/>
    <row r="1162" ht="12.95" customHeight="1" x14ac:dyDescent="0.2"/>
    <row r="1163" ht="12.95" customHeight="1" x14ac:dyDescent="0.2"/>
    <row r="1164" ht="12.95" customHeight="1" x14ac:dyDescent="0.2"/>
    <row r="1165" ht="12.95" customHeight="1" x14ac:dyDescent="0.2"/>
    <row r="1166" ht="12.95" customHeight="1" x14ac:dyDescent="0.2"/>
    <row r="1167" ht="12.95" customHeight="1" x14ac:dyDescent="0.2"/>
    <row r="1168" ht="12.95" customHeight="1" x14ac:dyDescent="0.2"/>
    <row r="1169" ht="12.95" customHeight="1" x14ac:dyDescent="0.2"/>
    <row r="1170" ht="12.95" customHeight="1" x14ac:dyDescent="0.2"/>
    <row r="1171" ht="12.95" customHeight="1" x14ac:dyDescent="0.2"/>
    <row r="1172" ht="12.95" customHeight="1" x14ac:dyDescent="0.2"/>
    <row r="1173" ht="12.95" customHeight="1" x14ac:dyDescent="0.2"/>
    <row r="1174" ht="12.95" customHeight="1" x14ac:dyDescent="0.2"/>
    <row r="1175" ht="12.95" customHeight="1" x14ac:dyDescent="0.2"/>
    <row r="1176" ht="12.95" customHeight="1" x14ac:dyDescent="0.2"/>
    <row r="1177" ht="12.95" customHeight="1" x14ac:dyDescent="0.2"/>
    <row r="1178" ht="12.95" customHeight="1" x14ac:dyDescent="0.2"/>
    <row r="1179" ht="12.95" customHeight="1" x14ac:dyDescent="0.2"/>
    <row r="1180" ht="12.95" customHeight="1" x14ac:dyDescent="0.2"/>
    <row r="1181" ht="12.95" customHeight="1" x14ac:dyDescent="0.2"/>
    <row r="1182" ht="12.95" customHeight="1" x14ac:dyDescent="0.2"/>
    <row r="1183" ht="12.95" customHeight="1" x14ac:dyDescent="0.2"/>
    <row r="1184" ht="12.95" customHeight="1" x14ac:dyDescent="0.2"/>
    <row r="1185" ht="12.95" customHeight="1" x14ac:dyDescent="0.2"/>
    <row r="1186" ht="12.95" customHeight="1" x14ac:dyDescent="0.2"/>
    <row r="1187" ht="12.95" customHeight="1" x14ac:dyDescent="0.2"/>
    <row r="1188" ht="12.95" customHeight="1" x14ac:dyDescent="0.2"/>
    <row r="1189" ht="12.95" customHeight="1" x14ac:dyDescent="0.2"/>
    <row r="1190" ht="12.95" customHeight="1" x14ac:dyDescent="0.2"/>
    <row r="1191" ht="12.95" customHeight="1" x14ac:dyDescent="0.2"/>
    <row r="1192" ht="12.95" customHeight="1" x14ac:dyDescent="0.2"/>
    <row r="1193" ht="12.95" customHeight="1" x14ac:dyDescent="0.2"/>
    <row r="1194" ht="12.95" customHeight="1" x14ac:dyDescent="0.2"/>
    <row r="1195" ht="12.95" customHeight="1" x14ac:dyDescent="0.2"/>
    <row r="1196" ht="12.95" customHeight="1" x14ac:dyDescent="0.2"/>
    <row r="1197" ht="12.95" customHeight="1" x14ac:dyDescent="0.2"/>
    <row r="1198" ht="12.95" customHeight="1" x14ac:dyDescent="0.2"/>
    <row r="1199" ht="12.95" customHeight="1" x14ac:dyDescent="0.2"/>
    <row r="1200" ht="12.95" customHeight="1" x14ac:dyDescent="0.2"/>
    <row r="1201" ht="12.95" customHeight="1" x14ac:dyDescent="0.2"/>
    <row r="1202" ht="12.95" customHeight="1" x14ac:dyDescent="0.2"/>
    <row r="1203" ht="12.95" customHeight="1" x14ac:dyDescent="0.2"/>
    <row r="1204" ht="12.95" customHeight="1" x14ac:dyDescent="0.2"/>
    <row r="1205" ht="12.95" customHeight="1" x14ac:dyDescent="0.2"/>
    <row r="1206" ht="12.95" customHeight="1" x14ac:dyDescent="0.2"/>
    <row r="1207" ht="12.95" customHeight="1" x14ac:dyDescent="0.2"/>
    <row r="1208" ht="12.95" customHeight="1" x14ac:dyDescent="0.2"/>
    <row r="1209" ht="12.95" customHeight="1" x14ac:dyDescent="0.2"/>
    <row r="1210" ht="12.95" customHeight="1" x14ac:dyDescent="0.2"/>
    <row r="1211" ht="12.95" customHeight="1" x14ac:dyDescent="0.2"/>
    <row r="1212" ht="12.95" customHeight="1" x14ac:dyDescent="0.2"/>
    <row r="1213" ht="12.95" customHeight="1" x14ac:dyDescent="0.2"/>
    <row r="1214" ht="12.95" customHeight="1" x14ac:dyDescent="0.2"/>
    <row r="1215" ht="12.95" customHeight="1" x14ac:dyDescent="0.2"/>
    <row r="1216" ht="12.95" customHeight="1" x14ac:dyDescent="0.2"/>
    <row r="1217" ht="12.95" customHeight="1" x14ac:dyDescent="0.2"/>
    <row r="1218" ht="12.95" customHeight="1" x14ac:dyDescent="0.2"/>
    <row r="1219" ht="12.95" customHeight="1" x14ac:dyDescent="0.2"/>
    <row r="1220" ht="12.95" customHeight="1" x14ac:dyDescent="0.2"/>
    <row r="1221" ht="12.95" customHeight="1" x14ac:dyDescent="0.2"/>
    <row r="1222" ht="12.95" customHeight="1" x14ac:dyDescent="0.2"/>
    <row r="1223" ht="12.95" customHeight="1" x14ac:dyDescent="0.2"/>
    <row r="1224" ht="12.95" customHeight="1" x14ac:dyDescent="0.2"/>
    <row r="1225" ht="12.95" customHeight="1" x14ac:dyDescent="0.2"/>
    <row r="1226" ht="12.95" customHeight="1" x14ac:dyDescent="0.2"/>
    <row r="1227" ht="12.95" customHeight="1" x14ac:dyDescent="0.2"/>
    <row r="1228" ht="12.95" customHeight="1" x14ac:dyDescent="0.2"/>
    <row r="1229" ht="12.95" customHeight="1" x14ac:dyDescent="0.2"/>
    <row r="1230" ht="12.95" customHeight="1" x14ac:dyDescent="0.2"/>
    <row r="1231" ht="12.95" customHeight="1" x14ac:dyDescent="0.2"/>
    <row r="1232" ht="12.95" customHeight="1" x14ac:dyDescent="0.2"/>
    <row r="1233" ht="12.95" customHeight="1" x14ac:dyDescent="0.2"/>
    <row r="1234" ht="12.95" customHeight="1" x14ac:dyDescent="0.2"/>
    <row r="1235" ht="12.95" customHeight="1" x14ac:dyDescent="0.2"/>
    <row r="1236" ht="12.95" customHeight="1" x14ac:dyDescent="0.2"/>
    <row r="1237" ht="12.95" customHeight="1" x14ac:dyDescent="0.2"/>
    <row r="1238" ht="12.95" customHeight="1" x14ac:dyDescent="0.2"/>
    <row r="1239" ht="12.95" customHeight="1" x14ac:dyDescent="0.2"/>
    <row r="1240" ht="12.95" customHeight="1" x14ac:dyDescent="0.2"/>
    <row r="1241" ht="12.95" customHeight="1" x14ac:dyDescent="0.2"/>
    <row r="1242" ht="12.95" customHeight="1" x14ac:dyDescent="0.2"/>
    <row r="1243" ht="12.95" customHeight="1" x14ac:dyDescent="0.2"/>
    <row r="1244" ht="12.95" customHeight="1" x14ac:dyDescent="0.2"/>
    <row r="1245" ht="12.95" customHeight="1" x14ac:dyDescent="0.2"/>
    <row r="1246" ht="12.95" customHeight="1" x14ac:dyDescent="0.2"/>
    <row r="1247" ht="12.95" customHeight="1" x14ac:dyDescent="0.2"/>
    <row r="1248" ht="12.95" customHeight="1" x14ac:dyDescent="0.2"/>
    <row r="1249" ht="12.95" customHeight="1" x14ac:dyDescent="0.2"/>
    <row r="1250" ht="12.95" customHeight="1" x14ac:dyDescent="0.2"/>
    <row r="1251" ht="12.95" customHeight="1" x14ac:dyDescent="0.2"/>
    <row r="1252" ht="12.95" customHeight="1" x14ac:dyDescent="0.2"/>
    <row r="1253" ht="12.95" customHeight="1" x14ac:dyDescent="0.2"/>
    <row r="1254" ht="12.95" customHeight="1" x14ac:dyDescent="0.2"/>
    <row r="1255" ht="12.95" customHeight="1" x14ac:dyDescent="0.2"/>
    <row r="1256" ht="12.95" customHeight="1" x14ac:dyDescent="0.2"/>
    <row r="1257" ht="12.95" customHeight="1" x14ac:dyDescent="0.2"/>
    <row r="1258" ht="12.95" customHeight="1" x14ac:dyDescent="0.2"/>
    <row r="1259" ht="12.95" customHeight="1" x14ac:dyDescent="0.2"/>
    <row r="1260" ht="12.95" customHeight="1" x14ac:dyDescent="0.2"/>
    <row r="1261" ht="12.95" customHeight="1" x14ac:dyDescent="0.2"/>
    <row r="1262" ht="12.95" customHeight="1" x14ac:dyDescent="0.2"/>
    <row r="1263" ht="12.95" customHeight="1" x14ac:dyDescent="0.2"/>
    <row r="1264" ht="12.95" customHeight="1" x14ac:dyDescent="0.2"/>
    <row r="1265" ht="12.95" customHeight="1" x14ac:dyDescent="0.2"/>
    <row r="1266" ht="12.95" customHeight="1" x14ac:dyDescent="0.2"/>
    <row r="1267" ht="12.95" customHeight="1" x14ac:dyDescent="0.2"/>
    <row r="1268" ht="12.95" customHeight="1" x14ac:dyDescent="0.2"/>
    <row r="1269" ht="12.95" customHeight="1" x14ac:dyDescent="0.2"/>
    <row r="1270" ht="12.95" customHeight="1" x14ac:dyDescent="0.2"/>
    <row r="1271" ht="12.95" customHeight="1" x14ac:dyDescent="0.2"/>
    <row r="1272" ht="12.95" customHeight="1" x14ac:dyDescent="0.2"/>
    <row r="1273" ht="12.95" customHeight="1" x14ac:dyDescent="0.2"/>
    <row r="1274" ht="12.95" customHeight="1" x14ac:dyDescent="0.2"/>
    <row r="1275" ht="12.95" customHeight="1" x14ac:dyDescent="0.2"/>
    <row r="1276" ht="12.95" customHeight="1" x14ac:dyDescent="0.2"/>
    <row r="1277" ht="12.95" customHeight="1" x14ac:dyDescent="0.2"/>
    <row r="1278" ht="12.95" customHeight="1" x14ac:dyDescent="0.2"/>
    <row r="1279" ht="12.95" customHeight="1" x14ac:dyDescent="0.2"/>
    <row r="1280" ht="12.95" customHeight="1" x14ac:dyDescent="0.2"/>
    <row r="1281" ht="12.95" customHeight="1" x14ac:dyDescent="0.2"/>
    <row r="1282" ht="12.95" customHeight="1" x14ac:dyDescent="0.2"/>
    <row r="1283" ht="12.95" customHeight="1" x14ac:dyDescent="0.2"/>
    <row r="1284" ht="12.95" customHeight="1" x14ac:dyDescent="0.2"/>
    <row r="1285" ht="12.95" customHeight="1" x14ac:dyDescent="0.2"/>
    <row r="1286" ht="12.95" customHeight="1" x14ac:dyDescent="0.2"/>
    <row r="1287" ht="12.95" customHeight="1" x14ac:dyDescent="0.2"/>
    <row r="1288" ht="12.95" customHeight="1" x14ac:dyDescent="0.2"/>
    <row r="1289" ht="12.95" customHeight="1" x14ac:dyDescent="0.2"/>
    <row r="1290" ht="12.95" customHeight="1" x14ac:dyDescent="0.2"/>
    <row r="1291" ht="12.95" customHeight="1" x14ac:dyDescent="0.2"/>
    <row r="1292" ht="12.95" customHeight="1" x14ac:dyDescent="0.2"/>
    <row r="1293" ht="12.95" customHeight="1" x14ac:dyDescent="0.2"/>
    <row r="1294" ht="12.95" customHeight="1" x14ac:dyDescent="0.2"/>
    <row r="1295" ht="12.95" customHeight="1" x14ac:dyDescent="0.2"/>
    <row r="1296" ht="12.95" customHeight="1" x14ac:dyDescent="0.2"/>
    <row r="1297" ht="12.95" customHeight="1" x14ac:dyDescent="0.2"/>
    <row r="1298" ht="12.95" customHeight="1" x14ac:dyDescent="0.2"/>
    <row r="1299" ht="12.95" customHeight="1" x14ac:dyDescent="0.2"/>
    <row r="1300" ht="12.95" customHeight="1" x14ac:dyDescent="0.2"/>
    <row r="1301" ht="12.95" customHeight="1" x14ac:dyDescent="0.2"/>
    <row r="1302" ht="12.95" customHeight="1" x14ac:dyDescent="0.2"/>
    <row r="1303" ht="12.95" customHeight="1" x14ac:dyDescent="0.2"/>
    <row r="1304" ht="12.95" customHeight="1" x14ac:dyDescent="0.2"/>
    <row r="1305" ht="12.95" customHeight="1" x14ac:dyDescent="0.2"/>
    <row r="1306" ht="12.95" customHeight="1" x14ac:dyDescent="0.2"/>
    <row r="1307" ht="12.95" customHeight="1" x14ac:dyDescent="0.2"/>
    <row r="1308" ht="12.95" customHeight="1" x14ac:dyDescent="0.2"/>
    <row r="1309" ht="12.95" customHeight="1" x14ac:dyDescent="0.2"/>
    <row r="1310" ht="12.95" customHeight="1" x14ac:dyDescent="0.2"/>
    <row r="1311" ht="12.95" customHeight="1" x14ac:dyDescent="0.2"/>
    <row r="1312" ht="12.95" customHeight="1" x14ac:dyDescent="0.2"/>
    <row r="1313" ht="12.95" customHeight="1" x14ac:dyDescent="0.2"/>
    <row r="1314" ht="12.95" customHeight="1" x14ac:dyDescent="0.2"/>
    <row r="1315" ht="12.95" customHeight="1" x14ac:dyDescent="0.2"/>
    <row r="1316" ht="12.95" customHeight="1" x14ac:dyDescent="0.2"/>
    <row r="1317" ht="12.95" customHeight="1" x14ac:dyDescent="0.2"/>
    <row r="1318" ht="12.95" customHeight="1" x14ac:dyDescent="0.2"/>
    <row r="1319" ht="12.95" customHeight="1" x14ac:dyDescent="0.2"/>
    <row r="1320" ht="12.95" customHeight="1" x14ac:dyDescent="0.2"/>
    <row r="1321" ht="12.95" customHeight="1" x14ac:dyDescent="0.2"/>
    <row r="1322" ht="12.95" customHeight="1" x14ac:dyDescent="0.2"/>
    <row r="1323" ht="12.95" customHeight="1" x14ac:dyDescent="0.2"/>
    <row r="1324" ht="12.95" customHeight="1" x14ac:dyDescent="0.2"/>
    <row r="1325" ht="12.95" customHeight="1" x14ac:dyDescent="0.2"/>
    <row r="1326" ht="12.95" customHeight="1" x14ac:dyDescent="0.2"/>
    <row r="1327" ht="12.95" customHeight="1" x14ac:dyDescent="0.2"/>
    <row r="1328" ht="12.95" customHeight="1" x14ac:dyDescent="0.2"/>
    <row r="1329" ht="12.95" customHeight="1" x14ac:dyDescent="0.2"/>
    <row r="1330" ht="12.95" customHeight="1" x14ac:dyDescent="0.2"/>
    <row r="1331" ht="12.95" customHeight="1" x14ac:dyDescent="0.2"/>
    <row r="1332" ht="12.95" customHeight="1" x14ac:dyDescent="0.2"/>
    <row r="1333" ht="12.95" customHeight="1" x14ac:dyDescent="0.2"/>
    <row r="1334" ht="12.95" customHeight="1" x14ac:dyDescent="0.2"/>
    <row r="1335" ht="12.95" customHeight="1" x14ac:dyDescent="0.2"/>
    <row r="1336" ht="12.95" customHeight="1" x14ac:dyDescent="0.2"/>
    <row r="1337" ht="12.95" customHeight="1" x14ac:dyDescent="0.2"/>
    <row r="1338" ht="12.95" customHeight="1" x14ac:dyDescent="0.2"/>
    <row r="1339" ht="12.95" customHeight="1" x14ac:dyDescent="0.2"/>
    <row r="1340" ht="12.95" customHeight="1" x14ac:dyDescent="0.2"/>
    <row r="1341" ht="12.95" customHeight="1" x14ac:dyDescent="0.2"/>
    <row r="1342" ht="12.95" customHeight="1" x14ac:dyDescent="0.2"/>
    <row r="1343" ht="12.95" customHeight="1" x14ac:dyDescent="0.2"/>
    <row r="1344" ht="12.95" customHeight="1" x14ac:dyDescent="0.2"/>
    <row r="1345" ht="12.95" customHeight="1" x14ac:dyDescent="0.2"/>
    <row r="1346" ht="12.95" customHeight="1" x14ac:dyDescent="0.2"/>
    <row r="1347" ht="12.95" customHeight="1" x14ac:dyDescent="0.2"/>
    <row r="1348" ht="12.95" customHeight="1" x14ac:dyDescent="0.2"/>
    <row r="1349" ht="12.95" customHeight="1" x14ac:dyDescent="0.2"/>
    <row r="1350" ht="12.95" customHeight="1" x14ac:dyDescent="0.2"/>
    <row r="1351" ht="12.95" customHeight="1" x14ac:dyDescent="0.2"/>
    <row r="1352" ht="12.95" customHeight="1" x14ac:dyDescent="0.2"/>
    <row r="1353" ht="12.95" customHeight="1" x14ac:dyDescent="0.2"/>
    <row r="1354" ht="12.95" customHeight="1" x14ac:dyDescent="0.2"/>
    <row r="1355" ht="12.95" customHeight="1" x14ac:dyDescent="0.2"/>
    <row r="1356" ht="12.95" customHeight="1" x14ac:dyDescent="0.2"/>
    <row r="1357" ht="12.95" customHeight="1" x14ac:dyDescent="0.2"/>
    <row r="1358" ht="12.95" customHeight="1" x14ac:dyDescent="0.2"/>
    <row r="1359" ht="12.95" customHeight="1" x14ac:dyDescent="0.2"/>
    <row r="1360" ht="12.95" customHeight="1" x14ac:dyDescent="0.2"/>
    <row r="1361" ht="12.95" customHeight="1" x14ac:dyDescent="0.2"/>
    <row r="1362" ht="12.95" customHeight="1" x14ac:dyDescent="0.2"/>
    <row r="1363" ht="12.95" customHeight="1" x14ac:dyDescent="0.2"/>
    <row r="1364" ht="12.95" customHeight="1" x14ac:dyDescent="0.2"/>
    <row r="1365" ht="12.95" customHeight="1" x14ac:dyDescent="0.2"/>
    <row r="1366" ht="12.95" customHeight="1" x14ac:dyDescent="0.2"/>
    <row r="1367" ht="12.95" customHeight="1" x14ac:dyDescent="0.2"/>
    <row r="1368" ht="12.95" customHeight="1" x14ac:dyDescent="0.2"/>
    <row r="1369" ht="12.95" customHeight="1" x14ac:dyDescent="0.2"/>
    <row r="1370" ht="12.95" customHeight="1" x14ac:dyDescent="0.2"/>
    <row r="1371" ht="12.95" customHeight="1" x14ac:dyDescent="0.2"/>
    <row r="1372" ht="12.95" customHeight="1" x14ac:dyDescent="0.2"/>
    <row r="1373" ht="12.95" customHeight="1" x14ac:dyDescent="0.2"/>
    <row r="1374" ht="12.95" customHeight="1" x14ac:dyDescent="0.2"/>
    <row r="1375" ht="12.95" customHeight="1" x14ac:dyDescent="0.2"/>
    <row r="1376" ht="12.95" customHeight="1" x14ac:dyDescent="0.2"/>
    <row r="1377" ht="12.95" customHeight="1" x14ac:dyDescent="0.2"/>
    <row r="1378" ht="12.95" customHeight="1" x14ac:dyDescent="0.2"/>
    <row r="1379" ht="12.95" customHeight="1" x14ac:dyDescent="0.2"/>
    <row r="1380" ht="12.95" customHeight="1" x14ac:dyDescent="0.2"/>
    <row r="1381" ht="12.95" customHeight="1" x14ac:dyDescent="0.2"/>
    <row r="1382" ht="12.95" customHeight="1" x14ac:dyDescent="0.2"/>
    <row r="1383" ht="12.95" customHeight="1" x14ac:dyDescent="0.2"/>
    <row r="1384" ht="12.95" customHeight="1" x14ac:dyDescent="0.2"/>
    <row r="1385" ht="12.95" customHeight="1" x14ac:dyDescent="0.2"/>
    <row r="1386" ht="12.95" customHeight="1" x14ac:dyDescent="0.2"/>
    <row r="1387" ht="12.95" customHeight="1" x14ac:dyDescent="0.2"/>
    <row r="1388" ht="12.95" customHeight="1" x14ac:dyDescent="0.2"/>
    <row r="1389" ht="12.95" customHeight="1" x14ac:dyDescent="0.2"/>
    <row r="1390" ht="12.95" customHeight="1" x14ac:dyDescent="0.2"/>
    <row r="1391" ht="12.95" customHeight="1" x14ac:dyDescent="0.2"/>
    <row r="1392" ht="12.95" customHeight="1" x14ac:dyDescent="0.2"/>
    <row r="1393" ht="12.95" customHeight="1" x14ac:dyDescent="0.2"/>
    <row r="1394" ht="12.95" customHeight="1" x14ac:dyDescent="0.2"/>
    <row r="1395" ht="12.95" customHeight="1" x14ac:dyDescent="0.2"/>
    <row r="1396" ht="12.95" customHeight="1" x14ac:dyDescent="0.2"/>
    <row r="1397" ht="12.95" customHeight="1" x14ac:dyDescent="0.2"/>
    <row r="1398" ht="12.95" customHeight="1" x14ac:dyDescent="0.2"/>
    <row r="1399" ht="12.95" customHeight="1" x14ac:dyDescent="0.2"/>
    <row r="1400" ht="12.95" customHeight="1" x14ac:dyDescent="0.2"/>
    <row r="1401" ht="12.95" customHeight="1" x14ac:dyDescent="0.2"/>
    <row r="1402" ht="12.95" customHeight="1" x14ac:dyDescent="0.2"/>
    <row r="1403" ht="12.95" customHeight="1" x14ac:dyDescent="0.2"/>
    <row r="1404" ht="12.95" customHeight="1" x14ac:dyDescent="0.2"/>
    <row r="1405" ht="12.95" customHeight="1" x14ac:dyDescent="0.2"/>
    <row r="1406" ht="12.95" customHeight="1" x14ac:dyDescent="0.2"/>
    <row r="1407" ht="12.95" customHeight="1" x14ac:dyDescent="0.2"/>
    <row r="1408" ht="12.95" customHeight="1" x14ac:dyDescent="0.2"/>
    <row r="1409" ht="12.95" customHeight="1" x14ac:dyDescent="0.2"/>
    <row r="1410" ht="12.95" customHeight="1" x14ac:dyDescent="0.2"/>
    <row r="1411" ht="12.95" customHeight="1" x14ac:dyDescent="0.2"/>
    <row r="1412" ht="12.95" customHeight="1" x14ac:dyDescent="0.2"/>
    <row r="1413" ht="12.95" customHeight="1" x14ac:dyDescent="0.2"/>
    <row r="1414" ht="12.95" customHeight="1" x14ac:dyDescent="0.2"/>
    <row r="1415" ht="12.95" customHeight="1" x14ac:dyDescent="0.2"/>
    <row r="1416" ht="12.95" customHeight="1" x14ac:dyDescent="0.2"/>
    <row r="1417" ht="12.95" customHeight="1" x14ac:dyDescent="0.2"/>
    <row r="1418" ht="12.95" customHeight="1" x14ac:dyDescent="0.2"/>
    <row r="1419" ht="12.95" customHeight="1" x14ac:dyDescent="0.2"/>
    <row r="1420" ht="12.95" customHeight="1" x14ac:dyDescent="0.2"/>
    <row r="1421" ht="12.95" customHeight="1" x14ac:dyDescent="0.2"/>
    <row r="1422" ht="12.95" customHeight="1" x14ac:dyDescent="0.2"/>
    <row r="1423" ht="12.95" customHeight="1" x14ac:dyDescent="0.2"/>
    <row r="1424" ht="12.95" customHeight="1" x14ac:dyDescent="0.2"/>
    <row r="1425" ht="12.95" customHeight="1" x14ac:dyDescent="0.2"/>
    <row r="1426" ht="12.95" customHeight="1" x14ac:dyDescent="0.2"/>
    <row r="1427" ht="12.95" customHeight="1" x14ac:dyDescent="0.2"/>
    <row r="1428" ht="12.95" customHeight="1" x14ac:dyDescent="0.2"/>
    <row r="1429" ht="12.95" customHeight="1" x14ac:dyDescent="0.2"/>
    <row r="1430" ht="12.95" customHeight="1" x14ac:dyDescent="0.2"/>
    <row r="1431" ht="12.95" customHeight="1" x14ac:dyDescent="0.2"/>
    <row r="1432" ht="12.95" customHeight="1" x14ac:dyDescent="0.2"/>
    <row r="1433" ht="12.95" customHeight="1" x14ac:dyDescent="0.2"/>
    <row r="1434" ht="12.95" customHeight="1" x14ac:dyDescent="0.2"/>
    <row r="1435" ht="12.95" customHeight="1" x14ac:dyDescent="0.2"/>
    <row r="1436" ht="12.95" customHeight="1" x14ac:dyDescent="0.2"/>
    <row r="1437" ht="12.95" customHeight="1" x14ac:dyDescent="0.2"/>
    <row r="1438" ht="12.95" customHeight="1" x14ac:dyDescent="0.2"/>
    <row r="1439" ht="12.95" customHeight="1" x14ac:dyDescent="0.2"/>
    <row r="1440" ht="12.95" customHeight="1" x14ac:dyDescent="0.2"/>
    <row r="1441" ht="12.95" customHeight="1" x14ac:dyDescent="0.2"/>
    <row r="1442" ht="12.95" customHeight="1" x14ac:dyDescent="0.2"/>
    <row r="1443" ht="12.95" customHeight="1" x14ac:dyDescent="0.2"/>
    <row r="1444" ht="12.95" customHeight="1" x14ac:dyDescent="0.2"/>
    <row r="1445" ht="12.95" customHeight="1" x14ac:dyDescent="0.2"/>
    <row r="1446" ht="12.95" customHeight="1" x14ac:dyDescent="0.2"/>
    <row r="1447" ht="12.95" customHeight="1" x14ac:dyDescent="0.2"/>
    <row r="1448" ht="12.95" customHeight="1" x14ac:dyDescent="0.2"/>
    <row r="1449" ht="12.95" customHeight="1" x14ac:dyDescent="0.2"/>
    <row r="1450" ht="12.95" customHeight="1" x14ac:dyDescent="0.2"/>
    <row r="1451" ht="12.95" customHeight="1" x14ac:dyDescent="0.2"/>
    <row r="1452" ht="12.95" customHeight="1" x14ac:dyDescent="0.2"/>
    <row r="1453" ht="12.95" customHeight="1" x14ac:dyDescent="0.2"/>
    <row r="1454" ht="12.95" customHeight="1" x14ac:dyDescent="0.2"/>
    <row r="1455" ht="12.95" customHeight="1" x14ac:dyDescent="0.2"/>
    <row r="1456" ht="12.95" customHeight="1" x14ac:dyDescent="0.2"/>
    <row r="1457" ht="12.95" customHeight="1" x14ac:dyDescent="0.2"/>
    <row r="1458" ht="12.95" customHeight="1" x14ac:dyDescent="0.2"/>
    <row r="1459" ht="12.95" customHeight="1" x14ac:dyDescent="0.2"/>
    <row r="1460" ht="12.95" customHeight="1" x14ac:dyDescent="0.2"/>
    <row r="1461" ht="12.95" customHeight="1" x14ac:dyDescent="0.2"/>
    <row r="1462" ht="12.95" customHeight="1" x14ac:dyDescent="0.2"/>
    <row r="1463" ht="12.95" customHeight="1" x14ac:dyDescent="0.2"/>
    <row r="1464" ht="12.95" customHeight="1" x14ac:dyDescent="0.2"/>
    <row r="1465" ht="12.95" customHeight="1" x14ac:dyDescent="0.2"/>
    <row r="1466" ht="12.95" customHeight="1" x14ac:dyDescent="0.2"/>
    <row r="1467" ht="12.95" customHeight="1" x14ac:dyDescent="0.2"/>
    <row r="1468" ht="12.95" customHeight="1" x14ac:dyDescent="0.2"/>
    <row r="1469" ht="12.95" customHeight="1" x14ac:dyDescent="0.2"/>
    <row r="1470" ht="12.95" customHeight="1" x14ac:dyDescent="0.2"/>
    <row r="1471" ht="12.95" customHeight="1" x14ac:dyDescent="0.2"/>
    <row r="1472" ht="12.95" customHeight="1" x14ac:dyDescent="0.2"/>
    <row r="1473" ht="12.95" customHeight="1" x14ac:dyDescent="0.2"/>
    <row r="1474" ht="12.95" customHeight="1" x14ac:dyDescent="0.2"/>
    <row r="1475" ht="12.95" customHeight="1" x14ac:dyDescent="0.2"/>
    <row r="1476" ht="12.95" customHeight="1" x14ac:dyDescent="0.2"/>
    <row r="1477" ht="12.95" customHeight="1" x14ac:dyDescent="0.2"/>
    <row r="1478" ht="12.95" customHeight="1" x14ac:dyDescent="0.2"/>
    <row r="1479" ht="12.95" customHeight="1" x14ac:dyDescent="0.2"/>
    <row r="1480" ht="12.95" customHeight="1" x14ac:dyDescent="0.2"/>
    <row r="1481" ht="12.95" customHeight="1" x14ac:dyDescent="0.2"/>
    <row r="1482" ht="12.95" customHeight="1" x14ac:dyDescent="0.2"/>
    <row r="1483" ht="12.95" customHeight="1" x14ac:dyDescent="0.2"/>
    <row r="1484" ht="12.95" customHeight="1" x14ac:dyDescent="0.2"/>
    <row r="1485" ht="12.95" customHeight="1" x14ac:dyDescent="0.2"/>
    <row r="1486" ht="12.95" customHeight="1" x14ac:dyDescent="0.2"/>
    <row r="1487" ht="12.95" customHeight="1" x14ac:dyDescent="0.2"/>
    <row r="1488" ht="12.95" customHeight="1" x14ac:dyDescent="0.2"/>
    <row r="1489" ht="12.95" customHeight="1" x14ac:dyDescent="0.2"/>
    <row r="1490" ht="12.95" customHeight="1" x14ac:dyDescent="0.2"/>
    <row r="1491" ht="12.95" customHeight="1" x14ac:dyDescent="0.2"/>
    <row r="1492" ht="12.95" customHeight="1" x14ac:dyDescent="0.2"/>
    <row r="1493" ht="12.95" customHeight="1" x14ac:dyDescent="0.2"/>
    <row r="1494" ht="12.95" customHeight="1" x14ac:dyDescent="0.2"/>
    <row r="1495" ht="12.95" customHeight="1" x14ac:dyDescent="0.2"/>
    <row r="1496" ht="12.95" customHeight="1" x14ac:dyDescent="0.2"/>
    <row r="1497" ht="12.95" customHeight="1" x14ac:dyDescent="0.2"/>
    <row r="1498" ht="12.95" customHeight="1" x14ac:dyDescent="0.2"/>
    <row r="1499" ht="12.95" customHeight="1" x14ac:dyDescent="0.2"/>
    <row r="1500" ht="12.95" customHeight="1" x14ac:dyDescent="0.2"/>
    <row r="1501" ht="12.95" customHeight="1" x14ac:dyDescent="0.2"/>
    <row r="1502" ht="12.95" customHeight="1" x14ac:dyDescent="0.2"/>
    <row r="1503" ht="12.95" customHeight="1" x14ac:dyDescent="0.2"/>
    <row r="1504" ht="12.95" customHeight="1" x14ac:dyDescent="0.2"/>
    <row r="1505" ht="12.95" customHeight="1" x14ac:dyDescent="0.2"/>
    <row r="1506" ht="12.95" customHeight="1" x14ac:dyDescent="0.2"/>
    <row r="1507" ht="12.95" customHeight="1" x14ac:dyDescent="0.2"/>
    <row r="1508" ht="12.95" customHeight="1" x14ac:dyDescent="0.2"/>
    <row r="1509" ht="12.95" customHeight="1" x14ac:dyDescent="0.2"/>
    <row r="1510" ht="12.95" customHeight="1" x14ac:dyDescent="0.2"/>
    <row r="1511" ht="12.95" customHeight="1" x14ac:dyDescent="0.2"/>
    <row r="1512" ht="12.95" customHeight="1" x14ac:dyDescent="0.2"/>
    <row r="1513" ht="12.95" customHeight="1" x14ac:dyDescent="0.2"/>
    <row r="1514" ht="12.95" customHeight="1" x14ac:dyDescent="0.2"/>
    <row r="1515" ht="12.95" customHeight="1" x14ac:dyDescent="0.2"/>
    <row r="1516" ht="12.95" customHeight="1" x14ac:dyDescent="0.2"/>
    <row r="1517" ht="12.95" customHeight="1" x14ac:dyDescent="0.2"/>
    <row r="1518" ht="12.95" customHeight="1" x14ac:dyDescent="0.2"/>
    <row r="1519" ht="12.95" customHeight="1" x14ac:dyDescent="0.2"/>
    <row r="1520" ht="12.95" customHeight="1" x14ac:dyDescent="0.2"/>
    <row r="1521" ht="12.95" customHeight="1" x14ac:dyDescent="0.2"/>
    <row r="1522" ht="12.95" customHeight="1" x14ac:dyDescent="0.2"/>
    <row r="1523" ht="12.95" customHeight="1" x14ac:dyDescent="0.2"/>
    <row r="1524" ht="12.95" customHeight="1" x14ac:dyDescent="0.2"/>
    <row r="1525" ht="12.95" customHeight="1" x14ac:dyDescent="0.2"/>
    <row r="1526" ht="12.95" customHeight="1" x14ac:dyDescent="0.2"/>
    <row r="1527" ht="12.95" customHeight="1" x14ac:dyDescent="0.2"/>
    <row r="1528" ht="12.95" customHeight="1" x14ac:dyDescent="0.2"/>
    <row r="1529" ht="12.95" customHeight="1" x14ac:dyDescent="0.2"/>
    <row r="1530" ht="12.95" customHeight="1" x14ac:dyDescent="0.2"/>
    <row r="1531" ht="12.95" customHeight="1" x14ac:dyDescent="0.2"/>
    <row r="1532" ht="12.95" customHeight="1" x14ac:dyDescent="0.2"/>
    <row r="1533" ht="12.95" customHeight="1" x14ac:dyDescent="0.2"/>
    <row r="1534" ht="12.95" customHeight="1" x14ac:dyDescent="0.2"/>
    <row r="1535" ht="12.95" customHeight="1" x14ac:dyDescent="0.2"/>
    <row r="1536" ht="12.95" customHeight="1" x14ac:dyDescent="0.2"/>
    <row r="1537" ht="12.95" customHeight="1" x14ac:dyDescent="0.2"/>
    <row r="1538" ht="12.95" customHeight="1" x14ac:dyDescent="0.2"/>
    <row r="1539" ht="12.95" customHeight="1" x14ac:dyDescent="0.2"/>
    <row r="1540" ht="12.95" customHeight="1" x14ac:dyDescent="0.2"/>
    <row r="1541" ht="12.95" customHeight="1" x14ac:dyDescent="0.2"/>
    <row r="1542" ht="12.95" customHeight="1" x14ac:dyDescent="0.2"/>
    <row r="1543" ht="12.95" customHeight="1" x14ac:dyDescent="0.2"/>
    <row r="1544" ht="12.95" customHeight="1" x14ac:dyDescent="0.2"/>
    <row r="1545" ht="12.95" customHeight="1" x14ac:dyDescent="0.2"/>
    <row r="1546" ht="12.95" customHeight="1" x14ac:dyDescent="0.2"/>
    <row r="1547" ht="12.95" customHeight="1" x14ac:dyDescent="0.2"/>
    <row r="1548" ht="12.95" customHeight="1" x14ac:dyDescent="0.2"/>
    <row r="1549" ht="12.95" customHeight="1" x14ac:dyDescent="0.2"/>
    <row r="1550" ht="12.95" customHeight="1" x14ac:dyDescent="0.2"/>
    <row r="1551" ht="12.95" customHeight="1" x14ac:dyDescent="0.2"/>
    <row r="1552" ht="12.95" customHeight="1" x14ac:dyDescent="0.2"/>
    <row r="1553" ht="12.95" customHeight="1" x14ac:dyDescent="0.2"/>
    <row r="1554" ht="12.95" customHeight="1" x14ac:dyDescent="0.2"/>
    <row r="1555" ht="12.95" customHeight="1" x14ac:dyDescent="0.2"/>
    <row r="1556" ht="12.95" customHeight="1" x14ac:dyDescent="0.2"/>
    <row r="1557" ht="12.95" customHeight="1" x14ac:dyDescent="0.2"/>
    <row r="1558" ht="12.95" customHeight="1" x14ac:dyDescent="0.2"/>
    <row r="1559" ht="12.95" customHeight="1" x14ac:dyDescent="0.2"/>
    <row r="1560" ht="12.95" customHeight="1" x14ac:dyDescent="0.2"/>
    <row r="1561" ht="12.95" customHeight="1" x14ac:dyDescent="0.2"/>
    <row r="1562" ht="12.95" customHeight="1" x14ac:dyDescent="0.2"/>
    <row r="1563" ht="12.95" customHeight="1" x14ac:dyDescent="0.2"/>
    <row r="1564" ht="12.95" customHeight="1" x14ac:dyDescent="0.2"/>
    <row r="1565" ht="12.95" customHeight="1" x14ac:dyDescent="0.2"/>
    <row r="1566" ht="12.95" customHeight="1" x14ac:dyDescent="0.2"/>
    <row r="1567" ht="12.95" customHeight="1" x14ac:dyDescent="0.2"/>
    <row r="1568" ht="12.95" customHeight="1" x14ac:dyDescent="0.2"/>
    <row r="1569" ht="12.95" customHeight="1" x14ac:dyDescent="0.2"/>
    <row r="1570" ht="12.95" customHeight="1" x14ac:dyDescent="0.2"/>
    <row r="1571" ht="12.95" customHeight="1" x14ac:dyDescent="0.2"/>
    <row r="1572" ht="12.95" customHeight="1" x14ac:dyDescent="0.2"/>
    <row r="1573" ht="12.95" customHeight="1" x14ac:dyDescent="0.2"/>
    <row r="1574" ht="12.95" customHeight="1" x14ac:dyDescent="0.2"/>
    <row r="1575" ht="12.95" customHeight="1" x14ac:dyDescent="0.2"/>
    <row r="1576" ht="12.95" customHeight="1" x14ac:dyDescent="0.2"/>
    <row r="1577" ht="12.95" customHeight="1" x14ac:dyDescent="0.2"/>
    <row r="1578" ht="12.95" customHeight="1" x14ac:dyDescent="0.2"/>
    <row r="1579" ht="12.95" customHeight="1" x14ac:dyDescent="0.2"/>
    <row r="1580" ht="12.95" customHeight="1" x14ac:dyDescent="0.2"/>
    <row r="1581" ht="12.95" customHeight="1" x14ac:dyDescent="0.2"/>
    <row r="1582" ht="12.95" customHeight="1" x14ac:dyDescent="0.2"/>
    <row r="1583" ht="12.95" customHeight="1" x14ac:dyDescent="0.2"/>
    <row r="1584" ht="12.95" customHeight="1" x14ac:dyDescent="0.2"/>
    <row r="1585" ht="12.95" customHeight="1" x14ac:dyDescent="0.2"/>
    <row r="1586" ht="12.95" customHeight="1" x14ac:dyDescent="0.2"/>
    <row r="1587" ht="12.95" customHeight="1" x14ac:dyDescent="0.2"/>
    <row r="1588" ht="12.95" customHeight="1" x14ac:dyDescent="0.2"/>
    <row r="1589" ht="12.95" customHeight="1" x14ac:dyDescent="0.2"/>
    <row r="1590" ht="12.95" customHeight="1" x14ac:dyDescent="0.2"/>
    <row r="1591" ht="12.95" customHeight="1" x14ac:dyDescent="0.2"/>
    <row r="1592" ht="12.95" customHeight="1" x14ac:dyDescent="0.2"/>
    <row r="1593" ht="12.95" customHeight="1" x14ac:dyDescent="0.2"/>
    <row r="1594" ht="12.95" customHeight="1" x14ac:dyDescent="0.2"/>
    <row r="1595" ht="12.95" customHeight="1" x14ac:dyDescent="0.2"/>
    <row r="1596" ht="12.95" customHeight="1" x14ac:dyDescent="0.2"/>
    <row r="1597" ht="12.95" customHeight="1" x14ac:dyDescent="0.2"/>
    <row r="1598" ht="12.95" customHeight="1" x14ac:dyDescent="0.2"/>
    <row r="1599" ht="12.95" customHeight="1" x14ac:dyDescent="0.2"/>
    <row r="1600" ht="12.95" customHeight="1" x14ac:dyDescent="0.2"/>
    <row r="1601" ht="12.95" customHeight="1" x14ac:dyDescent="0.2"/>
    <row r="1602" ht="12.95" customHeight="1" x14ac:dyDescent="0.2"/>
    <row r="1603" ht="12.95" customHeight="1" x14ac:dyDescent="0.2"/>
    <row r="1604" ht="12.95" customHeight="1" x14ac:dyDescent="0.2"/>
    <row r="1605" ht="12.95" customHeight="1" x14ac:dyDescent="0.2"/>
    <row r="1606" ht="12.95" customHeight="1" x14ac:dyDescent="0.2"/>
    <row r="1607" ht="12.95" customHeight="1" x14ac:dyDescent="0.2"/>
    <row r="1608" ht="12.95" customHeight="1" x14ac:dyDescent="0.2"/>
    <row r="1609" ht="12.95" customHeight="1" x14ac:dyDescent="0.2"/>
    <row r="1610" ht="12.95" customHeight="1" x14ac:dyDescent="0.2"/>
    <row r="1611" ht="12.95" customHeight="1" x14ac:dyDescent="0.2"/>
    <row r="1612" ht="12.95" customHeight="1" x14ac:dyDescent="0.2"/>
    <row r="1613" ht="12.95" customHeight="1" x14ac:dyDescent="0.2"/>
    <row r="1614" ht="12.95" customHeight="1" x14ac:dyDescent="0.2"/>
    <row r="1615" ht="12.95" customHeight="1" x14ac:dyDescent="0.2"/>
    <row r="1616" ht="12.95" customHeight="1" x14ac:dyDescent="0.2"/>
    <row r="1617" ht="12.95" customHeight="1" x14ac:dyDescent="0.2"/>
    <row r="1618" ht="12.95" customHeight="1" x14ac:dyDescent="0.2"/>
    <row r="1619" ht="12.95" customHeight="1" x14ac:dyDescent="0.2"/>
    <row r="1620" ht="12.95" customHeight="1" x14ac:dyDescent="0.2"/>
    <row r="1621" ht="12.95" customHeight="1" x14ac:dyDescent="0.2"/>
    <row r="1622" ht="12.95" customHeight="1" x14ac:dyDescent="0.2"/>
    <row r="1623" ht="12.95" customHeight="1" x14ac:dyDescent="0.2"/>
    <row r="1624" ht="12.95" customHeight="1" x14ac:dyDescent="0.2"/>
    <row r="1625" ht="12.95" customHeight="1" x14ac:dyDescent="0.2"/>
    <row r="1626" ht="12.95" customHeight="1" x14ac:dyDescent="0.2"/>
    <row r="1627" ht="12.95" customHeight="1" x14ac:dyDescent="0.2"/>
    <row r="1628" ht="12.95" customHeight="1" x14ac:dyDescent="0.2"/>
    <row r="1629" ht="12.95" customHeight="1" x14ac:dyDescent="0.2"/>
    <row r="1630" ht="12.95" customHeight="1" x14ac:dyDescent="0.2"/>
    <row r="1631" ht="12.95" customHeight="1" x14ac:dyDescent="0.2"/>
    <row r="1632" ht="12.95" customHeight="1" x14ac:dyDescent="0.2"/>
    <row r="1633" ht="12.95" customHeight="1" x14ac:dyDescent="0.2"/>
    <row r="1634" ht="12.95" customHeight="1" x14ac:dyDescent="0.2"/>
    <row r="1635" ht="12.95" customHeight="1" x14ac:dyDescent="0.2"/>
    <row r="1636" ht="12.95" customHeight="1" x14ac:dyDescent="0.2"/>
    <row r="1637" ht="12.95" customHeight="1" x14ac:dyDescent="0.2"/>
    <row r="1638" ht="12.95" customHeight="1" x14ac:dyDescent="0.2"/>
    <row r="1639" ht="12.95" customHeight="1" x14ac:dyDescent="0.2"/>
    <row r="1640" ht="12.95" customHeight="1" x14ac:dyDescent="0.2"/>
    <row r="1641" ht="12.95" customHeight="1" x14ac:dyDescent="0.2"/>
    <row r="1642" ht="12.95" customHeight="1" x14ac:dyDescent="0.2"/>
    <row r="1643" ht="12.95" customHeight="1" x14ac:dyDescent="0.2"/>
    <row r="1644" ht="12.95" customHeight="1" x14ac:dyDescent="0.2"/>
    <row r="1645" ht="12.95" customHeight="1" x14ac:dyDescent="0.2"/>
    <row r="1646" ht="12.95" customHeight="1" x14ac:dyDescent="0.2"/>
    <row r="1647" ht="12.95" customHeight="1" x14ac:dyDescent="0.2"/>
    <row r="1648" ht="12.95" customHeight="1" x14ac:dyDescent="0.2"/>
    <row r="1649" ht="12.95" customHeight="1" x14ac:dyDescent="0.2"/>
    <row r="1650" ht="12.95" customHeight="1" x14ac:dyDescent="0.2"/>
    <row r="1651" ht="12.95" customHeight="1" x14ac:dyDescent="0.2"/>
    <row r="1652" ht="12.95" customHeight="1" x14ac:dyDescent="0.2"/>
    <row r="1653" ht="12.95" customHeight="1" x14ac:dyDescent="0.2"/>
    <row r="1654" ht="12.95" customHeight="1" x14ac:dyDescent="0.2"/>
    <row r="1655" ht="12.95" customHeight="1" x14ac:dyDescent="0.2"/>
    <row r="1656" ht="12.95" customHeight="1" x14ac:dyDescent="0.2"/>
    <row r="1657" ht="12.95" customHeight="1" x14ac:dyDescent="0.2"/>
    <row r="1658" ht="12.95" customHeight="1" x14ac:dyDescent="0.2"/>
    <row r="1659" ht="12.95" customHeight="1" x14ac:dyDescent="0.2"/>
    <row r="1660" ht="12.95" customHeight="1" x14ac:dyDescent="0.2"/>
    <row r="1661" ht="12.95" customHeight="1" x14ac:dyDescent="0.2"/>
    <row r="1662" ht="12.95" customHeight="1" x14ac:dyDescent="0.2"/>
    <row r="1663" ht="12.95" customHeight="1" x14ac:dyDescent="0.2"/>
    <row r="1664" ht="12.95" customHeight="1" x14ac:dyDescent="0.2"/>
    <row r="1665" ht="12.95" customHeight="1" x14ac:dyDescent="0.2"/>
    <row r="1666" ht="12.95" customHeight="1" x14ac:dyDescent="0.2"/>
    <row r="1667" ht="12.95" customHeight="1" x14ac:dyDescent="0.2"/>
    <row r="1668" ht="12.95" customHeight="1" x14ac:dyDescent="0.2"/>
    <row r="1669" ht="12.95" customHeight="1" x14ac:dyDescent="0.2"/>
    <row r="1670" ht="12.95" customHeight="1" x14ac:dyDescent="0.2"/>
    <row r="1671" ht="12.95" customHeight="1" x14ac:dyDescent="0.2"/>
    <row r="1672" ht="12.95" customHeight="1" x14ac:dyDescent="0.2"/>
    <row r="1673" ht="12.95" customHeight="1" x14ac:dyDescent="0.2"/>
    <row r="1674" ht="12.95" customHeight="1" x14ac:dyDescent="0.2"/>
    <row r="1675" ht="12.95" customHeight="1" x14ac:dyDescent="0.2"/>
    <row r="1676" ht="12.95" customHeight="1" x14ac:dyDescent="0.2"/>
    <row r="1677" ht="12.95" customHeight="1" x14ac:dyDescent="0.2"/>
    <row r="1678" ht="12.95" customHeight="1" x14ac:dyDescent="0.2"/>
    <row r="1679" ht="12.95" customHeight="1" x14ac:dyDescent="0.2"/>
    <row r="1680" ht="12.95" customHeight="1" x14ac:dyDescent="0.2"/>
    <row r="1681" ht="12.95" customHeight="1" x14ac:dyDescent="0.2"/>
    <row r="1682" ht="12.95" customHeight="1" x14ac:dyDescent="0.2"/>
    <row r="1683" ht="12.95" customHeight="1" x14ac:dyDescent="0.2"/>
    <row r="1684" ht="12.95" customHeight="1" x14ac:dyDescent="0.2"/>
    <row r="1685" ht="12.95" customHeight="1" x14ac:dyDescent="0.2"/>
    <row r="1686" ht="12.95" customHeight="1" x14ac:dyDescent="0.2"/>
    <row r="1687" ht="12.95" customHeight="1" x14ac:dyDescent="0.2"/>
    <row r="1688" ht="12.95" customHeight="1" x14ac:dyDescent="0.2"/>
    <row r="1689" ht="12.95" customHeight="1" x14ac:dyDescent="0.2"/>
    <row r="1690" ht="12.95" customHeight="1" x14ac:dyDescent="0.2"/>
    <row r="1691" ht="12.95" customHeight="1" x14ac:dyDescent="0.2"/>
    <row r="1692" ht="12.95" customHeight="1" x14ac:dyDescent="0.2"/>
    <row r="1693" ht="12.95" customHeight="1" x14ac:dyDescent="0.2"/>
    <row r="1694" ht="12.95" customHeight="1" x14ac:dyDescent="0.2"/>
    <row r="1695" ht="12.95" customHeight="1" x14ac:dyDescent="0.2"/>
    <row r="1696" ht="12.95" customHeight="1" x14ac:dyDescent="0.2"/>
    <row r="1697" ht="12.95" customHeight="1" x14ac:dyDescent="0.2"/>
    <row r="1698" ht="12.95" customHeight="1" x14ac:dyDescent="0.2"/>
    <row r="1699" ht="12.95" customHeight="1" x14ac:dyDescent="0.2"/>
    <row r="1700" ht="12.95" customHeight="1" x14ac:dyDescent="0.2"/>
    <row r="1701" ht="12.95" customHeight="1" x14ac:dyDescent="0.2"/>
    <row r="1702" ht="12.95" customHeight="1" x14ac:dyDescent="0.2"/>
    <row r="1703" ht="12.95" customHeight="1" x14ac:dyDescent="0.2"/>
    <row r="1704" ht="12.95" customHeight="1" x14ac:dyDescent="0.2"/>
    <row r="1705" ht="12.95" customHeight="1" x14ac:dyDescent="0.2"/>
  </sheetData>
  <sheetProtection algorithmName="SHA-512" hashValue="Rcs7Hy7fe9ahRecVQE3bOl9GHe9XwAOb8P2E6mwNjegwanrxp7hYDkvUauNHLLcoqgswJbM2l5VP/vwJIXZrrw==" saltValue="xSOnfsYhVJqLGjPY17LoAA==" spinCount="100000" sheet="1" objects="1" scenarios="1"/>
  <phoneticPr fontId="5" type="noConversion"/>
  <conditionalFormatting sqref="E26">
    <cfRule type="expression" dxfId="185" priority="1" stopIfTrue="1">
      <formula>TRUE</formula>
    </cfRule>
  </conditionalFormatting>
  <conditionalFormatting sqref="E28">
    <cfRule type="expression" dxfId="184" priority="2" stopIfTrue="1">
      <formula>TRUE</formula>
    </cfRule>
  </conditionalFormatting>
  <conditionalFormatting sqref="E30">
    <cfRule type="expression" dxfId="183" priority="3" stopIfTrue="1">
      <formula>TRUE</formula>
    </cfRule>
  </conditionalFormatting>
  <conditionalFormatting sqref="E32">
    <cfRule type="expression" dxfId="182" priority="4" stopIfTrue="1">
      <formula>TRUE</formula>
    </cfRule>
  </conditionalFormatting>
  <conditionalFormatting sqref="E34">
    <cfRule type="expression" dxfId="181" priority="5" stopIfTrue="1">
      <formula>TRUE</formula>
    </cfRule>
  </conditionalFormatting>
  <conditionalFormatting sqref="E36">
    <cfRule type="expression" dxfId="180" priority="6" stopIfTrue="1">
      <formula>TRUE</formula>
    </cfRule>
  </conditionalFormatting>
  <conditionalFormatting sqref="E38">
    <cfRule type="expression" dxfId="179" priority="7" stopIfTrue="1">
      <formula>TRUE</formula>
    </cfRule>
  </conditionalFormatting>
  <conditionalFormatting sqref="E40">
    <cfRule type="expression" dxfId="178" priority="8" stopIfTrue="1">
      <formula>TRUE</formula>
    </cfRule>
  </conditionalFormatting>
  <conditionalFormatting sqref="E42">
    <cfRule type="expression" dxfId="177" priority="9"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SKUPNA ZUNANJA UREDITEV&amp;R&amp;"Trebuchet MS,Navadno"&amp;8Id. št.: JULFSF-6G1302
Datum: junij 2025</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68CD2-7B2C-4BAB-9D2B-B48F764A23F4}">
  <sheetPr codeName="List9">
    <tabColor theme="6" tint="0.39997558519241921"/>
    <pageSetUpPr fitToPage="1"/>
  </sheetPr>
  <dimension ref="A1:J1721"/>
  <sheetViews>
    <sheetView view="pageBreakPreview" topLeftCell="A17" zoomScaleNormal="100" zoomScaleSheetLayoutView="100" workbookViewId="0"/>
  </sheetViews>
  <sheetFormatPr defaultRowHeight="12.75" x14ac:dyDescent="0.2"/>
  <cols>
    <col min="1" max="1" width="7.7109375" style="299" customWidth="1"/>
    <col min="2" max="2" width="41.7109375" style="309" customWidth="1"/>
    <col min="3" max="3" width="4.7109375" style="301" customWidth="1"/>
    <col min="4" max="4" width="8.7109375" style="302" customWidth="1"/>
    <col min="5" max="5" width="10.7109375" style="303" customWidth="1"/>
    <col min="6" max="6" width="12.7109375" style="303" customWidth="1"/>
    <col min="7" max="16384" width="9.140625" style="247"/>
  </cols>
  <sheetData>
    <row r="1" spans="1:10" x14ac:dyDescent="0.2">
      <c r="A1" s="242" t="s">
        <v>25</v>
      </c>
      <c r="B1" s="243" t="str">
        <f>'0_Osebe'!B1</f>
        <v>UNIVERZA V LJUBLJANI</v>
      </c>
      <c r="C1" s="244"/>
      <c r="D1" s="245"/>
      <c r="E1" s="245"/>
      <c r="F1" s="245"/>
      <c r="G1" s="246"/>
    </row>
    <row r="2" spans="1:10" x14ac:dyDescent="0.2">
      <c r="A2" s="242"/>
      <c r="B2" s="243"/>
      <c r="C2" s="244"/>
      <c r="D2" s="245"/>
      <c r="E2" s="245"/>
      <c r="F2" s="245"/>
      <c r="G2" s="242"/>
    </row>
    <row r="3" spans="1:10" x14ac:dyDescent="0.2">
      <c r="A3" s="242" t="s">
        <v>28</v>
      </c>
      <c r="B3" s="243" t="str">
        <f>'0_Osebe'!B3</f>
        <v>Skupni uvoz in zunanja ureditev območja Fakultete za strojništvo in Fakultete za farmacijo</v>
      </c>
      <c r="C3" s="244"/>
      <c r="D3" s="245"/>
      <c r="E3" s="245"/>
      <c r="F3" s="245"/>
      <c r="G3" s="246"/>
    </row>
    <row r="4" spans="1:10" x14ac:dyDescent="0.2">
      <c r="A4" s="242" t="s">
        <v>27</v>
      </c>
      <c r="B4" s="243" t="str">
        <f>'0_Osebe'!B4</f>
        <v>ZUNANJA UREDITEV IN KOMUNALNA INFRASTRUKTURA</v>
      </c>
      <c r="C4" s="244"/>
      <c r="D4" s="245"/>
      <c r="E4" s="245"/>
      <c r="F4" s="245"/>
      <c r="G4" s="246"/>
    </row>
    <row r="5" spans="1:10" x14ac:dyDescent="0.2">
      <c r="A5" s="244"/>
      <c r="B5" s="248"/>
      <c r="C5" s="249"/>
      <c r="D5" s="244"/>
      <c r="E5" s="244"/>
      <c r="F5" s="244"/>
    </row>
    <row r="6" spans="1:10" x14ac:dyDescent="0.2">
      <c r="A6" s="250"/>
      <c r="B6" s="251"/>
      <c r="C6" s="249"/>
      <c r="D6" s="244"/>
      <c r="E6" s="244"/>
      <c r="F6" s="244"/>
    </row>
    <row r="7" spans="1:10" x14ac:dyDescent="0.2">
      <c r="A7" s="250" t="s">
        <v>9</v>
      </c>
      <c r="B7" s="252" t="s">
        <v>12</v>
      </c>
      <c r="C7" s="253"/>
      <c r="D7" s="254"/>
      <c r="E7" s="255"/>
      <c r="F7" s="255"/>
    </row>
    <row r="8" spans="1:10" x14ac:dyDescent="0.2">
      <c r="A8" s="242" t="s">
        <v>86</v>
      </c>
      <c r="B8" s="256" t="s">
        <v>144</v>
      </c>
      <c r="C8" s="256"/>
      <c r="D8" s="254"/>
      <c r="E8" s="255"/>
      <c r="F8" s="257">
        <f>F104</f>
        <v>0</v>
      </c>
    </row>
    <row r="9" spans="1:10" x14ac:dyDescent="0.2">
      <c r="A9" s="242"/>
      <c r="B9" s="256"/>
      <c r="C9" s="258"/>
      <c r="D9" s="254"/>
      <c r="E9" s="255"/>
      <c r="F9" s="259"/>
    </row>
    <row r="10" spans="1:10" x14ac:dyDescent="0.2">
      <c r="A10" s="260" t="s">
        <v>87</v>
      </c>
      <c r="B10" s="256"/>
      <c r="C10" s="258"/>
      <c r="D10" s="254"/>
      <c r="E10" s="255"/>
      <c r="F10" s="255"/>
    </row>
    <row r="11" spans="1:10" s="267" customFormat="1" ht="12" x14ac:dyDescent="0.2">
      <c r="A11" s="261"/>
      <c r="B11" s="262"/>
      <c r="C11" s="263"/>
      <c r="D11" s="264"/>
      <c r="E11" s="265"/>
      <c r="F11" s="266"/>
    </row>
    <row r="12" spans="1:10" x14ac:dyDescent="0.2">
      <c r="A12" s="268" t="s">
        <v>5</v>
      </c>
      <c r="B12" s="269" t="s">
        <v>6</v>
      </c>
      <c r="C12" s="270" t="s">
        <v>55</v>
      </c>
      <c r="D12" s="271" t="s">
        <v>7</v>
      </c>
      <c r="E12" s="272" t="s">
        <v>54</v>
      </c>
      <c r="F12" s="272" t="s">
        <v>8</v>
      </c>
    </row>
    <row r="13" spans="1:10" x14ac:dyDescent="0.2">
      <c r="A13" s="273"/>
      <c r="B13" s="274"/>
      <c r="C13" s="275"/>
      <c r="D13" s="276"/>
      <c r="E13" s="421"/>
      <c r="F13" s="278"/>
    </row>
    <row r="14" spans="1:10" ht="84" x14ac:dyDescent="0.2">
      <c r="A14" s="279"/>
      <c r="B14" s="280" t="s">
        <v>258</v>
      </c>
      <c r="C14" s="281"/>
      <c r="D14" s="282"/>
      <c r="E14" s="422"/>
      <c r="F14" s="283"/>
    </row>
    <row r="15" spans="1:10" x14ac:dyDescent="0.2">
      <c r="A15" s="279"/>
      <c r="B15" s="280"/>
      <c r="C15" s="281"/>
      <c r="D15" s="282"/>
      <c r="E15" s="422"/>
      <c r="F15" s="283"/>
    </row>
    <row r="16" spans="1:10" ht="144" x14ac:dyDescent="0.2">
      <c r="A16" s="279"/>
      <c r="B16" s="280" t="s">
        <v>348</v>
      </c>
      <c r="C16" s="281"/>
      <c r="D16" s="282"/>
      <c r="E16" s="422"/>
      <c r="F16" s="283"/>
      <c r="J16" s="284"/>
    </row>
    <row r="17" spans="1:6" ht="360" x14ac:dyDescent="0.2">
      <c r="A17" s="279"/>
      <c r="B17" s="285" t="s">
        <v>420</v>
      </c>
      <c r="C17" s="281"/>
      <c r="D17" s="282"/>
      <c r="E17" s="422"/>
      <c r="F17" s="283"/>
    </row>
    <row r="18" spans="1:6" ht="36" x14ac:dyDescent="0.2">
      <c r="A18" s="279"/>
      <c r="B18" s="280" t="s">
        <v>329</v>
      </c>
      <c r="C18" s="281"/>
      <c r="D18" s="282"/>
      <c r="E18" s="422"/>
      <c r="F18" s="283"/>
    </row>
    <row r="19" spans="1:6" ht="24" x14ac:dyDescent="0.2">
      <c r="A19" s="279"/>
      <c r="B19" s="280" t="s">
        <v>321</v>
      </c>
      <c r="C19" s="281"/>
      <c r="D19" s="282"/>
      <c r="E19" s="422"/>
      <c r="F19" s="283"/>
    </row>
    <row r="20" spans="1:6" ht="48" x14ac:dyDescent="0.2">
      <c r="A20" s="279"/>
      <c r="B20" s="280" t="s">
        <v>323</v>
      </c>
      <c r="C20" s="281"/>
      <c r="D20" s="282"/>
      <c r="E20" s="422"/>
      <c r="F20" s="283"/>
    </row>
    <row r="21" spans="1:6" ht="60" x14ac:dyDescent="0.2">
      <c r="A21" s="279"/>
      <c r="B21" s="280" t="s">
        <v>322</v>
      </c>
      <c r="C21" s="281"/>
      <c r="D21" s="282"/>
      <c r="E21" s="422"/>
      <c r="F21" s="283"/>
    </row>
    <row r="22" spans="1:6" ht="60" x14ac:dyDescent="0.2">
      <c r="A22" s="279"/>
      <c r="B22" s="285" t="s">
        <v>320</v>
      </c>
      <c r="C22" s="281"/>
      <c r="D22" s="282"/>
      <c r="E22" s="422"/>
      <c r="F22" s="283"/>
    </row>
    <row r="23" spans="1:6" ht="36" x14ac:dyDescent="0.2">
      <c r="A23" s="279"/>
      <c r="B23" s="280" t="s">
        <v>324</v>
      </c>
      <c r="C23" s="281"/>
      <c r="D23" s="282"/>
      <c r="E23" s="422"/>
      <c r="F23" s="283"/>
    </row>
    <row r="24" spans="1:6" ht="60" x14ac:dyDescent="0.2">
      <c r="A24" s="279"/>
      <c r="B24" s="285" t="s">
        <v>325</v>
      </c>
      <c r="C24" s="281"/>
      <c r="D24" s="282"/>
      <c r="E24" s="422"/>
      <c r="F24" s="283"/>
    </row>
    <row r="25" spans="1:6" ht="24" x14ac:dyDescent="0.2">
      <c r="A25" s="279"/>
      <c r="B25" s="285" t="s">
        <v>332</v>
      </c>
      <c r="C25" s="281"/>
      <c r="D25" s="282"/>
      <c r="E25" s="422"/>
      <c r="F25" s="283"/>
    </row>
    <row r="26" spans="1:6" x14ac:dyDescent="0.2">
      <c r="A26" s="279"/>
      <c r="B26" s="285" t="s">
        <v>308</v>
      </c>
      <c r="C26" s="281"/>
      <c r="D26" s="282"/>
      <c r="E26" s="422"/>
      <c r="F26" s="283"/>
    </row>
    <row r="27" spans="1:6" x14ac:dyDescent="0.2">
      <c r="A27" s="279"/>
      <c r="B27" s="286"/>
      <c r="C27" s="281"/>
      <c r="D27" s="282"/>
      <c r="E27" s="422"/>
      <c r="F27" s="283"/>
    </row>
    <row r="28" spans="1:6" ht="72" x14ac:dyDescent="0.2">
      <c r="A28" s="279" t="str">
        <f>CONCATENATE($A$8,".",TEXT(COUNTA(A$27:A27)-COUNTIF(A$27:A27,"*.")+1,0))</f>
        <v>1.3.1</v>
      </c>
      <c r="B28" s="286" t="s">
        <v>145</v>
      </c>
      <c r="C28" s="281" t="s">
        <v>3</v>
      </c>
      <c r="D28" s="282">
        <v>750</v>
      </c>
      <c r="E28" s="423"/>
      <c r="F28" s="283">
        <f>ROUND(D28*E28,2)</f>
        <v>0</v>
      </c>
    </row>
    <row r="29" spans="1:6" x14ac:dyDescent="0.2">
      <c r="A29" s="279"/>
      <c r="B29" s="286"/>
      <c r="C29" s="281"/>
      <c r="D29" s="282"/>
      <c r="E29" s="422"/>
      <c r="F29" s="283"/>
    </row>
    <row r="30" spans="1:6" ht="96" x14ac:dyDescent="0.2">
      <c r="A30" s="279" t="str">
        <f>CONCATENATE($A$8,".",TEXT(COUNTA(A$27:A29)-COUNTIF(A$27:A29,"*.")+1,0))</f>
        <v>1.3.2</v>
      </c>
      <c r="B30" s="286" t="s">
        <v>146</v>
      </c>
      <c r="C30" s="281" t="s">
        <v>3</v>
      </c>
      <c r="D30" s="282">
        <v>330</v>
      </c>
      <c r="E30" s="423"/>
      <c r="F30" s="283">
        <f>ROUND(D30*E30,2)</f>
        <v>0</v>
      </c>
    </row>
    <row r="31" spans="1:6" x14ac:dyDescent="0.2">
      <c r="A31" s="279"/>
      <c r="B31" s="286"/>
      <c r="C31" s="281"/>
      <c r="D31" s="282"/>
      <c r="E31" s="422"/>
      <c r="F31" s="283"/>
    </row>
    <row r="32" spans="1:6" ht="108" x14ac:dyDescent="0.2">
      <c r="A32" s="279" t="str">
        <f>CONCATENATE($A$8,".",TEXT(COUNTA(A$27:A31)-COUNTIF(A$27:A31,"*.")+1,0))</f>
        <v>1.3.3</v>
      </c>
      <c r="B32" s="286" t="s">
        <v>147</v>
      </c>
      <c r="C32" s="281" t="s">
        <v>3</v>
      </c>
      <c r="D32" s="282">
        <v>7</v>
      </c>
      <c r="E32" s="423"/>
      <c r="F32" s="283">
        <f>ROUND(D32*E32,2)</f>
        <v>0</v>
      </c>
    </row>
    <row r="33" spans="1:6" x14ac:dyDescent="0.2">
      <c r="A33" s="279"/>
      <c r="B33" s="286"/>
      <c r="C33" s="281"/>
      <c r="D33" s="282"/>
      <c r="E33" s="422"/>
      <c r="F33" s="283"/>
    </row>
    <row r="34" spans="1:6" ht="108" x14ac:dyDescent="0.2">
      <c r="A34" s="279" t="str">
        <f>CONCATENATE($A$8,".",TEXT(COUNTA(A$27:A33)-COUNTIF(A$27:A33,"*.")+1,0))</f>
        <v>1.3.4</v>
      </c>
      <c r="B34" s="286" t="s">
        <v>148</v>
      </c>
      <c r="C34" s="281" t="s">
        <v>3</v>
      </c>
      <c r="D34" s="282">
        <v>13</v>
      </c>
      <c r="E34" s="423"/>
      <c r="F34" s="283">
        <f>ROUND(D34*E34,2)</f>
        <v>0</v>
      </c>
    </row>
    <row r="35" spans="1:6" x14ac:dyDescent="0.2">
      <c r="A35" s="279"/>
      <c r="B35" s="286"/>
      <c r="C35" s="281"/>
      <c r="D35" s="282"/>
      <c r="E35" s="422"/>
      <c r="F35" s="283"/>
    </row>
    <row r="36" spans="1:6" ht="108" x14ac:dyDescent="0.2">
      <c r="A36" s="279" t="str">
        <f>CONCATENATE($A$8,".",TEXT(COUNTA(A$27:A35)-COUNTIF(A$27:A35,"*.")+1,0))</f>
        <v>1.3.5</v>
      </c>
      <c r="B36" s="286" t="s">
        <v>149</v>
      </c>
      <c r="C36" s="281" t="s">
        <v>3</v>
      </c>
      <c r="D36" s="282">
        <v>50</v>
      </c>
      <c r="E36" s="423"/>
      <c r="F36" s="283">
        <f>ROUND(D36*E36,2)</f>
        <v>0</v>
      </c>
    </row>
    <row r="37" spans="1:6" x14ac:dyDescent="0.2">
      <c r="A37" s="279"/>
      <c r="B37" s="286"/>
      <c r="C37" s="281"/>
      <c r="D37" s="282"/>
      <c r="E37" s="422"/>
      <c r="F37" s="283"/>
    </row>
    <row r="38" spans="1:6" ht="120" x14ac:dyDescent="0.2">
      <c r="A38" s="279" t="str">
        <f>CONCATENATE($A$8,".",TEXT(COUNTA(A$27:A37)-COUNTIF(A$27:A37,"*.")+1,0))</f>
        <v>1.3.6</v>
      </c>
      <c r="B38" s="286" t="s">
        <v>150</v>
      </c>
      <c r="C38" s="281" t="s">
        <v>3</v>
      </c>
      <c r="D38" s="282">
        <v>1</v>
      </c>
      <c r="E38" s="423"/>
      <c r="F38" s="283">
        <f>ROUND(D38*E38,2)</f>
        <v>0</v>
      </c>
    </row>
    <row r="39" spans="1:6" x14ac:dyDescent="0.2">
      <c r="A39" s="279"/>
      <c r="B39" s="286"/>
      <c r="C39" s="281"/>
      <c r="D39" s="282"/>
      <c r="E39" s="422"/>
      <c r="F39" s="283"/>
    </row>
    <row r="40" spans="1:6" ht="48" x14ac:dyDescent="0.2">
      <c r="A40" s="279" t="str">
        <f>CONCATENATE($A$8,".",TEXT(COUNTA(A$27:A39)-COUNTIF(A$27:A39,"*.")+1,0))</f>
        <v>1.3.7</v>
      </c>
      <c r="B40" s="286" t="s">
        <v>151</v>
      </c>
      <c r="C40" s="281" t="s">
        <v>3</v>
      </c>
      <c r="D40" s="282">
        <v>5</v>
      </c>
      <c r="E40" s="423"/>
      <c r="F40" s="283">
        <f>ROUND(D40*E40,2)</f>
        <v>0</v>
      </c>
    </row>
    <row r="41" spans="1:6" x14ac:dyDescent="0.2">
      <c r="A41" s="279"/>
      <c r="B41" s="286"/>
      <c r="C41" s="281"/>
      <c r="D41" s="282"/>
      <c r="E41" s="422"/>
      <c r="F41" s="283"/>
    </row>
    <row r="42" spans="1:6" ht="96" x14ac:dyDescent="0.2">
      <c r="A42" s="279" t="str">
        <f>CONCATENATE($A$8,".",TEXT(COUNTA(A$27:A41)-COUNTIF(A$27:A41,"*.")+1,0))</f>
        <v>1.3.8</v>
      </c>
      <c r="B42" s="286" t="s">
        <v>153</v>
      </c>
      <c r="C42" s="281" t="s">
        <v>3</v>
      </c>
      <c r="D42" s="282">
        <v>76</v>
      </c>
      <c r="E42" s="423"/>
      <c r="F42" s="283">
        <f>ROUND(D42*E42,2)</f>
        <v>0</v>
      </c>
    </row>
    <row r="43" spans="1:6" x14ac:dyDescent="0.2">
      <c r="A43" s="287"/>
      <c r="B43" s="286"/>
      <c r="C43" s="281"/>
      <c r="D43" s="282"/>
      <c r="E43" s="422"/>
      <c r="F43" s="283"/>
    </row>
    <row r="44" spans="1:6" ht="108" x14ac:dyDescent="0.2">
      <c r="A44" s="279" t="str">
        <f>CONCATENATE($A$8,".",TEXT(COUNTA(A$27:A43)-COUNTIF(A$27:A43,"*.")+1,0))</f>
        <v>1.3.9</v>
      </c>
      <c r="B44" s="286" t="s">
        <v>152</v>
      </c>
      <c r="C44" s="281" t="s">
        <v>3</v>
      </c>
      <c r="D44" s="282">
        <v>1</v>
      </c>
      <c r="E44" s="423"/>
      <c r="F44" s="283">
        <f>ROUND(D44*E44,2)</f>
        <v>0</v>
      </c>
    </row>
    <row r="45" spans="1:6" x14ac:dyDescent="0.2">
      <c r="A45" s="279"/>
      <c r="B45" s="286"/>
      <c r="C45" s="281"/>
      <c r="D45" s="282"/>
      <c r="E45" s="422"/>
      <c r="F45" s="283"/>
    </row>
    <row r="46" spans="1:6" ht="72" x14ac:dyDescent="0.2">
      <c r="A46" s="279" t="str">
        <f>CONCATENATE($A$8,".",TEXT(COUNTA(A$27:A44)-COUNTIF(A$27:A44,"*.")+1,0))</f>
        <v>1.3.10</v>
      </c>
      <c r="B46" s="286" t="s">
        <v>283</v>
      </c>
      <c r="C46" s="281" t="s">
        <v>10</v>
      </c>
      <c r="D46" s="282">
        <v>4</v>
      </c>
      <c r="E46" s="423"/>
      <c r="F46" s="283">
        <f>ROUND(D46*E46,2)</f>
        <v>0</v>
      </c>
    </row>
    <row r="47" spans="1:6" x14ac:dyDescent="0.2">
      <c r="A47" s="287"/>
      <c r="B47" s="286"/>
      <c r="C47" s="281"/>
      <c r="D47" s="282"/>
      <c r="E47" s="422"/>
      <c r="F47" s="283"/>
    </row>
    <row r="48" spans="1:6" ht="108" x14ac:dyDescent="0.2">
      <c r="A48" s="279" t="str">
        <f>CONCATENATE($A$8,".",TEXT(COUNTA(A$27:A47)-COUNTIF(A$27:A47,"*.")+1,0))</f>
        <v>1.3.11</v>
      </c>
      <c r="B48" s="286" t="s">
        <v>351</v>
      </c>
      <c r="C48" s="281" t="s">
        <v>10</v>
      </c>
      <c r="D48" s="282">
        <v>8</v>
      </c>
      <c r="E48" s="423"/>
      <c r="F48" s="283">
        <f>ROUND(D48*E48,2)</f>
        <v>0</v>
      </c>
    </row>
    <row r="49" spans="1:6" x14ac:dyDescent="0.2">
      <c r="A49" s="279"/>
      <c r="B49" s="286"/>
      <c r="C49" s="281"/>
      <c r="D49" s="282"/>
      <c r="E49" s="422"/>
      <c r="F49" s="283"/>
    </row>
    <row r="50" spans="1:6" ht="108" x14ac:dyDescent="0.2">
      <c r="A50" s="279" t="str">
        <f>CONCATENATE($A$8,".",TEXT(COUNTA(A$27:A48)-COUNTIF(A$27:A48,"*.")+1,0))</f>
        <v>1.3.12</v>
      </c>
      <c r="B50" s="286" t="s">
        <v>350</v>
      </c>
      <c r="C50" s="281" t="s">
        <v>10</v>
      </c>
      <c r="D50" s="282">
        <v>22</v>
      </c>
      <c r="E50" s="423"/>
      <c r="F50" s="283">
        <f>ROUND(D50*E50,2)</f>
        <v>0</v>
      </c>
    </row>
    <row r="51" spans="1:6" x14ac:dyDescent="0.2">
      <c r="A51" s="287"/>
      <c r="B51" s="286"/>
      <c r="C51" s="281"/>
      <c r="D51" s="282"/>
      <c r="E51" s="422"/>
      <c r="F51" s="283"/>
    </row>
    <row r="52" spans="1:6" ht="360" x14ac:dyDescent="0.2">
      <c r="A52" s="279" t="str">
        <f>CONCATENATE($A$8,".",TEXT(COUNTA(A$27:A51)-COUNTIF(A$27:A51,"*.")+1,0))</f>
        <v>1.3.13</v>
      </c>
      <c r="B52" s="286" t="s">
        <v>421</v>
      </c>
      <c r="C52" s="281" t="s">
        <v>10</v>
      </c>
      <c r="D52" s="282">
        <v>4440</v>
      </c>
      <c r="E52" s="423"/>
      <c r="F52" s="283">
        <f>ROUND(D52*E52,2)</f>
        <v>0</v>
      </c>
    </row>
    <row r="53" spans="1:6" x14ac:dyDescent="0.2">
      <c r="A53" s="279"/>
      <c r="B53" s="286"/>
      <c r="C53" s="281"/>
      <c r="D53" s="282"/>
      <c r="E53" s="422"/>
      <c r="F53" s="283"/>
    </row>
    <row r="54" spans="1:6" ht="108" x14ac:dyDescent="0.2">
      <c r="A54" s="279" t="str">
        <f>CONCATENATE($A$8,".",TEXT(COUNTA(A$27:A53)-COUNTIF(A$27:A53,"*.")+1,0))</f>
        <v>1.3.14</v>
      </c>
      <c r="B54" s="286" t="s">
        <v>422</v>
      </c>
      <c r="C54" s="281" t="s">
        <v>10</v>
      </c>
      <c r="D54" s="282">
        <v>4440</v>
      </c>
      <c r="E54" s="423"/>
      <c r="F54" s="283">
        <f>ROUND(D54*E54,2)</f>
        <v>0</v>
      </c>
    </row>
    <row r="55" spans="1:6" x14ac:dyDescent="0.2">
      <c r="A55" s="279"/>
      <c r="B55" s="286"/>
      <c r="C55" s="281"/>
      <c r="D55" s="282"/>
      <c r="E55" s="422"/>
      <c r="F55" s="283"/>
    </row>
    <row r="56" spans="1:6" ht="60" x14ac:dyDescent="0.2">
      <c r="A56" s="279" t="str">
        <f>CONCATENATE($A$8,".",TEXT(COUNTA(A$27:A55)-COUNTIF(A$27:A55,"*.")+1,0))</f>
        <v>1.3.15</v>
      </c>
      <c r="B56" s="286" t="s">
        <v>423</v>
      </c>
      <c r="C56" s="281" t="s">
        <v>10</v>
      </c>
      <c r="D56" s="282">
        <v>4440</v>
      </c>
      <c r="E56" s="423"/>
      <c r="F56" s="283">
        <f>ROUND(D56*E56,2)</f>
        <v>0</v>
      </c>
    </row>
    <row r="57" spans="1:6" x14ac:dyDescent="0.2">
      <c r="A57" s="279"/>
      <c r="B57" s="286"/>
      <c r="C57" s="281"/>
      <c r="D57" s="282"/>
      <c r="E57" s="422"/>
      <c r="F57" s="283"/>
    </row>
    <row r="58" spans="1:6" ht="60" x14ac:dyDescent="0.2">
      <c r="A58" s="279" t="str">
        <f>CONCATENATE($A$8,".",TEXT(COUNTA(A$27:A57)-COUNTIF(A$27:A57,"*.")+1,0))</f>
        <v>1.3.16</v>
      </c>
      <c r="B58" s="286" t="s">
        <v>424</v>
      </c>
      <c r="C58" s="281" t="s">
        <v>10</v>
      </c>
      <c r="D58" s="282">
        <v>515</v>
      </c>
      <c r="E58" s="423"/>
      <c r="F58" s="283">
        <f>ROUND(D58*E58,2)</f>
        <v>0</v>
      </c>
    </row>
    <row r="59" spans="1:6" x14ac:dyDescent="0.2">
      <c r="A59" s="279"/>
      <c r="B59" s="286"/>
      <c r="C59" s="281"/>
      <c r="D59" s="282"/>
      <c r="E59" s="422"/>
      <c r="F59" s="283"/>
    </row>
    <row r="60" spans="1:6" ht="60" x14ac:dyDescent="0.2">
      <c r="A60" s="279" t="str">
        <f>CONCATENATE($A$8,".",TEXT(COUNTA(A$27:A59)-COUNTIF(A$27:A59,"*.")+1,0))</f>
        <v>1.3.17</v>
      </c>
      <c r="B60" s="286" t="s">
        <v>425</v>
      </c>
      <c r="C60" s="281" t="s">
        <v>10</v>
      </c>
      <c r="D60" s="282">
        <v>515</v>
      </c>
      <c r="E60" s="423"/>
      <c r="F60" s="283">
        <f>ROUND(D60*E60,2)</f>
        <v>0</v>
      </c>
    </row>
    <row r="61" spans="1:6" x14ac:dyDescent="0.2">
      <c r="A61" s="287"/>
      <c r="B61" s="286"/>
      <c r="C61" s="281"/>
      <c r="D61" s="282"/>
      <c r="E61" s="422"/>
      <c r="F61" s="283"/>
    </row>
    <row r="62" spans="1:6" ht="409.5" x14ac:dyDescent="0.2">
      <c r="A62" s="279" t="str">
        <f>CONCATENATE($A$8,".",TEXT(COUNTA(A$27:A61)-COUNTIF(A$27:A61,"*.")+1,0))</f>
        <v>1.3.18</v>
      </c>
      <c r="B62" s="286" t="s">
        <v>426</v>
      </c>
      <c r="C62" s="281"/>
      <c r="D62" s="282"/>
      <c r="E62" s="422"/>
      <c r="F62" s="283"/>
    </row>
    <row r="63" spans="1:6" ht="14.25" customHeight="1" x14ac:dyDescent="0.2">
      <c r="A63" s="287" t="s">
        <v>14</v>
      </c>
      <c r="B63" s="286" t="s">
        <v>204</v>
      </c>
      <c r="C63" s="281" t="s">
        <v>2</v>
      </c>
      <c r="D63" s="282">
        <v>14200</v>
      </c>
      <c r="E63" s="423"/>
      <c r="F63" s="283">
        <f t="shared" ref="F63" si="0">ROUND(D63*E63,2)</f>
        <v>0</v>
      </c>
    </row>
    <row r="64" spans="1:6" ht="24" x14ac:dyDescent="0.2">
      <c r="A64" s="287" t="s">
        <v>15</v>
      </c>
      <c r="B64" s="286" t="s">
        <v>155</v>
      </c>
      <c r="C64" s="281" t="s">
        <v>0</v>
      </c>
      <c r="D64" s="282">
        <v>129</v>
      </c>
      <c r="E64" s="423"/>
      <c r="F64" s="283">
        <f t="shared" ref="F64:F66" si="1">ROUND(D64*E64,2)</f>
        <v>0</v>
      </c>
    </row>
    <row r="65" spans="1:6" x14ac:dyDescent="0.2">
      <c r="A65" s="287" t="s">
        <v>91</v>
      </c>
      <c r="B65" s="286" t="s">
        <v>154</v>
      </c>
      <c r="C65" s="281" t="s">
        <v>10</v>
      </c>
      <c r="D65" s="282">
        <v>515</v>
      </c>
      <c r="E65" s="423"/>
      <c r="F65" s="283">
        <f t="shared" si="1"/>
        <v>0</v>
      </c>
    </row>
    <row r="66" spans="1:6" ht="36" x14ac:dyDescent="0.2">
      <c r="A66" s="287" t="s">
        <v>92</v>
      </c>
      <c r="B66" s="286" t="s">
        <v>156</v>
      </c>
      <c r="C66" s="281" t="s">
        <v>10</v>
      </c>
      <c r="D66" s="282">
        <v>515</v>
      </c>
      <c r="E66" s="423"/>
      <c r="F66" s="283">
        <f t="shared" si="1"/>
        <v>0</v>
      </c>
    </row>
    <row r="67" spans="1:6" x14ac:dyDescent="0.2">
      <c r="A67" s="279"/>
      <c r="B67" s="286"/>
      <c r="C67" s="281"/>
      <c r="D67" s="282"/>
      <c r="E67" s="422"/>
      <c r="F67" s="283"/>
    </row>
    <row r="68" spans="1:6" ht="24.75" customHeight="1" x14ac:dyDescent="0.2">
      <c r="A68" s="279" t="str">
        <f>CONCATENATE($A$8,".",TEXT(COUNTA(A$27:A67)-COUNTIF(A$27:A67,"*.")+1,0))</f>
        <v>1.3.19</v>
      </c>
      <c r="B68" s="286" t="s">
        <v>427</v>
      </c>
      <c r="C68" s="281" t="s">
        <v>10</v>
      </c>
      <c r="D68" s="282">
        <v>32</v>
      </c>
      <c r="E68" s="423"/>
      <c r="F68" s="283">
        <f>ROUND(D68*E68,2)</f>
        <v>0</v>
      </c>
    </row>
    <row r="69" spans="1:6" x14ac:dyDescent="0.2">
      <c r="A69" s="279"/>
      <c r="B69" s="286"/>
      <c r="C69" s="281"/>
      <c r="D69" s="282"/>
      <c r="E69" s="422"/>
      <c r="F69" s="283"/>
    </row>
    <row r="70" spans="1:6" ht="132" x14ac:dyDescent="0.2">
      <c r="A70" s="279" t="str">
        <f>CONCATENATE($A$8,".",TEXT(COUNTA(A$27:A69)-COUNTIF(A$27:A69,"*.")+1,0))</f>
        <v>1.3.20</v>
      </c>
      <c r="B70" s="286" t="s">
        <v>428</v>
      </c>
      <c r="C70" s="281" t="s">
        <v>3</v>
      </c>
      <c r="D70" s="282">
        <v>186</v>
      </c>
      <c r="E70" s="423"/>
      <c r="F70" s="283">
        <f>ROUND(D70*E70,2)</f>
        <v>0</v>
      </c>
    </row>
    <row r="71" spans="1:6" x14ac:dyDescent="0.2">
      <c r="A71" s="279"/>
      <c r="B71" s="286"/>
      <c r="C71" s="281"/>
      <c r="D71" s="282"/>
      <c r="E71" s="422"/>
      <c r="F71" s="283"/>
    </row>
    <row r="72" spans="1:6" ht="180" x14ac:dyDescent="0.2">
      <c r="A72" s="279" t="str">
        <f>CONCATENATE($A$8,".",TEXT(COUNTA(A$27:A71)-COUNTIF(A$27:A71,"*.")+1,0))</f>
        <v>1.3.21</v>
      </c>
      <c r="B72" s="288" t="s">
        <v>286</v>
      </c>
      <c r="C72" s="289" t="s">
        <v>3</v>
      </c>
      <c r="D72" s="282">
        <v>28</v>
      </c>
      <c r="E72" s="423"/>
      <c r="F72" s="283">
        <f>ROUND(D72*E72,2)</f>
        <v>0</v>
      </c>
    </row>
    <row r="73" spans="1:6" x14ac:dyDescent="0.2">
      <c r="A73" s="279"/>
      <c r="B73" s="286"/>
      <c r="C73" s="281"/>
      <c r="D73" s="282"/>
      <c r="E73" s="422"/>
      <c r="F73" s="283"/>
    </row>
    <row r="74" spans="1:6" ht="48" x14ac:dyDescent="0.2">
      <c r="A74" s="279" t="str">
        <f>CONCATENATE($A$8,".",TEXT(COUNTA(A$27:A73)-COUNTIF(A$27:A73,"*.")+1,0))</f>
        <v>1.3.22</v>
      </c>
      <c r="B74" s="286" t="s">
        <v>429</v>
      </c>
      <c r="C74" s="281" t="s">
        <v>10</v>
      </c>
      <c r="D74" s="282">
        <v>6</v>
      </c>
      <c r="E74" s="423"/>
      <c r="F74" s="283">
        <f>ROUND(D74*E74,2)</f>
        <v>0</v>
      </c>
    </row>
    <row r="75" spans="1:6" x14ac:dyDescent="0.2">
      <c r="A75" s="287"/>
      <c r="B75" s="286"/>
      <c r="C75" s="281"/>
      <c r="D75" s="282"/>
      <c r="E75" s="422"/>
      <c r="F75" s="283"/>
    </row>
    <row r="76" spans="1:6" ht="168" customHeight="1" x14ac:dyDescent="0.2">
      <c r="A76" s="279" t="str">
        <f>CONCATENATE($A$8,".",TEXT(COUNTA(A$27:A75)-COUNTIF(A$27:A75,"*.")+1,0))</f>
        <v>1.3.23</v>
      </c>
      <c r="B76" s="286" t="s">
        <v>430</v>
      </c>
      <c r="C76" s="281" t="s">
        <v>3</v>
      </c>
      <c r="D76" s="282">
        <v>73</v>
      </c>
      <c r="E76" s="423"/>
      <c r="F76" s="283">
        <f>ROUND(D76*E76,2)</f>
        <v>0</v>
      </c>
    </row>
    <row r="77" spans="1:6" x14ac:dyDescent="0.2">
      <c r="A77" s="279"/>
      <c r="B77" s="286"/>
      <c r="C77" s="281"/>
      <c r="D77" s="282"/>
      <c r="E77" s="422"/>
      <c r="F77" s="283"/>
    </row>
    <row r="78" spans="1:6" ht="144" x14ac:dyDescent="0.2">
      <c r="A78" s="279" t="str">
        <f>CONCATENATE($A$8,".",TEXT(COUNTA(A$36:A77)-COUNTIF(A$36:A77,"*.")+1,0))</f>
        <v>1.3.20</v>
      </c>
      <c r="B78" s="288" t="s">
        <v>287</v>
      </c>
      <c r="C78" s="290" t="s">
        <v>3</v>
      </c>
      <c r="D78" s="282">
        <v>6</v>
      </c>
      <c r="E78" s="423"/>
      <c r="F78" s="291">
        <f t="shared" ref="F78" si="2">ROUND(D78*E78,2)</f>
        <v>0</v>
      </c>
    </row>
    <row r="79" spans="1:6" x14ac:dyDescent="0.2">
      <c r="A79" s="279"/>
      <c r="B79" s="286"/>
      <c r="C79" s="281"/>
      <c r="D79" s="282"/>
      <c r="E79" s="422"/>
      <c r="F79" s="283"/>
    </row>
    <row r="80" spans="1:6" ht="120" x14ac:dyDescent="0.2">
      <c r="A80" s="279" t="str">
        <f>CONCATENATE($A$8,".",TEXT(COUNTA(A$27:A79)-COUNTIF(A$27:A79,"*.")+1,0))</f>
        <v>1.3.25</v>
      </c>
      <c r="B80" s="286" t="s">
        <v>431</v>
      </c>
      <c r="C80" s="281"/>
      <c r="D80" s="282"/>
      <c r="E80" s="422"/>
      <c r="F80" s="283"/>
    </row>
    <row r="81" spans="1:6" x14ac:dyDescent="0.2">
      <c r="A81" s="287" t="s">
        <v>14</v>
      </c>
      <c r="B81" s="286" t="s">
        <v>204</v>
      </c>
      <c r="C81" s="281" t="s">
        <v>2</v>
      </c>
      <c r="D81" s="282">
        <v>850</v>
      </c>
      <c r="E81" s="423"/>
      <c r="F81" s="283">
        <f t="shared" ref="F81:F82" si="3">ROUND(D81*E81,2)</f>
        <v>0</v>
      </c>
    </row>
    <row r="82" spans="1:6" x14ac:dyDescent="0.2">
      <c r="A82" s="287" t="s">
        <v>15</v>
      </c>
      <c r="B82" s="286" t="s">
        <v>205</v>
      </c>
      <c r="C82" s="281" t="s">
        <v>0</v>
      </c>
      <c r="D82" s="282">
        <v>16</v>
      </c>
      <c r="E82" s="423"/>
      <c r="F82" s="283">
        <f t="shared" si="3"/>
        <v>0</v>
      </c>
    </row>
    <row r="83" spans="1:6" x14ac:dyDescent="0.2">
      <c r="A83" s="279"/>
      <c r="B83" s="286"/>
      <c r="C83" s="281"/>
      <c r="D83" s="282"/>
      <c r="E83" s="422"/>
      <c r="F83" s="283"/>
    </row>
    <row r="84" spans="1:6" ht="108" x14ac:dyDescent="0.2">
      <c r="A84" s="279" t="str">
        <f>CONCATENATE($A$8,".",TEXT(COUNTA(A$27:A83)-COUNTIF(A$27:A83,"*.")+1,0))</f>
        <v>1.3.26</v>
      </c>
      <c r="B84" s="286" t="s">
        <v>432</v>
      </c>
      <c r="C84" s="281" t="s">
        <v>10</v>
      </c>
      <c r="D84" s="282">
        <v>130</v>
      </c>
      <c r="E84" s="423"/>
      <c r="F84" s="283">
        <f>ROUND(D84*E84,2)</f>
        <v>0</v>
      </c>
    </row>
    <row r="85" spans="1:6" x14ac:dyDescent="0.2">
      <c r="A85" s="279"/>
      <c r="B85" s="286"/>
      <c r="C85" s="281"/>
      <c r="D85" s="282"/>
      <c r="E85" s="422"/>
      <c r="F85" s="283"/>
    </row>
    <row r="86" spans="1:6" ht="72" x14ac:dyDescent="0.2">
      <c r="A86" s="279" t="str">
        <f>CONCATENATE($A$8,".",TEXT(COUNTA(A$27:A85)-COUNTIF(A$27:A85,"*.")+1,0))</f>
        <v>1.3.27</v>
      </c>
      <c r="B86" s="286" t="s">
        <v>161</v>
      </c>
      <c r="C86" s="281" t="s">
        <v>3</v>
      </c>
      <c r="D86" s="282">
        <v>90</v>
      </c>
      <c r="E86" s="423"/>
      <c r="F86" s="283">
        <f>ROUND(D86*E86,2)</f>
        <v>0</v>
      </c>
    </row>
    <row r="87" spans="1:6" x14ac:dyDescent="0.2">
      <c r="A87" s="279"/>
      <c r="B87" s="286"/>
      <c r="C87" s="281"/>
      <c r="D87" s="282"/>
      <c r="E87" s="422"/>
      <c r="F87" s="283"/>
    </row>
    <row r="88" spans="1:6" ht="60" x14ac:dyDescent="0.2">
      <c r="A88" s="279" t="str">
        <f>CONCATENATE($A$8,".",TEXT(COUNTA(A$27:A87)-COUNTIF(A$27:A87,"*.")+1,0))</f>
        <v>1.3.28</v>
      </c>
      <c r="B88" s="286" t="s">
        <v>433</v>
      </c>
      <c r="C88" s="281" t="s">
        <v>10</v>
      </c>
      <c r="D88" s="282">
        <v>790</v>
      </c>
      <c r="E88" s="423"/>
      <c r="F88" s="283">
        <f>ROUND(D88*E88,2)</f>
        <v>0</v>
      </c>
    </row>
    <row r="89" spans="1:6" x14ac:dyDescent="0.2">
      <c r="A89" s="279"/>
      <c r="B89" s="286"/>
      <c r="C89" s="281"/>
      <c r="D89" s="282"/>
      <c r="E89" s="422"/>
      <c r="F89" s="283"/>
    </row>
    <row r="90" spans="1:6" ht="60" x14ac:dyDescent="0.2">
      <c r="A90" s="279" t="str">
        <f>CONCATENATE($A$8,".",TEXT(COUNTA(A$27:A89)-COUNTIF(A$27:A89,"*.")+1,0))</f>
        <v>1.3.29</v>
      </c>
      <c r="B90" s="286" t="s">
        <v>434</v>
      </c>
      <c r="C90" s="281" t="s">
        <v>10</v>
      </c>
      <c r="D90" s="282">
        <v>790</v>
      </c>
      <c r="E90" s="423"/>
      <c r="F90" s="283">
        <f>ROUND(D90*E90,2)</f>
        <v>0</v>
      </c>
    </row>
    <row r="91" spans="1:6" x14ac:dyDescent="0.2">
      <c r="A91" s="279"/>
      <c r="B91" s="286"/>
      <c r="C91" s="281"/>
      <c r="D91" s="282"/>
      <c r="E91" s="422"/>
      <c r="F91" s="283"/>
    </row>
    <row r="92" spans="1:6" ht="60" x14ac:dyDescent="0.2">
      <c r="A92" s="279" t="str">
        <f>CONCATENATE($A$8,".",TEXT(COUNTA(A$27:A91)-COUNTIF(A$27:A91,"*.")+1,0))</f>
        <v>1.3.30</v>
      </c>
      <c r="B92" s="286" t="s">
        <v>435</v>
      </c>
      <c r="C92" s="281" t="s">
        <v>10</v>
      </c>
      <c r="D92" s="282">
        <v>790</v>
      </c>
      <c r="E92" s="423"/>
      <c r="F92" s="283">
        <f>ROUND(D92*E92,2)</f>
        <v>0</v>
      </c>
    </row>
    <row r="93" spans="1:6" x14ac:dyDescent="0.2">
      <c r="A93" s="279"/>
      <c r="B93" s="286"/>
      <c r="C93" s="281"/>
      <c r="D93" s="282"/>
      <c r="E93" s="422"/>
      <c r="F93" s="283"/>
    </row>
    <row r="94" spans="1:6" ht="168" x14ac:dyDescent="0.2">
      <c r="A94" s="279" t="str">
        <f>CONCATENATE($A$8,".",TEXT(COUNTA(A$27:A93)-COUNTIF(A$27:A93,"*.")+1,0))</f>
        <v>1.3.31</v>
      </c>
      <c r="B94" s="286" t="s">
        <v>436</v>
      </c>
      <c r="C94" s="281" t="s">
        <v>10</v>
      </c>
      <c r="D94" s="282">
        <v>390</v>
      </c>
      <c r="E94" s="423"/>
      <c r="F94" s="283">
        <f>ROUND(D94*E94,2)</f>
        <v>0</v>
      </c>
    </row>
    <row r="95" spans="1:6" x14ac:dyDescent="0.2">
      <c r="A95" s="279"/>
      <c r="B95" s="286"/>
      <c r="C95" s="281"/>
      <c r="D95" s="282"/>
      <c r="E95" s="422"/>
      <c r="F95" s="283"/>
    </row>
    <row r="96" spans="1:6" ht="192" x14ac:dyDescent="0.2">
      <c r="A96" s="279" t="str">
        <f>CONCATENATE($A$8,".",TEXT(COUNTA(A$27:A95)-COUNTIF(A$27:A95,"*.")+1,0))</f>
        <v>1.3.32</v>
      </c>
      <c r="B96" s="286" t="s">
        <v>437</v>
      </c>
      <c r="C96" s="281" t="s">
        <v>10</v>
      </c>
      <c r="D96" s="282">
        <v>310</v>
      </c>
      <c r="E96" s="423"/>
      <c r="F96" s="283">
        <f>ROUND(D96*E96,2)</f>
        <v>0</v>
      </c>
    </row>
    <row r="97" spans="1:6" x14ac:dyDescent="0.2">
      <c r="A97" s="279"/>
      <c r="B97" s="286"/>
      <c r="C97" s="281"/>
      <c r="D97" s="282"/>
      <c r="E97" s="422"/>
      <c r="F97" s="283"/>
    </row>
    <row r="98" spans="1:6" ht="144" x14ac:dyDescent="0.2">
      <c r="A98" s="279" t="str">
        <f>CONCATENATE($A$8,".",TEXT(COUNTA(A$27:A97)-COUNTIF(A$27:A97,"*.")+1,0))</f>
        <v>1.3.33</v>
      </c>
      <c r="B98" s="286" t="s">
        <v>438</v>
      </c>
      <c r="C98" s="281" t="s">
        <v>10</v>
      </c>
      <c r="D98" s="282">
        <v>220</v>
      </c>
      <c r="E98" s="423"/>
      <c r="F98" s="283">
        <f>ROUND(D98*E98,2)</f>
        <v>0</v>
      </c>
    </row>
    <row r="99" spans="1:6" x14ac:dyDescent="0.2">
      <c r="A99" s="279"/>
      <c r="B99" s="286"/>
      <c r="C99" s="281"/>
      <c r="D99" s="282"/>
      <c r="E99" s="422"/>
      <c r="F99" s="283"/>
    </row>
    <row r="100" spans="1:6" ht="36" x14ac:dyDescent="0.2">
      <c r="A100" s="279" t="str">
        <f>CONCATENATE($A$8,".",TEXT(COUNTA(A$27:A99)-COUNTIF(A$27:A99,"*.")+1,0))</f>
        <v>1.3.34</v>
      </c>
      <c r="B100" s="292" t="s">
        <v>304</v>
      </c>
      <c r="C100" s="293" t="s">
        <v>4</v>
      </c>
      <c r="D100" s="282">
        <v>250</v>
      </c>
      <c r="E100" s="423"/>
      <c r="F100" s="283">
        <f>ROUND(D100*E100,2)</f>
        <v>0</v>
      </c>
    </row>
    <row r="101" spans="1:6" x14ac:dyDescent="0.2">
      <c r="A101" s="279"/>
      <c r="B101" s="294"/>
      <c r="C101" s="293"/>
      <c r="D101" s="295"/>
      <c r="E101" s="422"/>
      <c r="F101" s="283"/>
    </row>
    <row r="102" spans="1:6" ht="36" x14ac:dyDescent="0.2">
      <c r="A102" s="279" t="str">
        <f>CONCATENATE($A$8,".",TEXT(COUNTA(A$27:A101)-COUNTIF(A$27:A101,"*.")+1,0))</f>
        <v>1.3.35</v>
      </c>
      <c r="B102" s="292" t="s">
        <v>305</v>
      </c>
      <c r="C102" s="293" t="s">
        <v>4</v>
      </c>
      <c r="D102" s="282">
        <v>250</v>
      </c>
      <c r="E102" s="423"/>
      <c r="F102" s="283">
        <f>ROUND(D102*E102,2)</f>
        <v>0</v>
      </c>
    </row>
    <row r="103" spans="1:6" x14ac:dyDescent="0.2">
      <c r="A103" s="279"/>
      <c r="B103" s="286"/>
      <c r="C103" s="281"/>
      <c r="D103" s="282"/>
      <c r="E103" s="422"/>
      <c r="F103" s="283"/>
    </row>
    <row r="104" spans="1:6" s="298" customFormat="1" x14ac:dyDescent="0.2">
      <c r="A104" s="296"/>
      <c r="B104" s="269" t="str">
        <f>B8</f>
        <v>USTROJI</v>
      </c>
      <c r="C104" s="270"/>
      <c r="D104" s="271"/>
      <c r="E104" s="272"/>
      <c r="F104" s="297">
        <f>SUM(F28:F103)</f>
        <v>0</v>
      </c>
    </row>
    <row r="105" spans="1:6" x14ac:dyDescent="0.2">
      <c r="B105" s="300"/>
      <c r="F105" s="304"/>
    </row>
    <row r="106" spans="1:6" x14ac:dyDescent="0.2">
      <c r="B106" s="300"/>
      <c r="F106" s="304"/>
    </row>
    <row r="107" spans="1:6" x14ac:dyDescent="0.2">
      <c r="B107" s="305"/>
    </row>
    <row r="108" spans="1:6" x14ac:dyDescent="0.2">
      <c r="B108" s="305"/>
    </row>
    <row r="109" spans="1:6" x14ac:dyDescent="0.2">
      <c r="B109" s="300"/>
      <c r="F109" s="304"/>
    </row>
    <row r="110" spans="1:6" x14ac:dyDescent="0.2">
      <c r="B110" s="300"/>
      <c r="F110" s="304"/>
    </row>
    <row r="111" spans="1:6" x14ac:dyDescent="0.2">
      <c r="B111" s="300"/>
      <c r="F111" s="304"/>
    </row>
    <row r="112" spans="1:6" x14ac:dyDescent="0.2">
      <c r="B112" s="300"/>
      <c r="F112" s="304"/>
    </row>
    <row r="113" spans="2:6" x14ac:dyDescent="0.2">
      <c r="B113" s="300"/>
      <c r="F113" s="304"/>
    </row>
    <row r="114" spans="2:6" x14ac:dyDescent="0.2">
      <c r="B114" s="300"/>
      <c r="F114" s="304"/>
    </row>
    <row r="115" spans="2:6" x14ac:dyDescent="0.2">
      <c r="B115" s="300"/>
      <c r="F115" s="304"/>
    </row>
    <row r="116" spans="2:6" x14ac:dyDescent="0.2">
      <c r="B116" s="300"/>
      <c r="F116" s="304"/>
    </row>
    <row r="117" spans="2:6" x14ac:dyDescent="0.2">
      <c r="B117" s="300"/>
      <c r="F117" s="304"/>
    </row>
    <row r="118" spans="2:6" x14ac:dyDescent="0.2">
      <c r="B118" s="306"/>
    </row>
    <row r="119" spans="2:6" x14ac:dyDescent="0.2">
      <c r="B119" s="306"/>
    </row>
    <row r="120" spans="2:6" x14ac:dyDescent="0.2">
      <c r="B120" s="305"/>
    </row>
    <row r="121" spans="2:6" x14ac:dyDescent="0.2">
      <c r="B121" s="300"/>
      <c r="F121" s="304"/>
    </row>
    <row r="122" spans="2:6" x14ac:dyDescent="0.2">
      <c r="B122" s="305"/>
    </row>
    <row r="123" spans="2:6" x14ac:dyDescent="0.2">
      <c r="B123" s="305"/>
    </row>
    <row r="124" spans="2:6" x14ac:dyDescent="0.2">
      <c r="B124" s="305"/>
    </row>
    <row r="125" spans="2:6" x14ac:dyDescent="0.2">
      <c r="B125" s="305"/>
      <c r="E125" s="307"/>
      <c r="F125" s="308"/>
    </row>
    <row r="126" spans="2:6" x14ac:dyDescent="0.2">
      <c r="B126" s="305"/>
    </row>
    <row r="127" spans="2:6" x14ac:dyDescent="0.2">
      <c r="B127" s="305"/>
    </row>
    <row r="128" spans="2:6" x14ac:dyDescent="0.2">
      <c r="B128" s="305"/>
    </row>
    <row r="129" spans="2:2" x14ac:dyDescent="0.2">
      <c r="B129" s="305"/>
    </row>
    <row r="130" spans="2:2" x14ac:dyDescent="0.2">
      <c r="B130" s="305"/>
    </row>
    <row r="131" spans="2:2" x14ac:dyDescent="0.2">
      <c r="B131" s="305"/>
    </row>
    <row r="132" spans="2:2" x14ac:dyDescent="0.2">
      <c r="B132" s="305"/>
    </row>
    <row r="133" spans="2:2" x14ac:dyDescent="0.2">
      <c r="B133" s="305"/>
    </row>
    <row r="134" spans="2:2" x14ac:dyDescent="0.2">
      <c r="B134" s="305"/>
    </row>
    <row r="135" spans="2:2" x14ac:dyDescent="0.2">
      <c r="B135" s="305"/>
    </row>
    <row r="136" spans="2:2" x14ac:dyDescent="0.2">
      <c r="B136" s="305"/>
    </row>
    <row r="137" spans="2:2" x14ac:dyDescent="0.2">
      <c r="B137" s="305"/>
    </row>
    <row r="138" spans="2:2" x14ac:dyDescent="0.2">
      <c r="B138" s="305"/>
    </row>
    <row r="139" spans="2:2" x14ac:dyDescent="0.2">
      <c r="B139" s="305"/>
    </row>
    <row r="140" spans="2:2" x14ac:dyDescent="0.2">
      <c r="B140" s="305"/>
    </row>
    <row r="141" spans="2:2" x14ac:dyDescent="0.2">
      <c r="B141" s="305"/>
    </row>
    <row r="142" spans="2:2" x14ac:dyDescent="0.2">
      <c r="B142" s="305"/>
    </row>
    <row r="143" spans="2:2" x14ac:dyDescent="0.2">
      <c r="B143" s="305"/>
    </row>
    <row r="144" spans="2:2" x14ac:dyDescent="0.2">
      <c r="B144" s="305"/>
    </row>
    <row r="145" spans="2:2" x14ac:dyDescent="0.2">
      <c r="B145" s="305"/>
    </row>
    <row r="146" spans="2:2" x14ac:dyDescent="0.2">
      <c r="B146" s="305"/>
    </row>
    <row r="147" spans="2:2" x14ac:dyDescent="0.2">
      <c r="B147" s="305"/>
    </row>
    <row r="148" spans="2:2" x14ac:dyDescent="0.2">
      <c r="B148" s="305"/>
    </row>
    <row r="149" spans="2:2" x14ac:dyDescent="0.2">
      <c r="B149" s="305"/>
    </row>
    <row r="150" spans="2:2" x14ac:dyDescent="0.2">
      <c r="B150" s="305"/>
    </row>
    <row r="151" spans="2:2" x14ac:dyDescent="0.2">
      <c r="B151" s="305"/>
    </row>
    <row r="152" spans="2:2" x14ac:dyDescent="0.2">
      <c r="B152" s="305"/>
    </row>
    <row r="153" spans="2:2" x14ac:dyDescent="0.2">
      <c r="B153" s="305"/>
    </row>
    <row r="154" spans="2:2" x14ac:dyDescent="0.2">
      <c r="B154" s="305"/>
    </row>
    <row r="155" spans="2:2" x14ac:dyDescent="0.2">
      <c r="B155" s="305"/>
    </row>
    <row r="156" spans="2:2" x14ac:dyDescent="0.2">
      <c r="B156" s="305"/>
    </row>
    <row r="157" spans="2:2" x14ac:dyDescent="0.2">
      <c r="B157" s="305"/>
    </row>
    <row r="158" spans="2:2" x14ac:dyDescent="0.2">
      <c r="B158" s="305"/>
    </row>
    <row r="159" spans="2:2" x14ac:dyDescent="0.2">
      <c r="B159" s="305"/>
    </row>
    <row r="160" spans="2:2" x14ac:dyDescent="0.2">
      <c r="B160" s="305"/>
    </row>
    <row r="161" spans="2:2" x14ac:dyDescent="0.2">
      <c r="B161" s="305"/>
    </row>
    <row r="162" spans="2:2" x14ac:dyDescent="0.2">
      <c r="B162" s="305"/>
    </row>
    <row r="163" spans="2:2" x14ac:dyDescent="0.2">
      <c r="B163" s="305"/>
    </row>
    <row r="164" spans="2:2" x14ac:dyDescent="0.2">
      <c r="B164" s="305"/>
    </row>
    <row r="165" spans="2:2" x14ac:dyDescent="0.2">
      <c r="B165" s="305"/>
    </row>
    <row r="166" spans="2:2" x14ac:dyDescent="0.2">
      <c r="B166" s="305"/>
    </row>
    <row r="167" spans="2:2" x14ac:dyDescent="0.2">
      <c r="B167" s="305"/>
    </row>
    <row r="168" spans="2:2" x14ac:dyDescent="0.2">
      <c r="B168" s="305"/>
    </row>
    <row r="169" spans="2:2" x14ac:dyDescent="0.2">
      <c r="B169" s="305"/>
    </row>
    <row r="170" spans="2:2" x14ac:dyDescent="0.2">
      <c r="B170" s="305"/>
    </row>
    <row r="171" spans="2:2" x14ac:dyDescent="0.2">
      <c r="B171" s="305"/>
    </row>
    <row r="172" spans="2:2" x14ac:dyDescent="0.2">
      <c r="B172" s="305"/>
    </row>
    <row r="173" spans="2:2" x14ac:dyDescent="0.2">
      <c r="B173" s="305"/>
    </row>
    <row r="174" spans="2:2" x14ac:dyDescent="0.2">
      <c r="B174" s="305"/>
    </row>
    <row r="175" spans="2:2" x14ac:dyDescent="0.2">
      <c r="B175" s="305"/>
    </row>
    <row r="176" spans="2:2" x14ac:dyDescent="0.2">
      <c r="B176" s="305"/>
    </row>
    <row r="177" spans="2:2" x14ac:dyDescent="0.2">
      <c r="B177" s="305"/>
    </row>
    <row r="178" spans="2:2" x14ac:dyDescent="0.2">
      <c r="B178" s="305"/>
    </row>
    <row r="179" spans="2:2" x14ac:dyDescent="0.2">
      <c r="B179" s="305"/>
    </row>
    <row r="180" spans="2:2" x14ac:dyDescent="0.2">
      <c r="B180" s="305"/>
    </row>
    <row r="181" spans="2:2" x14ac:dyDescent="0.2">
      <c r="B181" s="305"/>
    </row>
    <row r="182" spans="2:2" x14ac:dyDescent="0.2">
      <c r="B182" s="305"/>
    </row>
    <row r="183" spans="2:2" x14ac:dyDescent="0.2">
      <c r="B183" s="305"/>
    </row>
    <row r="184" spans="2:2" x14ac:dyDescent="0.2">
      <c r="B184" s="305"/>
    </row>
    <row r="185" spans="2:2" x14ac:dyDescent="0.2">
      <c r="B185" s="305"/>
    </row>
    <row r="186" spans="2:2" x14ac:dyDescent="0.2">
      <c r="B186" s="305"/>
    </row>
    <row r="187" spans="2:2" x14ac:dyDescent="0.2">
      <c r="B187" s="305"/>
    </row>
    <row r="188" spans="2:2" x14ac:dyDescent="0.2">
      <c r="B188" s="305"/>
    </row>
    <row r="189" spans="2:2" x14ac:dyDescent="0.2">
      <c r="B189" s="305"/>
    </row>
    <row r="190" spans="2:2" x14ac:dyDescent="0.2">
      <c r="B190" s="305"/>
    </row>
    <row r="191" spans="2:2" x14ac:dyDescent="0.2">
      <c r="B191" s="305"/>
    </row>
    <row r="192" spans="2:2" x14ac:dyDescent="0.2">
      <c r="B192" s="305"/>
    </row>
    <row r="193" spans="2:2" x14ac:dyDescent="0.2">
      <c r="B193" s="305"/>
    </row>
    <row r="194" spans="2:2" x14ac:dyDescent="0.2">
      <c r="B194" s="305"/>
    </row>
    <row r="195" spans="2:2" x14ac:dyDescent="0.2">
      <c r="B195" s="305"/>
    </row>
    <row r="196" spans="2:2" x14ac:dyDescent="0.2">
      <c r="B196" s="305"/>
    </row>
    <row r="197" spans="2:2" x14ac:dyDescent="0.2">
      <c r="B197" s="305"/>
    </row>
    <row r="198" spans="2:2" x14ac:dyDescent="0.2">
      <c r="B198" s="305"/>
    </row>
    <row r="199" spans="2:2" x14ac:dyDescent="0.2">
      <c r="B199" s="305"/>
    </row>
    <row r="200" spans="2:2" x14ac:dyDescent="0.2">
      <c r="B200" s="305"/>
    </row>
    <row r="201" spans="2:2" x14ac:dyDescent="0.2">
      <c r="B201" s="305"/>
    </row>
    <row r="202" spans="2:2" x14ac:dyDescent="0.2">
      <c r="B202" s="305"/>
    </row>
    <row r="203" spans="2:2" x14ac:dyDescent="0.2">
      <c r="B203" s="305"/>
    </row>
    <row r="204" spans="2:2" x14ac:dyDescent="0.2">
      <c r="B204" s="305"/>
    </row>
    <row r="205" spans="2:2" x14ac:dyDescent="0.2">
      <c r="B205" s="305"/>
    </row>
    <row r="206" spans="2:2" x14ac:dyDescent="0.2">
      <c r="B206" s="305"/>
    </row>
    <row r="207" spans="2:2" x14ac:dyDescent="0.2">
      <c r="B207" s="305"/>
    </row>
    <row r="208" spans="2:2" x14ac:dyDescent="0.2">
      <c r="B208" s="305"/>
    </row>
    <row r="209" spans="2:2" x14ac:dyDescent="0.2">
      <c r="B209" s="305"/>
    </row>
    <row r="210" spans="2:2" x14ac:dyDescent="0.2">
      <c r="B210" s="305"/>
    </row>
    <row r="211" spans="2:2" x14ac:dyDescent="0.2">
      <c r="B211" s="305"/>
    </row>
    <row r="212" spans="2:2" x14ac:dyDescent="0.2">
      <c r="B212" s="305"/>
    </row>
    <row r="213" spans="2:2" x14ac:dyDescent="0.2">
      <c r="B213" s="305"/>
    </row>
    <row r="214" spans="2:2" x14ac:dyDescent="0.2">
      <c r="B214" s="305"/>
    </row>
    <row r="215" spans="2:2" x14ac:dyDescent="0.2">
      <c r="B215" s="305"/>
    </row>
    <row r="216" spans="2:2" x14ac:dyDescent="0.2">
      <c r="B216" s="305"/>
    </row>
    <row r="217" spans="2:2" x14ac:dyDescent="0.2">
      <c r="B217" s="305"/>
    </row>
    <row r="218" spans="2:2" x14ac:dyDescent="0.2">
      <c r="B218" s="305"/>
    </row>
    <row r="219" spans="2:2" x14ac:dyDescent="0.2">
      <c r="B219" s="305"/>
    </row>
    <row r="220" spans="2:2" x14ac:dyDescent="0.2">
      <c r="B220" s="305"/>
    </row>
    <row r="221" spans="2:2" x14ac:dyDescent="0.2">
      <c r="B221" s="305"/>
    </row>
    <row r="222" spans="2:2" x14ac:dyDescent="0.2">
      <c r="B222" s="305"/>
    </row>
    <row r="223" spans="2:2" x14ac:dyDescent="0.2">
      <c r="B223" s="305"/>
    </row>
    <row r="224" spans="2:2" x14ac:dyDescent="0.2">
      <c r="B224" s="305"/>
    </row>
    <row r="225" spans="2:2" x14ac:dyDescent="0.2">
      <c r="B225" s="305"/>
    </row>
    <row r="226" spans="2:2" x14ac:dyDescent="0.2">
      <c r="B226" s="305"/>
    </row>
    <row r="227" spans="2:2" x14ac:dyDescent="0.2">
      <c r="B227" s="305"/>
    </row>
    <row r="228" spans="2:2" x14ac:dyDescent="0.2">
      <c r="B228" s="305"/>
    </row>
    <row r="229" spans="2:2" x14ac:dyDescent="0.2">
      <c r="B229" s="305"/>
    </row>
    <row r="230" spans="2:2" x14ac:dyDescent="0.2">
      <c r="B230" s="305"/>
    </row>
    <row r="231" spans="2:2" x14ac:dyDescent="0.2">
      <c r="B231" s="305"/>
    </row>
    <row r="232" spans="2:2" x14ac:dyDescent="0.2">
      <c r="B232" s="305"/>
    </row>
    <row r="233" spans="2:2" x14ac:dyDescent="0.2">
      <c r="B233" s="305"/>
    </row>
    <row r="234" spans="2:2" x14ac:dyDescent="0.2">
      <c r="B234" s="305"/>
    </row>
    <row r="235" spans="2:2" x14ac:dyDescent="0.2">
      <c r="B235" s="305"/>
    </row>
    <row r="236" spans="2:2" x14ac:dyDescent="0.2">
      <c r="B236" s="305"/>
    </row>
    <row r="237" spans="2:2" x14ac:dyDescent="0.2">
      <c r="B237" s="305"/>
    </row>
    <row r="238" spans="2:2" x14ac:dyDescent="0.2">
      <c r="B238" s="305"/>
    </row>
    <row r="239" spans="2:2" x14ac:dyDescent="0.2">
      <c r="B239" s="305"/>
    </row>
    <row r="240" spans="2:2" x14ac:dyDescent="0.2">
      <c r="B240" s="305"/>
    </row>
    <row r="241" spans="2:2" x14ac:dyDescent="0.2">
      <c r="B241" s="305"/>
    </row>
    <row r="242" spans="2:2" x14ac:dyDescent="0.2">
      <c r="B242" s="305"/>
    </row>
    <row r="243" spans="2:2" x14ac:dyDescent="0.2">
      <c r="B243" s="305"/>
    </row>
    <row r="244" spans="2:2" x14ac:dyDescent="0.2">
      <c r="B244" s="305"/>
    </row>
    <row r="245" spans="2:2" x14ac:dyDescent="0.2">
      <c r="B245" s="305"/>
    </row>
    <row r="246" spans="2:2" x14ac:dyDescent="0.2">
      <c r="B246" s="305"/>
    </row>
    <row r="247" spans="2:2" x14ac:dyDescent="0.2">
      <c r="B247" s="305"/>
    </row>
    <row r="248" spans="2:2" x14ac:dyDescent="0.2">
      <c r="B248" s="305"/>
    </row>
    <row r="249" spans="2:2" x14ac:dyDescent="0.2">
      <c r="B249" s="305"/>
    </row>
    <row r="250" spans="2:2" x14ac:dyDescent="0.2">
      <c r="B250" s="305"/>
    </row>
    <row r="251" spans="2:2" x14ac:dyDescent="0.2">
      <c r="B251" s="305"/>
    </row>
    <row r="252" spans="2:2" x14ac:dyDescent="0.2">
      <c r="B252" s="305"/>
    </row>
    <row r="253" spans="2:2" x14ac:dyDescent="0.2">
      <c r="B253" s="305"/>
    </row>
    <row r="254" spans="2:2" x14ac:dyDescent="0.2">
      <c r="B254" s="305"/>
    </row>
    <row r="255" spans="2:2" x14ac:dyDescent="0.2">
      <c r="B255" s="305"/>
    </row>
    <row r="256" spans="2:2" x14ac:dyDescent="0.2">
      <c r="B256" s="305"/>
    </row>
    <row r="257" spans="2:2" x14ac:dyDescent="0.2">
      <c r="B257" s="305"/>
    </row>
    <row r="258" spans="2:2" x14ac:dyDescent="0.2">
      <c r="B258" s="305"/>
    </row>
    <row r="259" spans="2:2" x14ac:dyDescent="0.2">
      <c r="B259" s="305"/>
    </row>
    <row r="260" spans="2:2" x14ac:dyDescent="0.2">
      <c r="B260" s="305"/>
    </row>
    <row r="261" spans="2:2" x14ac:dyDescent="0.2">
      <c r="B261" s="305"/>
    </row>
    <row r="262" spans="2:2" x14ac:dyDescent="0.2">
      <c r="B262" s="305"/>
    </row>
    <row r="263" spans="2:2" x14ac:dyDescent="0.2">
      <c r="B263" s="305"/>
    </row>
    <row r="264" spans="2:2" x14ac:dyDescent="0.2">
      <c r="B264" s="305"/>
    </row>
    <row r="265" spans="2:2" x14ac:dyDescent="0.2">
      <c r="B265" s="305"/>
    </row>
    <row r="266" spans="2:2" x14ac:dyDescent="0.2">
      <c r="B266" s="305"/>
    </row>
    <row r="267" spans="2:2" x14ac:dyDescent="0.2">
      <c r="B267" s="305"/>
    </row>
    <row r="268" spans="2:2" x14ac:dyDescent="0.2">
      <c r="B268" s="305"/>
    </row>
    <row r="269" spans="2:2" x14ac:dyDescent="0.2">
      <c r="B269" s="305"/>
    </row>
    <row r="270" spans="2:2" x14ac:dyDescent="0.2">
      <c r="B270" s="305"/>
    </row>
    <row r="271" spans="2:2" x14ac:dyDescent="0.2">
      <c r="B271" s="305"/>
    </row>
    <row r="272" spans="2:2" x14ac:dyDescent="0.2">
      <c r="B272" s="305"/>
    </row>
    <row r="273" spans="2:2" x14ac:dyDescent="0.2">
      <c r="B273" s="305"/>
    </row>
    <row r="274" spans="2:2" x14ac:dyDescent="0.2">
      <c r="B274" s="305"/>
    </row>
    <row r="275" spans="2:2" x14ac:dyDescent="0.2">
      <c r="B275" s="305"/>
    </row>
    <row r="276" spans="2:2" x14ac:dyDescent="0.2">
      <c r="B276" s="305"/>
    </row>
    <row r="277" spans="2:2" x14ac:dyDescent="0.2">
      <c r="B277" s="305"/>
    </row>
    <row r="278" spans="2:2" x14ac:dyDescent="0.2">
      <c r="B278" s="305"/>
    </row>
    <row r="279" spans="2:2" x14ac:dyDescent="0.2">
      <c r="B279" s="305"/>
    </row>
    <row r="280" spans="2:2" x14ac:dyDescent="0.2">
      <c r="B280" s="305"/>
    </row>
    <row r="281" spans="2:2" x14ac:dyDescent="0.2">
      <c r="B281" s="305"/>
    </row>
    <row r="282" spans="2:2" x14ac:dyDescent="0.2">
      <c r="B282" s="305"/>
    </row>
    <row r="283" spans="2:2" x14ac:dyDescent="0.2">
      <c r="B283" s="305"/>
    </row>
    <row r="284" spans="2:2" x14ac:dyDescent="0.2">
      <c r="B284" s="305"/>
    </row>
    <row r="285" spans="2:2" x14ac:dyDescent="0.2">
      <c r="B285" s="305"/>
    </row>
    <row r="286" spans="2:2" x14ac:dyDescent="0.2">
      <c r="B286" s="305"/>
    </row>
    <row r="287" spans="2:2" x14ac:dyDescent="0.2">
      <c r="B287" s="305"/>
    </row>
    <row r="288" spans="2:2" x14ac:dyDescent="0.2">
      <c r="B288" s="305"/>
    </row>
    <row r="289" spans="2:2" x14ac:dyDescent="0.2">
      <c r="B289" s="305"/>
    </row>
    <row r="290" spans="2:2" x14ac:dyDescent="0.2">
      <c r="B290" s="305"/>
    </row>
    <row r="291" spans="2:2" x14ac:dyDescent="0.2">
      <c r="B291" s="305"/>
    </row>
    <row r="292" spans="2:2" x14ac:dyDescent="0.2">
      <c r="B292" s="305"/>
    </row>
    <row r="293" spans="2:2" x14ac:dyDescent="0.2">
      <c r="B293" s="305"/>
    </row>
    <row r="294" spans="2:2" x14ac:dyDescent="0.2">
      <c r="B294" s="305"/>
    </row>
    <row r="295" spans="2:2" x14ac:dyDescent="0.2">
      <c r="B295" s="305"/>
    </row>
    <row r="296" spans="2:2" x14ac:dyDescent="0.2">
      <c r="B296" s="305"/>
    </row>
    <row r="297" spans="2:2" x14ac:dyDescent="0.2">
      <c r="B297" s="305"/>
    </row>
    <row r="298" spans="2:2" x14ac:dyDescent="0.2">
      <c r="B298" s="305"/>
    </row>
    <row r="299" spans="2:2" x14ac:dyDescent="0.2">
      <c r="B299" s="305"/>
    </row>
    <row r="300" spans="2:2" x14ac:dyDescent="0.2">
      <c r="B300" s="305"/>
    </row>
    <row r="301" spans="2:2" x14ac:dyDescent="0.2">
      <c r="B301" s="305"/>
    </row>
    <row r="302" spans="2:2" x14ac:dyDescent="0.2">
      <c r="B302" s="305"/>
    </row>
    <row r="303" spans="2:2" x14ac:dyDescent="0.2">
      <c r="B303" s="305"/>
    </row>
    <row r="304" spans="2:2" x14ac:dyDescent="0.2">
      <c r="B304" s="305"/>
    </row>
    <row r="305" spans="2:2" x14ac:dyDescent="0.2">
      <c r="B305" s="305"/>
    </row>
    <row r="306" spans="2:2" x14ac:dyDescent="0.2">
      <c r="B306" s="305"/>
    </row>
    <row r="307" spans="2:2" x14ac:dyDescent="0.2">
      <c r="B307" s="305"/>
    </row>
    <row r="308" spans="2:2" x14ac:dyDescent="0.2">
      <c r="B308" s="305"/>
    </row>
    <row r="309" spans="2:2" x14ac:dyDescent="0.2">
      <c r="B309" s="305"/>
    </row>
    <row r="310" spans="2:2" x14ac:dyDescent="0.2">
      <c r="B310" s="305"/>
    </row>
    <row r="311" spans="2:2" x14ac:dyDescent="0.2">
      <c r="B311" s="305"/>
    </row>
    <row r="312" spans="2:2" x14ac:dyDescent="0.2">
      <c r="B312" s="305"/>
    </row>
    <row r="313" spans="2:2" x14ac:dyDescent="0.2">
      <c r="B313" s="305"/>
    </row>
    <row r="314" spans="2:2" x14ac:dyDescent="0.2">
      <c r="B314" s="305"/>
    </row>
    <row r="315" spans="2:2" x14ac:dyDescent="0.2">
      <c r="B315" s="305"/>
    </row>
    <row r="316" spans="2:2" x14ac:dyDescent="0.2">
      <c r="B316" s="305"/>
    </row>
    <row r="317" spans="2:2" x14ac:dyDescent="0.2">
      <c r="B317" s="305"/>
    </row>
    <row r="318" spans="2:2" x14ac:dyDescent="0.2">
      <c r="B318" s="305"/>
    </row>
    <row r="319" spans="2:2" x14ac:dyDescent="0.2">
      <c r="B319" s="305"/>
    </row>
    <row r="320" spans="2:2" x14ac:dyDescent="0.2">
      <c r="B320" s="305"/>
    </row>
    <row r="321" spans="2:2" x14ac:dyDescent="0.2">
      <c r="B321" s="305"/>
    </row>
    <row r="322" spans="2:2" x14ac:dyDescent="0.2">
      <c r="B322" s="305"/>
    </row>
    <row r="323" spans="2:2" x14ac:dyDescent="0.2">
      <c r="B323" s="305"/>
    </row>
    <row r="324" spans="2:2" x14ac:dyDescent="0.2">
      <c r="B324" s="305"/>
    </row>
    <row r="325" spans="2:2" x14ac:dyDescent="0.2">
      <c r="B325" s="305"/>
    </row>
    <row r="326" spans="2:2" x14ac:dyDescent="0.2">
      <c r="B326" s="305"/>
    </row>
    <row r="327" spans="2:2" x14ac:dyDescent="0.2">
      <c r="B327" s="305"/>
    </row>
    <row r="328" spans="2:2" x14ac:dyDescent="0.2">
      <c r="B328" s="305"/>
    </row>
    <row r="329" spans="2:2" x14ac:dyDescent="0.2">
      <c r="B329" s="305"/>
    </row>
    <row r="330" spans="2:2" x14ac:dyDescent="0.2">
      <c r="B330" s="305"/>
    </row>
    <row r="331" spans="2:2" x14ac:dyDescent="0.2">
      <c r="B331" s="305"/>
    </row>
    <row r="332" spans="2:2" x14ac:dyDescent="0.2">
      <c r="B332" s="305"/>
    </row>
    <row r="333" spans="2:2" x14ac:dyDescent="0.2">
      <c r="B333" s="305"/>
    </row>
    <row r="334" spans="2:2" x14ac:dyDescent="0.2">
      <c r="B334" s="305"/>
    </row>
    <row r="335" spans="2:2" x14ac:dyDescent="0.2">
      <c r="B335" s="305"/>
    </row>
    <row r="336" spans="2:2" x14ac:dyDescent="0.2">
      <c r="B336" s="305"/>
    </row>
    <row r="821" ht="12.95" customHeight="1" x14ac:dyDescent="0.2"/>
    <row r="822" ht="12.95" customHeight="1" x14ac:dyDescent="0.2"/>
    <row r="823" ht="12.95" customHeight="1" x14ac:dyDescent="0.2"/>
    <row r="824" ht="12.95" customHeight="1" x14ac:dyDescent="0.2"/>
    <row r="825" ht="12.95" customHeight="1" x14ac:dyDescent="0.2"/>
    <row r="826" ht="12.95" customHeight="1" x14ac:dyDescent="0.2"/>
    <row r="827" ht="12.95" customHeight="1" x14ac:dyDescent="0.2"/>
    <row r="828" ht="12.95" customHeight="1" x14ac:dyDescent="0.2"/>
    <row r="829" ht="12.95" customHeight="1" x14ac:dyDescent="0.2"/>
    <row r="830" ht="12.95" customHeight="1" x14ac:dyDescent="0.2"/>
    <row r="831" ht="12.95" customHeight="1" x14ac:dyDescent="0.2"/>
    <row r="832" ht="12.95" customHeight="1" x14ac:dyDescent="0.2"/>
    <row r="833" ht="12.95" customHeight="1" x14ac:dyDescent="0.2"/>
    <row r="834" ht="12.95" customHeight="1" x14ac:dyDescent="0.2"/>
    <row r="835" ht="12.95" customHeight="1" x14ac:dyDescent="0.2"/>
    <row r="836" ht="12.95" customHeight="1" x14ac:dyDescent="0.2"/>
    <row r="837" ht="12.95" customHeight="1" x14ac:dyDescent="0.2"/>
    <row r="838" ht="12.95" customHeight="1" x14ac:dyDescent="0.2"/>
    <row r="839" ht="12.95" customHeight="1" x14ac:dyDescent="0.2"/>
    <row r="840" ht="12.95" customHeight="1" x14ac:dyDescent="0.2"/>
    <row r="841" ht="12.95" customHeight="1" x14ac:dyDescent="0.2"/>
    <row r="842" ht="12.95" customHeight="1" x14ac:dyDescent="0.2"/>
    <row r="843" ht="12.95" customHeight="1" x14ac:dyDescent="0.2"/>
    <row r="844" ht="12.95" customHeight="1" x14ac:dyDescent="0.2"/>
    <row r="845" ht="12.95" customHeight="1" x14ac:dyDescent="0.2"/>
    <row r="846" ht="12.95" customHeight="1" x14ac:dyDescent="0.2"/>
    <row r="847" ht="12.95" customHeight="1" x14ac:dyDescent="0.2"/>
    <row r="848" ht="12.95" customHeight="1" x14ac:dyDescent="0.2"/>
    <row r="849" ht="12.95" customHeight="1" x14ac:dyDescent="0.2"/>
    <row r="850" ht="12.95" customHeight="1" x14ac:dyDescent="0.2"/>
    <row r="851" ht="12.95" customHeight="1" x14ac:dyDescent="0.2"/>
    <row r="852" ht="12.95" customHeight="1" x14ac:dyDescent="0.2"/>
    <row r="853" ht="12.95" customHeight="1" x14ac:dyDescent="0.2"/>
    <row r="854" ht="12.95" customHeight="1" x14ac:dyDescent="0.2"/>
    <row r="855" ht="12.95" customHeight="1" x14ac:dyDescent="0.2"/>
    <row r="856" ht="12.95" customHeight="1" x14ac:dyDescent="0.2"/>
    <row r="857" ht="12.95" customHeight="1" x14ac:dyDescent="0.2"/>
    <row r="858" ht="12.95" customHeight="1" x14ac:dyDescent="0.2"/>
    <row r="859" ht="12.95" customHeight="1" x14ac:dyDescent="0.2"/>
    <row r="860" ht="12.95" customHeight="1" x14ac:dyDescent="0.2"/>
    <row r="861" ht="12.95" customHeight="1" x14ac:dyDescent="0.2"/>
    <row r="862" ht="12.95" customHeight="1" x14ac:dyDescent="0.2"/>
    <row r="863" ht="12.95" customHeight="1" x14ac:dyDescent="0.2"/>
    <row r="864" ht="12.95" customHeight="1" x14ac:dyDescent="0.2"/>
    <row r="865" ht="12.95" customHeight="1" x14ac:dyDescent="0.2"/>
    <row r="866" ht="12.95" customHeight="1" x14ac:dyDescent="0.2"/>
    <row r="867" ht="12.95" customHeight="1" x14ac:dyDescent="0.2"/>
    <row r="868" ht="12.95" customHeight="1" x14ac:dyDescent="0.2"/>
    <row r="869" ht="12.95" customHeight="1" x14ac:dyDescent="0.2"/>
    <row r="870" ht="12.95" customHeight="1" x14ac:dyDescent="0.2"/>
    <row r="871" ht="12.95" customHeight="1" x14ac:dyDescent="0.2"/>
    <row r="872" ht="12.95" customHeight="1" x14ac:dyDescent="0.2"/>
    <row r="873" ht="12.95" customHeight="1" x14ac:dyDescent="0.2"/>
    <row r="874" ht="12.95" customHeight="1" x14ac:dyDescent="0.2"/>
    <row r="875" ht="12.95" customHeight="1" x14ac:dyDescent="0.2"/>
    <row r="876" ht="12.95" customHeight="1" x14ac:dyDescent="0.2"/>
    <row r="877" ht="12.95" customHeight="1" x14ac:dyDescent="0.2"/>
    <row r="878" ht="12.95" customHeight="1" x14ac:dyDescent="0.2"/>
    <row r="879" ht="12.95" customHeight="1" x14ac:dyDescent="0.2"/>
    <row r="880" ht="12.95" customHeight="1" x14ac:dyDescent="0.2"/>
    <row r="881" ht="12.95" customHeight="1" x14ac:dyDescent="0.2"/>
    <row r="882" ht="12.95" customHeight="1" x14ac:dyDescent="0.2"/>
    <row r="883" ht="12.95" customHeight="1" x14ac:dyDescent="0.2"/>
    <row r="884" ht="12.95" customHeight="1" x14ac:dyDescent="0.2"/>
    <row r="885" ht="12.95" customHeight="1" x14ac:dyDescent="0.2"/>
    <row r="886" ht="12.95" customHeight="1" x14ac:dyDescent="0.2"/>
    <row r="887" ht="12.95" customHeight="1" x14ac:dyDescent="0.2"/>
    <row r="888" ht="12.95" customHeight="1" x14ac:dyDescent="0.2"/>
    <row r="889" ht="12.95" customHeight="1" x14ac:dyDescent="0.2"/>
    <row r="890" ht="12.95" customHeight="1" x14ac:dyDescent="0.2"/>
    <row r="891" ht="12.95" customHeight="1" x14ac:dyDescent="0.2"/>
    <row r="892" ht="12.95" customHeight="1" x14ac:dyDescent="0.2"/>
    <row r="893" ht="12.95" customHeight="1" x14ac:dyDescent="0.2"/>
    <row r="894" ht="12.95" customHeight="1" x14ac:dyDescent="0.2"/>
    <row r="895" ht="12.95" customHeight="1" x14ac:dyDescent="0.2"/>
    <row r="896" ht="12.95" customHeight="1" x14ac:dyDescent="0.2"/>
    <row r="897" ht="12.95" customHeight="1" x14ac:dyDescent="0.2"/>
    <row r="898" ht="12.95" customHeight="1" x14ac:dyDescent="0.2"/>
    <row r="899" ht="12.95" customHeight="1" x14ac:dyDescent="0.2"/>
    <row r="900" ht="12.95" customHeight="1" x14ac:dyDescent="0.2"/>
    <row r="901" ht="12.95" customHeight="1" x14ac:dyDescent="0.2"/>
    <row r="902" ht="12.95" customHeight="1" x14ac:dyDescent="0.2"/>
    <row r="903" ht="12.95" customHeight="1" x14ac:dyDescent="0.2"/>
    <row r="904" ht="12.95" customHeight="1" x14ac:dyDescent="0.2"/>
    <row r="905" ht="12.95" customHeight="1" x14ac:dyDescent="0.2"/>
    <row r="906" ht="12.95" customHeight="1" x14ac:dyDescent="0.2"/>
    <row r="907" ht="12.95" customHeight="1" x14ac:dyDescent="0.2"/>
    <row r="908" ht="12.95" customHeight="1" x14ac:dyDescent="0.2"/>
    <row r="909" ht="12.95" customHeight="1" x14ac:dyDescent="0.2"/>
    <row r="910" ht="12.95" customHeight="1" x14ac:dyDescent="0.2"/>
    <row r="911" ht="12.95" customHeight="1" x14ac:dyDescent="0.2"/>
    <row r="912" ht="12.95" customHeight="1" x14ac:dyDescent="0.2"/>
    <row r="913" ht="12.95" customHeight="1" x14ac:dyDescent="0.2"/>
    <row r="914" ht="12.95" customHeight="1" x14ac:dyDescent="0.2"/>
    <row r="915" ht="12.95" customHeight="1" x14ac:dyDescent="0.2"/>
    <row r="916" ht="12.95" customHeight="1" x14ac:dyDescent="0.2"/>
    <row r="917" ht="12.95" customHeight="1" x14ac:dyDescent="0.2"/>
    <row r="918" ht="12.95" customHeight="1" x14ac:dyDescent="0.2"/>
    <row r="919" ht="12.95" customHeight="1" x14ac:dyDescent="0.2"/>
    <row r="920" ht="12.95" customHeight="1" x14ac:dyDescent="0.2"/>
    <row r="921" ht="12.95" customHeight="1" x14ac:dyDescent="0.2"/>
    <row r="922" ht="12.95" customHeight="1" x14ac:dyDescent="0.2"/>
    <row r="923" ht="12.95" customHeight="1" x14ac:dyDescent="0.2"/>
    <row r="924" ht="12.95" customHeight="1" x14ac:dyDescent="0.2"/>
    <row r="925" ht="12.95" customHeight="1" x14ac:dyDescent="0.2"/>
    <row r="926" ht="12.95" customHeight="1" x14ac:dyDescent="0.2"/>
    <row r="927" ht="12.95" customHeight="1" x14ac:dyDescent="0.2"/>
    <row r="928" ht="12.95" customHeight="1" x14ac:dyDescent="0.2"/>
    <row r="929" ht="12.95" customHeight="1" x14ac:dyDescent="0.2"/>
    <row r="930" ht="12.95" customHeight="1" x14ac:dyDescent="0.2"/>
    <row r="931" ht="12.95" customHeight="1" x14ac:dyDescent="0.2"/>
    <row r="932" ht="12.95" customHeight="1" x14ac:dyDescent="0.2"/>
    <row r="933" ht="12.95" customHeight="1" x14ac:dyDescent="0.2"/>
    <row r="934" ht="12.95" customHeight="1" x14ac:dyDescent="0.2"/>
    <row r="935" ht="12.95" customHeight="1" x14ac:dyDescent="0.2"/>
    <row r="936" ht="12.95" customHeight="1" x14ac:dyDescent="0.2"/>
    <row r="937" ht="12.95" customHeight="1" x14ac:dyDescent="0.2"/>
    <row r="938" ht="12.95" customHeight="1" x14ac:dyDescent="0.2"/>
    <row r="939" ht="12.95" customHeight="1" x14ac:dyDescent="0.2"/>
    <row r="940" ht="12.95" customHeight="1" x14ac:dyDescent="0.2"/>
    <row r="941" ht="12.95" customHeight="1" x14ac:dyDescent="0.2"/>
    <row r="942" ht="12.95" customHeight="1" x14ac:dyDescent="0.2"/>
    <row r="943" ht="12.95" customHeight="1" x14ac:dyDescent="0.2"/>
    <row r="944" ht="12.95" customHeight="1" x14ac:dyDescent="0.2"/>
    <row r="945" ht="12.95" customHeight="1" x14ac:dyDescent="0.2"/>
    <row r="946" ht="12.95" customHeight="1" x14ac:dyDescent="0.2"/>
    <row r="947" ht="12.95" customHeight="1" x14ac:dyDescent="0.2"/>
    <row r="948" ht="12.95" customHeight="1" x14ac:dyDescent="0.2"/>
    <row r="949" ht="12.95" customHeight="1" x14ac:dyDescent="0.2"/>
    <row r="950" ht="12.95" customHeight="1" x14ac:dyDescent="0.2"/>
    <row r="951" ht="12.95" customHeight="1" x14ac:dyDescent="0.2"/>
    <row r="952" ht="12.95" customHeight="1" x14ac:dyDescent="0.2"/>
    <row r="953" ht="12.95" customHeight="1" x14ac:dyDescent="0.2"/>
    <row r="954" ht="12.95" customHeight="1" x14ac:dyDescent="0.2"/>
    <row r="955" ht="12.95" customHeight="1" x14ac:dyDescent="0.2"/>
    <row r="956" ht="12.95" customHeight="1" x14ac:dyDescent="0.2"/>
    <row r="957" ht="12.95" customHeight="1" x14ac:dyDescent="0.2"/>
    <row r="958" ht="12.95" customHeight="1" x14ac:dyDescent="0.2"/>
    <row r="959" ht="12.95" customHeight="1" x14ac:dyDescent="0.2"/>
    <row r="960" ht="12.95" customHeight="1" x14ac:dyDescent="0.2"/>
    <row r="961" ht="12.95" customHeight="1" x14ac:dyDescent="0.2"/>
    <row r="962" ht="12.95" customHeight="1" x14ac:dyDescent="0.2"/>
    <row r="963" ht="12.95" customHeight="1" x14ac:dyDescent="0.2"/>
    <row r="964" ht="12.95" customHeight="1" x14ac:dyDescent="0.2"/>
    <row r="965" ht="12.95" customHeight="1" x14ac:dyDescent="0.2"/>
    <row r="966" ht="12.95" customHeight="1" x14ac:dyDescent="0.2"/>
    <row r="967" ht="12.95" customHeight="1" x14ac:dyDescent="0.2"/>
    <row r="968" ht="12.95" customHeight="1" x14ac:dyDescent="0.2"/>
    <row r="969" ht="12.95" customHeight="1" x14ac:dyDescent="0.2"/>
    <row r="970" ht="12.95" customHeight="1" x14ac:dyDescent="0.2"/>
    <row r="971" ht="12.95" customHeight="1" x14ac:dyDescent="0.2"/>
    <row r="972" ht="12.95" customHeight="1" x14ac:dyDescent="0.2"/>
    <row r="973" ht="12.95" customHeight="1" x14ac:dyDescent="0.2"/>
    <row r="974" ht="12.95" customHeight="1" x14ac:dyDescent="0.2"/>
    <row r="975" ht="12.95" customHeight="1" x14ac:dyDescent="0.2"/>
    <row r="976" ht="12.95" customHeight="1" x14ac:dyDescent="0.2"/>
    <row r="977" ht="12.95" customHeight="1" x14ac:dyDescent="0.2"/>
    <row r="978" ht="12.95" customHeight="1" x14ac:dyDescent="0.2"/>
    <row r="979" ht="12.95" customHeight="1" x14ac:dyDescent="0.2"/>
    <row r="980" ht="12.95" customHeight="1" x14ac:dyDescent="0.2"/>
    <row r="981" ht="12.95" customHeight="1" x14ac:dyDescent="0.2"/>
    <row r="982" ht="12.95" customHeight="1" x14ac:dyDescent="0.2"/>
    <row r="983" ht="12.95" customHeight="1" x14ac:dyDescent="0.2"/>
    <row r="984" ht="12.95" customHeight="1" x14ac:dyDescent="0.2"/>
    <row r="985" ht="12.95" customHeight="1" x14ac:dyDescent="0.2"/>
    <row r="986" ht="12.95" customHeight="1" x14ac:dyDescent="0.2"/>
    <row r="987" ht="12.95" customHeight="1" x14ac:dyDescent="0.2"/>
    <row r="988" ht="12.95" customHeight="1" x14ac:dyDescent="0.2"/>
    <row r="989" ht="12.95" customHeight="1" x14ac:dyDescent="0.2"/>
    <row r="990" ht="12.95" customHeight="1" x14ac:dyDescent="0.2"/>
    <row r="991" ht="12.95" customHeight="1" x14ac:dyDescent="0.2"/>
    <row r="992" ht="12.95" customHeight="1" x14ac:dyDescent="0.2"/>
    <row r="993" ht="12.95" customHeight="1" x14ac:dyDescent="0.2"/>
    <row r="994" ht="12.95" customHeight="1" x14ac:dyDescent="0.2"/>
    <row r="995" ht="12.95" customHeight="1" x14ac:dyDescent="0.2"/>
    <row r="996" ht="12.95" customHeight="1" x14ac:dyDescent="0.2"/>
    <row r="997" ht="12.95" customHeight="1" x14ac:dyDescent="0.2"/>
    <row r="998" ht="12.95" customHeight="1" x14ac:dyDescent="0.2"/>
    <row r="999" ht="12.95" customHeight="1" x14ac:dyDescent="0.2"/>
    <row r="1000" ht="12.95" customHeight="1" x14ac:dyDescent="0.2"/>
    <row r="1001" ht="12.95" customHeight="1" x14ac:dyDescent="0.2"/>
    <row r="1002" ht="12.95" customHeight="1" x14ac:dyDescent="0.2"/>
    <row r="1003" ht="12.95" customHeight="1" x14ac:dyDescent="0.2"/>
    <row r="1004" ht="12.95" customHeight="1" x14ac:dyDescent="0.2"/>
    <row r="1005" ht="12.95" customHeight="1" x14ac:dyDescent="0.2"/>
    <row r="1006" ht="12.95" customHeight="1" x14ac:dyDescent="0.2"/>
    <row r="1007" ht="12.95" customHeight="1" x14ac:dyDescent="0.2"/>
    <row r="1008" ht="12.95" customHeight="1" x14ac:dyDescent="0.2"/>
    <row r="1009" ht="12.95" customHeight="1" x14ac:dyDescent="0.2"/>
    <row r="1010" ht="12.95" customHeight="1" x14ac:dyDescent="0.2"/>
    <row r="1011" ht="12.95" customHeight="1" x14ac:dyDescent="0.2"/>
    <row r="1012" ht="12.95" customHeight="1" x14ac:dyDescent="0.2"/>
    <row r="1013" ht="12.95" customHeight="1" x14ac:dyDescent="0.2"/>
    <row r="1014" ht="12.95" customHeight="1" x14ac:dyDescent="0.2"/>
    <row r="1015" ht="12.95" customHeight="1" x14ac:dyDescent="0.2"/>
    <row r="1016" ht="12.95" customHeight="1" x14ac:dyDescent="0.2"/>
    <row r="1017" ht="12.95" customHeight="1" x14ac:dyDescent="0.2"/>
    <row r="1018" ht="12.95" customHeight="1" x14ac:dyDescent="0.2"/>
    <row r="1019" ht="12.95" customHeight="1" x14ac:dyDescent="0.2"/>
    <row r="1020" ht="12.95" customHeight="1" x14ac:dyDescent="0.2"/>
    <row r="1021" ht="12.95" customHeight="1" x14ac:dyDescent="0.2"/>
    <row r="1022" ht="12.95" customHeight="1" x14ac:dyDescent="0.2"/>
    <row r="1023" ht="12.95" customHeight="1" x14ac:dyDescent="0.2"/>
    <row r="1024" ht="12.95" customHeight="1" x14ac:dyDescent="0.2"/>
    <row r="1025" ht="12.95" customHeight="1" x14ac:dyDescent="0.2"/>
    <row r="1026" ht="12.95" customHeight="1" x14ac:dyDescent="0.2"/>
    <row r="1027" ht="12.95" customHeight="1" x14ac:dyDescent="0.2"/>
    <row r="1028" ht="12.95" customHeight="1" x14ac:dyDescent="0.2"/>
    <row r="1029" ht="12.95" customHeight="1" x14ac:dyDescent="0.2"/>
    <row r="1030" ht="12.95" customHeight="1" x14ac:dyDescent="0.2"/>
    <row r="1031" ht="12.95" customHeight="1" x14ac:dyDescent="0.2"/>
    <row r="1032" ht="12.95" customHeight="1" x14ac:dyDescent="0.2"/>
    <row r="1033" ht="12.95" customHeight="1" x14ac:dyDescent="0.2"/>
    <row r="1034" ht="12.95" customHeight="1" x14ac:dyDescent="0.2"/>
    <row r="1035" ht="12.95" customHeight="1" x14ac:dyDescent="0.2"/>
    <row r="1036" ht="12.95" customHeight="1" x14ac:dyDescent="0.2"/>
    <row r="1037" ht="12.95" customHeight="1" x14ac:dyDescent="0.2"/>
    <row r="1038" ht="12.95" customHeight="1" x14ac:dyDescent="0.2"/>
    <row r="1039" ht="12.95" customHeight="1" x14ac:dyDescent="0.2"/>
    <row r="1040" ht="12.95" customHeight="1" x14ac:dyDescent="0.2"/>
    <row r="1041" ht="12.95" customHeight="1" x14ac:dyDescent="0.2"/>
    <row r="1042" ht="12.95" customHeight="1" x14ac:dyDescent="0.2"/>
    <row r="1043" ht="12.95" customHeight="1" x14ac:dyDescent="0.2"/>
    <row r="1044" ht="12.95" customHeight="1" x14ac:dyDescent="0.2"/>
    <row r="1045" ht="12.95" customHeight="1" x14ac:dyDescent="0.2"/>
    <row r="1046" ht="12.95" customHeight="1" x14ac:dyDescent="0.2"/>
    <row r="1047" ht="12.95" customHeight="1" x14ac:dyDescent="0.2"/>
    <row r="1048" ht="12.95" customHeight="1" x14ac:dyDescent="0.2"/>
    <row r="1049" ht="12.95" customHeight="1" x14ac:dyDescent="0.2"/>
    <row r="1050" ht="12.95" customHeight="1" x14ac:dyDescent="0.2"/>
    <row r="1051" ht="12.95" customHeight="1" x14ac:dyDescent="0.2"/>
    <row r="1052" ht="12.95" customHeight="1" x14ac:dyDescent="0.2"/>
    <row r="1053" ht="12.95" customHeight="1" x14ac:dyDescent="0.2"/>
    <row r="1054" ht="12.95" customHeight="1" x14ac:dyDescent="0.2"/>
    <row r="1055" ht="12.95" customHeight="1" x14ac:dyDescent="0.2"/>
    <row r="1056" ht="12.95" customHeight="1" x14ac:dyDescent="0.2"/>
    <row r="1057" ht="12.95" customHeight="1" x14ac:dyDescent="0.2"/>
    <row r="1058" ht="12.95" customHeight="1" x14ac:dyDescent="0.2"/>
    <row r="1059" ht="12.95" customHeight="1" x14ac:dyDescent="0.2"/>
    <row r="1060" ht="12.95" customHeight="1" x14ac:dyDescent="0.2"/>
    <row r="1061" ht="12.95" customHeight="1" x14ac:dyDescent="0.2"/>
    <row r="1062" ht="12.95" customHeight="1" x14ac:dyDescent="0.2"/>
    <row r="1063" ht="12.95" customHeight="1" x14ac:dyDescent="0.2"/>
    <row r="1064" ht="12.95" customHeight="1" x14ac:dyDescent="0.2"/>
    <row r="1065" ht="12.95" customHeight="1" x14ac:dyDescent="0.2"/>
    <row r="1066" ht="12.95" customHeight="1" x14ac:dyDescent="0.2"/>
    <row r="1067" ht="12.95" customHeight="1" x14ac:dyDescent="0.2"/>
    <row r="1068" ht="12.95" customHeight="1" x14ac:dyDescent="0.2"/>
    <row r="1069" ht="12.95" customHeight="1" x14ac:dyDescent="0.2"/>
    <row r="1070" ht="12.95" customHeight="1" x14ac:dyDescent="0.2"/>
    <row r="1071" ht="12.95" customHeight="1" x14ac:dyDescent="0.2"/>
    <row r="1072" ht="12.95" customHeight="1" x14ac:dyDescent="0.2"/>
    <row r="1073" ht="12.95" customHeight="1" x14ac:dyDescent="0.2"/>
    <row r="1074" ht="12.95" customHeight="1" x14ac:dyDescent="0.2"/>
    <row r="1075" ht="12.95" customHeight="1" x14ac:dyDescent="0.2"/>
    <row r="1076" ht="12.95" customHeight="1" x14ac:dyDescent="0.2"/>
    <row r="1077" ht="12.95" customHeight="1" x14ac:dyDescent="0.2"/>
    <row r="1078" ht="12.95" customHeight="1" x14ac:dyDescent="0.2"/>
    <row r="1079" ht="12.95" customHeight="1" x14ac:dyDescent="0.2"/>
    <row r="1080" ht="12.95" customHeight="1" x14ac:dyDescent="0.2"/>
    <row r="1081" ht="12.95" customHeight="1" x14ac:dyDescent="0.2"/>
    <row r="1082" ht="12.95" customHeight="1" x14ac:dyDescent="0.2"/>
    <row r="1083" ht="12.95" customHeight="1" x14ac:dyDescent="0.2"/>
    <row r="1084" ht="12.95" customHeight="1" x14ac:dyDescent="0.2"/>
    <row r="1085" ht="12.95" customHeight="1" x14ac:dyDescent="0.2"/>
    <row r="1086" ht="12.95" customHeight="1" x14ac:dyDescent="0.2"/>
    <row r="1087" ht="12.95" customHeight="1" x14ac:dyDescent="0.2"/>
    <row r="1088" ht="12.95" customHeight="1" x14ac:dyDescent="0.2"/>
    <row r="1089" ht="12.95" customHeight="1" x14ac:dyDescent="0.2"/>
    <row r="1090" ht="12.95" customHeight="1" x14ac:dyDescent="0.2"/>
    <row r="1091" ht="12.95" customHeight="1" x14ac:dyDescent="0.2"/>
    <row r="1092" ht="12.95" customHeight="1" x14ac:dyDescent="0.2"/>
    <row r="1093" ht="12.95" customHeight="1" x14ac:dyDescent="0.2"/>
    <row r="1094" ht="12.95" customHeight="1" x14ac:dyDescent="0.2"/>
    <row r="1095" ht="12.95" customHeight="1" x14ac:dyDescent="0.2"/>
    <row r="1096" ht="12.95" customHeight="1" x14ac:dyDescent="0.2"/>
    <row r="1097" ht="12.95" customHeight="1" x14ac:dyDescent="0.2"/>
    <row r="1098" ht="12.95" customHeight="1" x14ac:dyDescent="0.2"/>
    <row r="1099" ht="12.95" customHeight="1" x14ac:dyDescent="0.2"/>
    <row r="1100" ht="12.95" customHeight="1" x14ac:dyDescent="0.2"/>
    <row r="1101" ht="12.95" customHeight="1" x14ac:dyDescent="0.2"/>
    <row r="1102" ht="12.95" customHeight="1" x14ac:dyDescent="0.2"/>
    <row r="1103" ht="12.95" customHeight="1" x14ac:dyDescent="0.2"/>
    <row r="1104" ht="12.95" customHeight="1" x14ac:dyDescent="0.2"/>
    <row r="1105" ht="12.95" customHeight="1" x14ac:dyDescent="0.2"/>
    <row r="1106" ht="12.95" customHeight="1" x14ac:dyDescent="0.2"/>
    <row r="1107" ht="12.95" customHeight="1" x14ac:dyDescent="0.2"/>
    <row r="1108" ht="12.95" customHeight="1" x14ac:dyDescent="0.2"/>
    <row r="1109" ht="12.95" customHeight="1" x14ac:dyDescent="0.2"/>
    <row r="1110" ht="12.95" customHeight="1" x14ac:dyDescent="0.2"/>
    <row r="1111" ht="12.95" customHeight="1" x14ac:dyDescent="0.2"/>
    <row r="1112" ht="12.95" customHeight="1" x14ac:dyDescent="0.2"/>
    <row r="1113" ht="12.95" customHeight="1" x14ac:dyDescent="0.2"/>
    <row r="1114" ht="12.95" customHeight="1" x14ac:dyDescent="0.2"/>
    <row r="1115" ht="12.95" customHeight="1" x14ac:dyDescent="0.2"/>
    <row r="1116" ht="12.95" customHeight="1" x14ac:dyDescent="0.2"/>
    <row r="1117" ht="12.95" customHeight="1" x14ac:dyDescent="0.2"/>
    <row r="1118" ht="12.95" customHeight="1" x14ac:dyDescent="0.2"/>
    <row r="1119" ht="12.95" customHeight="1" x14ac:dyDescent="0.2"/>
    <row r="1120" ht="12.95" customHeight="1" x14ac:dyDescent="0.2"/>
    <row r="1121" ht="12.95" customHeight="1" x14ac:dyDescent="0.2"/>
    <row r="1122" ht="12.95" customHeight="1" x14ac:dyDescent="0.2"/>
    <row r="1123" ht="12.95" customHeight="1" x14ac:dyDescent="0.2"/>
    <row r="1124" ht="12.95" customHeight="1" x14ac:dyDescent="0.2"/>
    <row r="1125" ht="12.95" customHeight="1" x14ac:dyDescent="0.2"/>
    <row r="1126" ht="12.95" customHeight="1" x14ac:dyDescent="0.2"/>
    <row r="1127" ht="12.95" customHeight="1" x14ac:dyDescent="0.2"/>
    <row r="1128" ht="12.95" customHeight="1" x14ac:dyDescent="0.2"/>
    <row r="1129" ht="12.95" customHeight="1" x14ac:dyDescent="0.2"/>
    <row r="1130" ht="12.95" customHeight="1" x14ac:dyDescent="0.2"/>
    <row r="1131" ht="12.95" customHeight="1" x14ac:dyDescent="0.2"/>
    <row r="1132" ht="12.95" customHeight="1" x14ac:dyDescent="0.2"/>
    <row r="1133" ht="12.95" customHeight="1" x14ac:dyDescent="0.2"/>
    <row r="1134" ht="12.95" customHeight="1" x14ac:dyDescent="0.2"/>
    <row r="1135" ht="12.95" customHeight="1" x14ac:dyDescent="0.2"/>
    <row r="1136" ht="12.95" customHeight="1" x14ac:dyDescent="0.2"/>
    <row r="1137" ht="12.95" customHeight="1" x14ac:dyDescent="0.2"/>
    <row r="1138" ht="12.95" customHeight="1" x14ac:dyDescent="0.2"/>
    <row r="1139" ht="12.95" customHeight="1" x14ac:dyDescent="0.2"/>
    <row r="1140" ht="12.95" customHeight="1" x14ac:dyDescent="0.2"/>
    <row r="1141" ht="12.95" customHeight="1" x14ac:dyDescent="0.2"/>
    <row r="1142" ht="12.95" customHeight="1" x14ac:dyDescent="0.2"/>
    <row r="1143" ht="12.95" customHeight="1" x14ac:dyDescent="0.2"/>
    <row r="1144" ht="12.95" customHeight="1" x14ac:dyDescent="0.2"/>
    <row r="1145" ht="12.95" customHeight="1" x14ac:dyDescent="0.2"/>
    <row r="1146" ht="12.95" customHeight="1" x14ac:dyDescent="0.2"/>
    <row r="1147" ht="12.95" customHeight="1" x14ac:dyDescent="0.2"/>
    <row r="1148" ht="12.95" customHeight="1" x14ac:dyDescent="0.2"/>
    <row r="1149" ht="12.95" customHeight="1" x14ac:dyDescent="0.2"/>
    <row r="1150" ht="12.95" customHeight="1" x14ac:dyDescent="0.2"/>
    <row r="1151" ht="12.95" customHeight="1" x14ac:dyDescent="0.2"/>
    <row r="1152" ht="12.95" customHeight="1" x14ac:dyDescent="0.2"/>
    <row r="1153" ht="12.95" customHeight="1" x14ac:dyDescent="0.2"/>
    <row r="1154" ht="12.95" customHeight="1" x14ac:dyDescent="0.2"/>
    <row r="1155" ht="12.95" customHeight="1" x14ac:dyDescent="0.2"/>
    <row r="1156" ht="12.95" customHeight="1" x14ac:dyDescent="0.2"/>
    <row r="1157" ht="12.95" customHeight="1" x14ac:dyDescent="0.2"/>
    <row r="1158" ht="12.95" customHeight="1" x14ac:dyDescent="0.2"/>
    <row r="1159" ht="12.95" customHeight="1" x14ac:dyDescent="0.2"/>
    <row r="1160" ht="12.95" customHeight="1" x14ac:dyDescent="0.2"/>
    <row r="1161" ht="12.95" customHeight="1" x14ac:dyDescent="0.2"/>
    <row r="1162" ht="12.95" customHeight="1" x14ac:dyDescent="0.2"/>
    <row r="1163" ht="12.95" customHeight="1" x14ac:dyDescent="0.2"/>
    <row r="1164" ht="12.95" customHeight="1" x14ac:dyDescent="0.2"/>
    <row r="1165" ht="12.95" customHeight="1" x14ac:dyDescent="0.2"/>
    <row r="1166" ht="12.95" customHeight="1" x14ac:dyDescent="0.2"/>
    <row r="1167" ht="12.95" customHeight="1" x14ac:dyDescent="0.2"/>
    <row r="1168" ht="12.95" customHeight="1" x14ac:dyDescent="0.2"/>
    <row r="1169" ht="12.95" customHeight="1" x14ac:dyDescent="0.2"/>
    <row r="1170" ht="12.95" customHeight="1" x14ac:dyDescent="0.2"/>
    <row r="1171" ht="12.95" customHeight="1" x14ac:dyDescent="0.2"/>
    <row r="1172" ht="12.95" customHeight="1" x14ac:dyDescent="0.2"/>
    <row r="1173" ht="12.95" customHeight="1" x14ac:dyDescent="0.2"/>
    <row r="1174" ht="12.95" customHeight="1" x14ac:dyDescent="0.2"/>
    <row r="1175" ht="12.95" customHeight="1" x14ac:dyDescent="0.2"/>
    <row r="1176" ht="12.95" customHeight="1" x14ac:dyDescent="0.2"/>
    <row r="1177" ht="12.95" customHeight="1" x14ac:dyDescent="0.2"/>
    <row r="1178" ht="12.95" customHeight="1" x14ac:dyDescent="0.2"/>
    <row r="1179" ht="12.95" customHeight="1" x14ac:dyDescent="0.2"/>
    <row r="1180" ht="12.95" customHeight="1" x14ac:dyDescent="0.2"/>
    <row r="1181" ht="12.95" customHeight="1" x14ac:dyDescent="0.2"/>
    <row r="1182" ht="12.95" customHeight="1" x14ac:dyDescent="0.2"/>
    <row r="1183" ht="12.95" customHeight="1" x14ac:dyDescent="0.2"/>
    <row r="1184" ht="12.95" customHeight="1" x14ac:dyDescent="0.2"/>
    <row r="1185" ht="12.95" customHeight="1" x14ac:dyDescent="0.2"/>
    <row r="1186" ht="12.95" customHeight="1" x14ac:dyDescent="0.2"/>
    <row r="1187" ht="12.95" customHeight="1" x14ac:dyDescent="0.2"/>
    <row r="1188" ht="12.95" customHeight="1" x14ac:dyDescent="0.2"/>
    <row r="1189" ht="12.95" customHeight="1" x14ac:dyDescent="0.2"/>
    <row r="1190" ht="12.95" customHeight="1" x14ac:dyDescent="0.2"/>
    <row r="1191" ht="12.95" customHeight="1" x14ac:dyDescent="0.2"/>
    <row r="1192" ht="12.95" customHeight="1" x14ac:dyDescent="0.2"/>
    <row r="1193" ht="12.95" customHeight="1" x14ac:dyDescent="0.2"/>
    <row r="1194" ht="12.95" customHeight="1" x14ac:dyDescent="0.2"/>
    <row r="1195" ht="12.95" customHeight="1" x14ac:dyDescent="0.2"/>
    <row r="1196" ht="12.95" customHeight="1" x14ac:dyDescent="0.2"/>
    <row r="1197" ht="12.95" customHeight="1" x14ac:dyDescent="0.2"/>
    <row r="1198" ht="12.95" customHeight="1" x14ac:dyDescent="0.2"/>
    <row r="1199" ht="12.95" customHeight="1" x14ac:dyDescent="0.2"/>
    <row r="1200" ht="12.95" customHeight="1" x14ac:dyDescent="0.2"/>
    <row r="1201" ht="12.95" customHeight="1" x14ac:dyDescent="0.2"/>
    <row r="1202" ht="12.95" customHeight="1" x14ac:dyDescent="0.2"/>
    <row r="1203" ht="12.95" customHeight="1" x14ac:dyDescent="0.2"/>
    <row r="1204" ht="12.95" customHeight="1" x14ac:dyDescent="0.2"/>
    <row r="1205" ht="12.95" customHeight="1" x14ac:dyDescent="0.2"/>
    <row r="1206" ht="12.95" customHeight="1" x14ac:dyDescent="0.2"/>
    <row r="1207" ht="12.95" customHeight="1" x14ac:dyDescent="0.2"/>
    <row r="1208" ht="12.95" customHeight="1" x14ac:dyDescent="0.2"/>
    <row r="1209" ht="12.95" customHeight="1" x14ac:dyDescent="0.2"/>
    <row r="1210" ht="12.95" customHeight="1" x14ac:dyDescent="0.2"/>
    <row r="1211" ht="12.95" customHeight="1" x14ac:dyDescent="0.2"/>
    <row r="1212" ht="12.95" customHeight="1" x14ac:dyDescent="0.2"/>
    <row r="1213" ht="12.95" customHeight="1" x14ac:dyDescent="0.2"/>
    <row r="1214" ht="12.95" customHeight="1" x14ac:dyDescent="0.2"/>
    <row r="1215" ht="12.95" customHeight="1" x14ac:dyDescent="0.2"/>
    <row r="1216" ht="12.95" customHeight="1" x14ac:dyDescent="0.2"/>
    <row r="1217" ht="12.95" customHeight="1" x14ac:dyDescent="0.2"/>
    <row r="1218" ht="12.95" customHeight="1" x14ac:dyDescent="0.2"/>
    <row r="1219" ht="12.95" customHeight="1" x14ac:dyDescent="0.2"/>
    <row r="1220" ht="12.95" customHeight="1" x14ac:dyDescent="0.2"/>
    <row r="1221" ht="12.95" customHeight="1" x14ac:dyDescent="0.2"/>
    <row r="1222" ht="12.95" customHeight="1" x14ac:dyDescent="0.2"/>
    <row r="1223" ht="12.95" customHeight="1" x14ac:dyDescent="0.2"/>
    <row r="1224" ht="12.95" customHeight="1" x14ac:dyDescent="0.2"/>
    <row r="1225" ht="12.95" customHeight="1" x14ac:dyDescent="0.2"/>
    <row r="1226" ht="12.95" customHeight="1" x14ac:dyDescent="0.2"/>
    <row r="1227" ht="12.95" customHeight="1" x14ac:dyDescent="0.2"/>
    <row r="1228" ht="12.95" customHeight="1" x14ac:dyDescent="0.2"/>
    <row r="1229" ht="12.95" customHeight="1" x14ac:dyDescent="0.2"/>
    <row r="1230" ht="12.95" customHeight="1" x14ac:dyDescent="0.2"/>
    <row r="1231" ht="12.95" customHeight="1" x14ac:dyDescent="0.2"/>
    <row r="1232" ht="12.95" customHeight="1" x14ac:dyDescent="0.2"/>
    <row r="1233" ht="12.95" customHeight="1" x14ac:dyDescent="0.2"/>
    <row r="1234" ht="12.95" customHeight="1" x14ac:dyDescent="0.2"/>
    <row r="1235" ht="12.95" customHeight="1" x14ac:dyDescent="0.2"/>
    <row r="1236" ht="12.95" customHeight="1" x14ac:dyDescent="0.2"/>
    <row r="1237" ht="12.95" customHeight="1" x14ac:dyDescent="0.2"/>
    <row r="1238" ht="12.95" customHeight="1" x14ac:dyDescent="0.2"/>
    <row r="1239" ht="12.95" customHeight="1" x14ac:dyDescent="0.2"/>
    <row r="1240" ht="12.95" customHeight="1" x14ac:dyDescent="0.2"/>
    <row r="1241" ht="12.95" customHeight="1" x14ac:dyDescent="0.2"/>
    <row r="1242" ht="12.95" customHeight="1" x14ac:dyDescent="0.2"/>
    <row r="1243" ht="12.95" customHeight="1" x14ac:dyDescent="0.2"/>
    <row r="1244" ht="12.95" customHeight="1" x14ac:dyDescent="0.2"/>
    <row r="1245" ht="12.95" customHeight="1" x14ac:dyDescent="0.2"/>
    <row r="1246" ht="12.95" customHeight="1" x14ac:dyDescent="0.2"/>
    <row r="1247" ht="12.95" customHeight="1" x14ac:dyDescent="0.2"/>
    <row r="1248" ht="12.95" customHeight="1" x14ac:dyDescent="0.2"/>
    <row r="1249" ht="12.95" customHeight="1" x14ac:dyDescent="0.2"/>
    <row r="1250" ht="12.95" customHeight="1" x14ac:dyDescent="0.2"/>
    <row r="1251" ht="12.95" customHeight="1" x14ac:dyDescent="0.2"/>
    <row r="1252" ht="12.95" customHeight="1" x14ac:dyDescent="0.2"/>
    <row r="1253" ht="12.95" customHeight="1" x14ac:dyDescent="0.2"/>
    <row r="1254" ht="12.95" customHeight="1" x14ac:dyDescent="0.2"/>
    <row r="1255" ht="12.95" customHeight="1" x14ac:dyDescent="0.2"/>
    <row r="1256" ht="12.95" customHeight="1" x14ac:dyDescent="0.2"/>
    <row r="1257" ht="12.95" customHeight="1" x14ac:dyDescent="0.2"/>
    <row r="1258" ht="12.95" customHeight="1" x14ac:dyDescent="0.2"/>
    <row r="1259" ht="12.95" customHeight="1" x14ac:dyDescent="0.2"/>
    <row r="1260" ht="12.95" customHeight="1" x14ac:dyDescent="0.2"/>
    <row r="1261" ht="12.95" customHeight="1" x14ac:dyDescent="0.2"/>
    <row r="1262" ht="12.95" customHeight="1" x14ac:dyDescent="0.2"/>
    <row r="1263" ht="12.95" customHeight="1" x14ac:dyDescent="0.2"/>
    <row r="1264" ht="12.95" customHeight="1" x14ac:dyDescent="0.2"/>
    <row r="1265" ht="12.95" customHeight="1" x14ac:dyDescent="0.2"/>
    <row r="1266" ht="12.95" customHeight="1" x14ac:dyDescent="0.2"/>
    <row r="1267" ht="12.95" customHeight="1" x14ac:dyDescent="0.2"/>
    <row r="1268" ht="12.95" customHeight="1" x14ac:dyDescent="0.2"/>
    <row r="1269" ht="12.95" customHeight="1" x14ac:dyDescent="0.2"/>
    <row r="1270" ht="12.95" customHeight="1" x14ac:dyDescent="0.2"/>
    <row r="1271" ht="12.95" customHeight="1" x14ac:dyDescent="0.2"/>
    <row r="1272" ht="12.95" customHeight="1" x14ac:dyDescent="0.2"/>
    <row r="1273" ht="12.95" customHeight="1" x14ac:dyDescent="0.2"/>
    <row r="1274" ht="12.95" customHeight="1" x14ac:dyDescent="0.2"/>
    <row r="1275" ht="12.95" customHeight="1" x14ac:dyDescent="0.2"/>
    <row r="1276" ht="12.95" customHeight="1" x14ac:dyDescent="0.2"/>
    <row r="1277" ht="12.95" customHeight="1" x14ac:dyDescent="0.2"/>
    <row r="1278" ht="12.95" customHeight="1" x14ac:dyDescent="0.2"/>
    <row r="1279" ht="12.95" customHeight="1" x14ac:dyDescent="0.2"/>
    <row r="1280" ht="12.95" customHeight="1" x14ac:dyDescent="0.2"/>
    <row r="1281" ht="12.95" customHeight="1" x14ac:dyDescent="0.2"/>
    <row r="1282" ht="12.95" customHeight="1" x14ac:dyDescent="0.2"/>
    <row r="1283" ht="12.95" customHeight="1" x14ac:dyDescent="0.2"/>
    <row r="1284" ht="12.95" customHeight="1" x14ac:dyDescent="0.2"/>
    <row r="1285" ht="12.95" customHeight="1" x14ac:dyDescent="0.2"/>
    <row r="1286" ht="12.95" customHeight="1" x14ac:dyDescent="0.2"/>
    <row r="1287" ht="12.95" customHeight="1" x14ac:dyDescent="0.2"/>
    <row r="1288" ht="12.95" customHeight="1" x14ac:dyDescent="0.2"/>
    <row r="1289" ht="12.95" customHeight="1" x14ac:dyDescent="0.2"/>
    <row r="1290" ht="12.95" customHeight="1" x14ac:dyDescent="0.2"/>
    <row r="1291" ht="12.95" customHeight="1" x14ac:dyDescent="0.2"/>
    <row r="1292" ht="12.95" customHeight="1" x14ac:dyDescent="0.2"/>
    <row r="1293" ht="12.95" customHeight="1" x14ac:dyDescent="0.2"/>
    <row r="1294" ht="12.95" customHeight="1" x14ac:dyDescent="0.2"/>
    <row r="1295" ht="12.95" customHeight="1" x14ac:dyDescent="0.2"/>
    <row r="1296" ht="12.95" customHeight="1" x14ac:dyDescent="0.2"/>
    <row r="1297" ht="12.95" customHeight="1" x14ac:dyDescent="0.2"/>
    <row r="1298" ht="12.95" customHeight="1" x14ac:dyDescent="0.2"/>
    <row r="1299" ht="12.95" customHeight="1" x14ac:dyDescent="0.2"/>
    <row r="1300" ht="12.95" customHeight="1" x14ac:dyDescent="0.2"/>
    <row r="1301" ht="12.95" customHeight="1" x14ac:dyDescent="0.2"/>
    <row r="1302" ht="12.95" customHeight="1" x14ac:dyDescent="0.2"/>
    <row r="1303" ht="12.95" customHeight="1" x14ac:dyDescent="0.2"/>
    <row r="1304" ht="12.95" customHeight="1" x14ac:dyDescent="0.2"/>
    <row r="1305" ht="12.95" customHeight="1" x14ac:dyDescent="0.2"/>
    <row r="1306" ht="12.95" customHeight="1" x14ac:dyDescent="0.2"/>
    <row r="1307" ht="12.95" customHeight="1" x14ac:dyDescent="0.2"/>
    <row r="1308" ht="12.95" customHeight="1" x14ac:dyDescent="0.2"/>
    <row r="1309" ht="12.95" customHeight="1" x14ac:dyDescent="0.2"/>
    <row r="1310" ht="12.95" customHeight="1" x14ac:dyDescent="0.2"/>
    <row r="1311" ht="12.95" customHeight="1" x14ac:dyDescent="0.2"/>
    <row r="1312" ht="12.95" customHeight="1" x14ac:dyDescent="0.2"/>
    <row r="1313" ht="12.95" customHeight="1" x14ac:dyDescent="0.2"/>
    <row r="1314" ht="12.95" customHeight="1" x14ac:dyDescent="0.2"/>
    <row r="1315" ht="12.95" customHeight="1" x14ac:dyDescent="0.2"/>
    <row r="1316" ht="12.95" customHeight="1" x14ac:dyDescent="0.2"/>
    <row r="1317" ht="12.95" customHeight="1" x14ac:dyDescent="0.2"/>
    <row r="1318" ht="12.95" customHeight="1" x14ac:dyDescent="0.2"/>
    <row r="1319" ht="12.95" customHeight="1" x14ac:dyDescent="0.2"/>
    <row r="1320" ht="12.95" customHeight="1" x14ac:dyDescent="0.2"/>
    <row r="1321" ht="12.95" customHeight="1" x14ac:dyDescent="0.2"/>
    <row r="1322" ht="12.95" customHeight="1" x14ac:dyDescent="0.2"/>
    <row r="1323" ht="12.95" customHeight="1" x14ac:dyDescent="0.2"/>
    <row r="1324" ht="12.95" customHeight="1" x14ac:dyDescent="0.2"/>
    <row r="1325" ht="12.95" customHeight="1" x14ac:dyDescent="0.2"/>
    <row r="1326" ht="12.95" customHeight="1" x14ac:dyDescent="0.2"/>
    <row r="1327" ht="12.95" customHeight="1" x14ac:dyDescent="0.2"/>
    <row r="1328" ht="12.95" customHeight="1" x14ac:dyDescent="0.2"/>
    <row r="1329" ht="12.95" customHeight="1" x14ac:dyDescent="0.2"/>
    <row r="1330" ht="12.95" customHeight="1" x14ac:dyDescent="0.2"/>
    <row r="1331" ht="12.95" customHeight="1" x14ac:dyDescent="0.2"/>
    <row r="1332" ht="12.95" customHeight="1" x14ac:dyDescent="0.2"/>
    <row r="1333" ht="12.95" customHeight="1" x14ac:dyDescent="0.2"/>
    <row r="1334" ht="12.95" customHeight="1" x14ac:dyDescent="0.2"/>
    <row r="1335" ht="12.95" customHeight="1" x14ac:dyDescent="0.2"/>
    <row r="1336" ht="12.95" customHeight="1" x14ac:dyDescent="0.2"/>
    <row r="1337" ht="12.95" customHeight="1" x14ac:dyDescent="0.2"/>
    <row r="1338" ht="12.95" customHeight="1" x14ac:dyDescent="0.2"/>
    <row r="1339" ht="12.95" customHeight="1" x14ac:dyDescent="0.2"/>
    <row r="1340" ht="12.95" customHeight="1" x14ac:dyDescent="0.2"/>
    <row r="1341" ht="12.95" customHeight="1" x14ac:dyDescent="0.2"/>
    <row r="1342" ht="12.95" customHeight="1" x14ac:dyDescent="0.2"/>
    <row r="1343" ht="12.95" customHeight="1" x14ac:dyDescent="0.2"/>
    <row r="1344" ht="12.95" customHeight="1" x14ac:dyDescent="0.2"/>
    <row r="1345" ht="12.95" customHeight="1" x14ac:dyDescent="0.2"/>
    <row r="1346" ht="12.95" customHeight="1" x14ac:dyDescent="0.2"/>
    <row r="1347" ht="12.95" customHeight="1" x14ac:dyDescent="0.2"/>
    <row r="1348" ht="12.95" customHeight="1" x14ac:dyDescent="0.2"/>
    <row r="1349" ht="12.95" customHeight="1" x14ac:dyDescent="0.2"/>
    <row r="1350" ht="12.95" customHeight="1" x14ac:dyDescent="0.2"/>
    <row r="1351" ht="12.95" customHeight="1" x14ac:dyDescent="0.2"/>
    <row r="1352" ht="12.95" customHeight="1" x14ac:dyDescent="0.2"/>
    <row r="1353" ht="12.95" customHeight="1" x14ac:dyDescent="0.2"/>
    <row r="1354" ht="12.95" customHeight="1" x14ac:dyDescent="0.2"/>
    <row r="1355" ht="12.95" customHeight="1" x14ac:dyDescent="0.2"/>
    <row r="1356" ht="12.95" customHeight="1" x14ac:dyDescent="0.2"/>
    <row r="1357" ht="12.95" customHeight="1" x14ac:dyDescent="0.2"/>
    <row r="1358" ht="12.95" customHeight="1" x14ac:dyDescent="0.2"/>
    <row r="1359" ht="12.95" customHeight="1" x14ac:dyDescent="0.2"/>
    <row r="1360" ht="12.95" customHeight="1" x14ac:dyDescent="0.2"/>
    <row r="1361" ht="12.95" customHeight="1" x14ac:dyDescent="0.2"/>
    <row r="1362" ht="12.95" customHeight="1" x14ac:dyDescent="0.2"/>
    <row r="1363" ht="12.95" customHeight="1" x14ac:dyDescent="0.2"/>
    <row r="1364" ht="12.95" customHeight="1" x14ac:dyDescent="0.2"/>
    <row r="1365" ht="12.95" customHeight="1" x14ac:dyDescent="0.2"/>
    <row r="1366" ht="12.95" customHeight="1" x14ac:dyDescent="0.2"/>
    <row r="1367" ht="12.95" customHeight="1" x14ac:dyDescent="0.2"/>
    <row r="1368" ht="12.95" customHeight="1" x14ac:dyDescent="0.2"/>
    <row r="1369" ht="12.95" customHeight="1" x14ac:dyDescent="0.2"/>
    <row r="1370" ht="12.95" customHeight="1" x14ac:dyDescent="0.2"/>
    <row r="1371" ht="12.95" customHeight="1" x14ac:dyDescent="0.2"/>
    <row r="1372" ht="12.95" customHeight="1" x14ac:dyDescent="0.2"/>
    <row r="1373" ht="12.95" customHeight="1" x14ac:dyDescent="0.2"/>
    <row r="1374" ht="12.95" customHeight="1" x14ac:dyDescent="0.2"/>
    <row r="1375" ht="12.95" customHeight="1" x14ac:dyDescent="0.2"/>
    <row r="1376" ht="12.95" customHeight="1" x14ac:dyDescent="0.2"/>
    <row r="1377" ht="12.95" customHeight="1" x14ac:dyDescent="0.2"/>
    <row r="1378" ht="12.95" customHeight="1" x14ac:dyDescent="0.2"/>
    <row r="1379" ht="12.95" customHeight="1" x14ac:dyDescent="0.2"/>
    <row r="1380" ht="12.95" customHeight="1" x14ac:dyDescent="0.2"/>
    <row r="1381" ht="12.95" customHeight="1" x14ac:dyDescent="0.2"/>
    <row r="1382" ht="12.95" customHeight="1" x14ac:dyDescent="0.2"/>
    <row r="1383" ht="12.95" customHeight="1" x14ac:dyDescent="0.2"/>
    <row r="1384" ht="12.95" customHeight="1" x14ac:dyDescent="0.2"/>
    <row r="1385" ht="12.95" customHeight="1" x14ac:dyDescent="0.2"/>
    <row r="1386" ht="12.95" customHeight="1" x14ac:dyDescent="0.2"/>
    <row r="1387" ht="12.95" customHeight="1" x14ac:dyDescent="0.2"/>
    <row r="1388" ht="12.95" customHeight="1" x14ac:dyDescent="0.2"/>
    <row r="1389" ht="12.95" customHeight="1" x14ac:dyDescent="0.2"/>
    <row r="1390" ht="12.95" customHeight="1" x14ac:dyDescent="0.2"/>
    <row r="1391" ht="12.95" customHeight="1" x14ac:dyDescent="0.2"/>
    <row r="1392" ht="12.95" customHeight="1" x14ac:dyDescent="0.2"/>
    <row r="1393" ht="12.95" customHeight="1" x14ac:dyDescent="0.2"/>
    <row r="1394" ht="12.95" customHeight="1" x14ac:dyDescent="0.2"/>
    <row r="1395" ht="12.95" customHeight="1" x14ac:dyDescent="0.2"/>
    <row r="1396" ht="12.95" customHeight="1" x14ac:dyDescent="0.2"/>
    <row r="1397" ht="12.95" customHeight="1" x14ac:dyDescent="0.2"/>
    <row r="1398" ht="12.95" customHeight="1" x14ac:dyDescent="0.2"/>
    <row r="1399" ht="12.95" customHeight="1" x14ac:dyDescent="0.2"/>
    <row r="1400" ht="12.95" customHeight="1" x14ac:dyDescent="0.2"/>
    <row r="1401" ht="12.95" customHeight="1" x14ac:dyDescent="0.2"/>
    <row r="1402" ht="12.95" customHeight="1" x14ac:dyDescent="0.2"/>
    <row r="1403" ht="12.95" customHeight="1" x14ac:dyDescent="0.2"/>
    <row r="1404" ht="12.95" customHeight="1" x14ac:dyDescent="0.2"/>
    <row r="1405" ht="12.95" customHeight="1" x14ac:dyDescent="0.2"/>
    <row r="1406" ht="12.95" customHeight="1" x14ac:dyDescent="0.2"/>
    <row r="1407" ht="12.95" customHeight="1" x14ac:dyDescent="0.2"/>
    <row r="1408" ht="12.95" customHeight="1" x14ac:dyDescent="0.2"/>
    <row r="1409" ht="12.95" customHeight="1" x14ac:dyDescent="0.2"/>
    <row r="1410" ht="12.95" customHeight="1" x14ac:dyDescent="0.2"/>
    <row r="1411" ht="12.95" customHeight="1" x14ac:dyDescent="0.2"/>
    <row r="1412" ht="12.95" customHeight="1" x14ac:dyDescent="0.2"/>
    <row r="1413" ht="12.95" customHeight="1" x14ac:dyDescent="0.2"/>
    <row r="1414" ht="12.95" customHeight="1" x14ac:dyDescent="0.2"/>
    <row r="1415" ht="12.95" customHeight="1" x14ac:dyDescent="0.2"/>
    <row r="1416" ht="12.95" customHeight="1" x14ac:dyDescent="0.2"/>
    <row r="1417" ht="12.95" customHeight="1" x14ac:dyDescent="0.2"/>
    <row r="1418" ht="12.95" customHeight="1" x14ac:dyDescent="0.2"/>
    <row r="1419" ht="12.95" customHeight="1" x14ac:dyDescent="0.2"/>
    <row r="1420" ht="12.95" customHeight="1" x14ac:dyDescent="0.2"/>
    <row r="1421" ht="12.95" customHeight="1" x14ac:dyDescent="0.2"/>
    <row r="1422" ht="12.95" customHeight="1" x14ac:dyDescent="0.2"/>
    <row r="1423" ht="12.95" customHeight="1" x14ac:dyDescent="0.2"/>
    <row r="1424" ht="12.95" customHeight="1" x14ac:dyDescent="0.2"/>
    <row r="1425" ht="12.95" customHeight="1" x14ac:dyDescent="0.2"/>
    <row r="1426" ht="12.95" customHeight="1" x14ac:dyDescent="0.2"/>
    <row r="1427" ht="12.95" customHeight="1" x14ac:dyDescent="0.2"/>
    <row r="1428" ht="12.95" customHeight="1" x14ac:dyDescent="0.2"/>
    <row r="1429" ht="12.95" customHeight="1" x14ac:dyDescent="0.2"/>
    <row r="1430" ht="12.95" customHeight="1" x14ac:dyDescent="0.2"/>
    <row r="1431" ht="12.95" customHeight="1" x14ac:dyDescent="0.2"/>
    <row r="1432" ht="12.95" customHeight="1" x14ac:dyDescent="0.2"/>
    <row r="1433" ht="12.95" customHeight="1" x14ac:dyDescent="0.2"/>
    <row r="1434" ht="12.95" customHeight="1" x14ac:dyDescent="0.2"/>
    <row r="1435" ht="12.95" customHeight="1" x14ac:dyDescent="0.2"/>
    <row r="1436" ht="12.95" customHeight="1" x14ac:dyDescent="0.2"/>
    <row r="1437" ht="12.95" customHeight="1" x14ac:dyDescent="0.2"/>
    <row r="1438" ht="12.95" customHeight="1" x14ac:dyDescent="0.2"/>
    <row r="1439" ht="12.95" customHeight="1" x14ac:dyDescent="0.2"/>
    <row r="1440" ht="12.95" customHeight="1" x14ac:dyDescent="0.2"/>
    <row r="1441" ht="12.95" customHeight="1" x14ac:dyDescent="0.2"/>
    <row r="1442" ht="12.95" customHeight="1" x14ac:dyDescent="0.2"/>
    <row r="1443" ht="12.95" customHeight="1" x14ac:dyDescent="0.2"/>
    <row r="1444" ht="12.95" customHeight="1" x14ac:dyDescent="0.2"/>
    <row r="1445" ht="12.95" customHeight="1" x14ac:dyDescent="0.2"/>
    <row r="1446" ht="12.95" customHeight="1" x14ac:dyDescent="0.2"/>
    <row r="1447" ht="12.95" customHeight="1" x14ac:dyDescent="0.2"/>
    <row r="1448" ht="12.95" customHeight="1" x14ac:dyDescent="0.2"/>
    <row r="1449" ht="12.95" customHeight="1" x14ac:dyDescent="0.2"/>
    <row r="1450" ht="12.95" customHeight="1" x14ac:dyDescent="0.2"/>
    <row r="1451" ht="12.95" customHeight="1" x14ac:dyDescent="0.2"/>
    <row r="1452" ht="12.95" customHeight="1" x14ac:dyDescent="0.2"/>
    <row r="1453" ht="12.95" customHeight="1" x14ac:dyDescent="0.2"/>
    <row r="1454" ht="12.95" customHeight="1" x14ac:dyDescent="0.2"/>
    <row r="1455" ht="12.95" customHeight="1" x14ac:dyDescent="0.2"/>
    <row r="1456" ht="12.95" customHeight="1" x14ac:dyDescent="0.2"/>
    <row r="1457" ht="12.95" customHeight="1" x14ac:dyDescent="0.2"/>
    <row r="1458" ht="12.95" customHeight="1" x14ac:dyDescent="0.2"/>
    <row r="1459" ht="12.95" customHeight="1" x14ac:dyDescent="0.2"/>
    <row r="1460" ht="12.95" customHeight="1" x14ac:dyDescent="0.2"/>
    <row r="1461" ht="12.95" customHeight="1" x14ac:dyDescent="0.2"/>
    <row r="1462" ht="12.95" customHeight="1" x14ac:dyDescent="0.2"/>
    <row r="1463" ht="12.95" customHeight="1" x14ac:dyDescent="0.2"/>
    <row r="1464" ht="12.95" customHeight="1" x14ac:dyDescent="0.2"/>
    <row r="1465" ht="12.95" customHeight="1" x14ac:dyDescent="0.2"/>
    <row r="1466" ht="12.95" customHeight="1" x14ac:dyDescent="0.2"/>
    <row r="1467" ht="12.95" customHeight="1" x14ac:dyDescent="0.2"/>
    <row r="1468" ht="12.95" customHeight="1" x14ac:dyDescent="0.2"/>
    <row r="1469" ht="12.95" customHeight="1" x14ac:dyDescent="0.2"/>
    <row r="1470" ht="12.95" customHeight="1" x14ac:dyDescent="0.2"/>
    <row r="1471" ht="12.95" customHeight="1" x14ac:dyDescent="0.2"/>
    <row r="1472" ht="12.95" customHeight="1" x14ac:dyDescent="0.2"/>
    <row r="1473" ht="12.95" customHeight="1" x14ac:dyDescent="0.2"/>
    <row r="1474" ht="12.95" customHeight="1" x14ac:dyDescent="0.2"/>
    <row r="1475" ht="12.95" customHeight="1" x14ac:dyDescent="0.2"/>
    <row r="1476" ht="12.95" customHeight="1" x14ac:dyDescent="0.2"/>
    <row r="1477" ht="12.95" customHeight="1" x14ac:dyDescent="0.2"/>
    <row r="1478" ht="12.95" customHeight="1" x14ac:dyDescent="0.2"/>
    <row r="1479" ht="12.95" customHeight="1" x14ac:dyDescent="0.2"/>
    <row r="1480" ht="12.95" customHeight="1" x14ac:dyDescent="0.2"/>
    <row r="1481" ht="12.95" customHeight="1" x14ac:dyDescent="0.2"/>
    <row r="1482" ht="12.95" customHeight="1" x14ac:dyDescent="0.2"/>
    <row r="1483" ht="12.95" customHeight="1" x14ac:dyDescent="0.2"/>
    <row r="1484" ht="12.95" customHeight="1" x14ac:dyDescent="0.2"/>
    <row r="1485" ht="12.95" customHeight="1" x14ac:dyDescent="0.2"/>
    <row r="1486" ht="12.95" customHeight="1" x14ac:dyDescent="0.2"/>
    <row r="1487" ht="12.95" customHeight="1" x14ac:dyDescent="0.2"/>
    <row r="1488" ht="12.95" customHeight="1" x14ac:dyDescent="0.2"/>
    <row r="1489" ht="12.95" customHeight="1" x14ac:dyDescent="0.2"/>
    <row r="1490" ht="12.95" customHeight="1" x14ac:dyDescent="0.2"/>
    <row r="1491" ht="12.95" customHeight="1" x14ac:dyDescent="0.2"/>
    <row r="1492" ht="12.95" customHeight="1" x14ac:dyDescent="0.2"/>
    <row r="1493" ht="12.95" customHeight="1" x14ac:dyDescent="0.2"/>
    <row r="1494" ht="12.95" customHeight="1" x14ac:dyDescent="0.2"/>
    <row r="1495" ht="12.95" customHeight="1" x14ac:dyDescent="0.2"/>
    <row r="1496" ht="12.95" customHeight="1" x14ac:dyDescent="0.2"/>
    <row r="1497" ht="12.95" customHeight="1" x14ac:dyDescent="0.2"/>
    <row r="1498" ht="12.95" customHeight="1" x14ac:dyDescent="0.2"/>
    <row r="1499" ht="12.95" customHeight="1" x14ac:dyDescent="0.2"/>
    <row r="1500" ht="12.95" customHeight="1" x14ac:dyDescent="0.2"/>
    <row r="1501" ht="12.95" customHeight="1" x14ac:dyDescent="0.2"/>
    <row r="1502" ht="12.95" customHeight="1" x14ac:dyDescent="0.2"/>
    <row r="1503" ht="12.95" customHeight="1" x14ac:dyDescent="0.2"/>
    <row r="1504" ht="12.95" customHeight="1" x14ac:dyDescent="0.2"/>
    <row r="1505" ht="12.95" customHeight="1" x14ac:dyDescent="0.2"/>
    <row r="1506" ht="12.95" customHeight="1" x14ac:dyDescent="0.2"/>
    <row r="1507" ht="12.95" customHeight="1" x14ac:dyDescent="0.2"/>
    <row r="1508" ht="12.95" customHeight="1" x14ac:dyDescent="0.2"/>
    <row r="1509" ht="12.95" customHeight="1" x14ac:dyDescent="0.2"/>
    <row r="1510" ht="12.95" customHeight="1" x14ac:dyDescent="0.2"/>
    <row r="1511" ht="12.95" customHeight="1" x14ac:dyDescent="0.2"/>
    <row r="1512" ht="12.95" customHeight="1" x14ac:dyDescent="0.2"/>
    <row r="1513" ht="12.95" customHeight="1" x14ac:dyDescent="0.2"/>
    <row r="1514" ht="12.95" customHeight="1" x14ac:dyDescent="0.2"/>
    <row r="1515" ht="12.95" customHeight="1" x14ac:dyDescent="0.2"/>
    <row r="1516" ht="12.95" customHeight="1" x14ac:dyDescent="0.2"/>
    <row r="1517" ht="12.95" customHeight="1" x14ac:dyDescent="0.2"/>
    <row r="1518" ht="12.95" customHeight="1" x14ac:dyDescent="0.2"/>
    <row r="1519" ht="12.95" customHeight="1" x14ac:dyDescent="0.2"/>
    <row r="1520" ht="12.95" customHeight="1" x14ac:dyDescent="0.2"/>
    <row r="1521" ht="12.95" customHeight="1" x14ac:dyDescent="0.2"/>
    <row r="1522" ht="12.95" customHeight="1" x14ac:dyDescent="0.2"/>
    <row r="1523" ht="12.95" customHeight="1" x14ac:dyDescent="0.2"/>
    <row r="1524" ht="12.95" customHeight="1" x14ac:dyDescent="0.2"/>
    <row r="1525" ht="12.95" customHeight="1" x14ac:dyDescent="0.2"/>
    <row r="1526" ht="12.95" customHeight="1" x14ac:dyDescent="0.2"/>
    <row r="1527" ht="12.95" customHeight="1" x14ac:dyDescent="0.2"/>
    <row r="1528" ht="12.95" customHeight="1" x14ac:dyDescent="0.2"/>
    <row r="1529" ht="12.95" customHeight="1" x14ac:dyDescent="0.2"/>
    <row r="1530" ht="12.95" customHeight="1" x14ac:dyDescent="0.2"/>
    <row r="1531" ht="12.95" customHeight="1" x14ac:dyDescent="0.2"/>
    <row r="1532" ht="12.95" customHeight="1" x14ac:dyDescent="0.2"/>
    <row r="1533" ht="12.95" customHeight="1" x14ac:dyDescent="0.2"/>
    <row r="1534" ht="12.95" customHeight="1" x14ac:dyDescent="0.2"/>
    <row r="1535" ht="12.95" customHeight="1" x14ac:dyDescent="0.2"/>
    <row r="1536" ht="12.95" customHeight="1" x14ac:dyDescent="0.2"/>
    <row r="1537" ht="12.95" customHeight="1" x14ac:dyDescent="0.2"/>
    <row r="1538" ht="12.95" customHeight="1" x14ac:dyDescent="0.2"/>
    <row r="1539" ht="12.95" customHeight="1" x14ac:dyDescent="0.2"/>
    <row r="1540" ht="12.95" customHeight="1" x14ac:dyDescent="0.2"/>
    <row r="1541" ht="12.95" customHeight="1" x14ac:dyDescent="0.2"/>
    <row r="1542" ht="12.95" customHeight="1" x14ac:dyDescent="0.2"/>
    <row r="1543" ht="12.95" customHeight="1" x14ac:dyDescent="0.2"/>
    <row r="1544" ht="12.95" customHeight="1" x14ac:dyDescent="0.2"/>
    <row r="1545" ht="12.95" customHeight="1" x14ac:dyDescent="0.2"/>
    <row r="1546" ht="12.95" customHeight="1" x14ac:dyDescent="0.2"/>
    <row r="1547" ht="12.95" customHeight="1" x14ac:dyDescent="0.2"/>
    <row r="1548" ht="12.95" customHeight="1" x14ac:dyDescent="0.2"/>
    <row r="1549" ht="12.95" customHeight="1" x14ac:dyDescent="0.2"/>
    <row r="1550" ht="12.95" customHeight="1" x14ac:dyDescent="0.2"/>
    <row r="1551" ht="12.95" customHeight="1" x14ac:dyDescent="0.2"/>
    <row r="1552" ht="12.95" customHeight="1" x14ac:dyDescent="0.2"/>
    <row r="1553" ht="12.95" customHeight="1" x14ac:dyDescent="0.2"/>
    <row r="1554" ht="12.95" customHeight="1" x14ac:dyDescent="0.2"/>
    <row r="1555" ht="12.95" customHeight="1" x14ac:dyDescent="0.2"/>
    <row r="1556" ht="12.95" customHeight="1" x14ac:dyDescent="0.2"/>
    <row r="1557" ht="12.95" customHeight="1" x14ac:dyDescent="0.2"/>
    <row r="1558" ht="12.95" customHeight="1" x14ac:dyDescent="0.2"/>
    <row r="1559" ht="12.95" customHeight="1" x14ac:dyDescent="0.2"/>
    <row r="1560" ht="12.95" customHeight="1" x14ac:dyDescent="0.2"/>
    <row r="1561" ht="12.95" customHeight="1" x14ac:dyDescent="0.2"/>
    <row r="1562" ht="12.95" customHeight="1" x14ac:dyDescent="0.2"/>
    <row r="1563" ht="12.95" customHeight="1" x14ac:dyDescent="0.2"/>
    <row r="1564" ht="12.95" customHeight="1" x14ac:dyDescent="0.2"/>
    <row r="1565" ht="12.95" customHeight="1" x14ac:dyDescent="0.2"/>
    <row r="1566" ht="12.95" customHeight="1" x14ac:dyDescent="0.2"/>
    <row r="1567" ht="12.95" customHeight="1" x14ac:dyDescent="0.2"/>
    <row r="1568" ht="12.95" customHeight="1" x14ac:dyDescent="0.2"/>
    <row r="1569" ht="12.95" customHeight="1" x14ac:dyDescent="0.2"/>
    <row r="1570" ht="12.95" customHeight="1" x14ac:dyDescent="0.2"/>
    <row r="1571" ht="12.95" customHeight="1" x14ac:dyDescent="0.2"/>
    <row r="1572" ht="12.95" customHeight="1" x14ac:dyDescent="0.2"/>
    <row r="1573" ht="12.95" customHeight="1" x14ac:dyDescent="0.2"/>
    <row r="1574" ht="12.95" customHeight="1" x14ac:dyDescent="0.2"/>
    <row r="1575" ht="12.95" customHeight="1" x14ac:dyDescent="0.2"/>
    <row r="1576" ht="12.95" customHeight="1" x14ac:dyDescent="0.2"/>
    <row r="1577" ht="12.95" customHeight="1" x14ac:dyDescent="0.2"/>
    <row r="1578" ht="12.95" customHeight="1" x14ac:dyDescent="0.2"/>
    <row r="1579" ht="12.95" customHeight="1" x14ac:dyDescent="0.2"/>
    <row r="1580" ht="12.95" customHeight="1" x14ac:dyDescent="0.2"/>
    <row r="1581" ht="12.95" customHeight="1" x14ac:dyDescent="0.2"/>
    <row r="1582" ht="12.95" customHeight="1" x14ac:dyDescent="0.2"/>
    <row r="1583" ht="12.95" customHeight="1" x14ac:dyDescent="0.2"/>
    <row r="1584" ht="12.95" customHeight="1" x14ac:dyDescent="0.2"/>
    <row r="1585" ht="12.95" customHeight="1" x14ac:dyDescent="0.2"/>
    <row r="1586" ht="12.95" customHeight="1" x14ac:dyDescent="0.2"/>
    <row r="1587" ht="12.95" customHeight="1" x14ac:dyDescent="0.2"/>
    <row r="1588" ht="12.95" customHeight="1" x14ac:dyDescent="0.2"/>
    <row r="1589" ht="12.95" customHeight="1" x14ac:dyDescent="0.2"/>
    <row r="1590" ht="12.95" customHeight="1" x14ac:dyDescent="0.2"/>
    <row r="1591" ht="12.95" customHeight="1" x14ac:dyDescent="0.2"/>
    <row r="1592" ht="12.95" customHeight="1" x14ac:dyDescent="0.2"/>
    <row r="1593" ht="12.95" customHeight="1" x14ac:dyDescent="0.2"/>
    <row r="1594" ht="12.95" customHeight="1" x14ac:dyDescent="0.2"/>
    <row r="1595" ht="12.95" customHeight="1" x14ac:dyDescent="0.2"/>
    <row r="1596" ht="12.95" customHeight="1" x14ac:dyDescent="0.2"/>
    <row r="1597" ht="12.95" customHeight="1" x14ac:dyDescent="0.2"/>
    <row r="1598" ht="12.95" customHeight="1" x14ac:dyDescent="0.2"/>
    <row r="1599" ht="12.95" customHeight="1" x14ac:dyDescent="0.2"/>
    <row r="1600" ht="12.95" customHeight="1" x14ac:dyDescent="0.2"/>
    <row r="1601" ht="12.95" customHeight="1" x14ac:dyDescent="0.2"/>
    <row r="1602" ht="12.95" customHeight="1" x14ac:dyDescent="0.2"/>
    <row r="1603" ht="12.95" customHeight="1" x14ac:dyDescent="0.2"/>
    <row r="1604" ht="12.95" customHeight="1" x14ac:dyDescent="0.2"/>
    <row r="1605" ht="12.95" customHeight="1" x14ac:dyDescent="0.2"/>
    <row r="1606" ht="12.95" customHeight="1" x14ac:dyDescent="0.2"/>
    <row r="1607" ht="12.95" customHeight="1" x14ac:dyDescent="0.2"/>
    <row r="1608" ht="12.95" customHeight="1" x14ac:dyDescent="0.2"/>
    <row r="1609" ht="12.95" customHeight="1" x14ac:dyDescent="0.2"/>
    <row r="1610" ht="12.95" customHeight="1" x14ac:dyDescent="0.2"/>
    <row r="1611" ht="12.95" customHeight="1" x14ac:dyDescent="0.2"/>
    <row r="1612" ht="12.95" customHeight="1" x14ac:dyDescent="0.2"/>
    <row r="1613" ht="12.95" customHeight="1" x14ac:dyDescent="0.2"/>
    <row r="1614" ht="12.95" customHeight="1" x14ac:dyDescent="0.2"/>
    <row r="1615" ht="12.95" customHeight="1" x14ac:dyDescent="0.2"/>
    <row r="1616" ht="12.95" customHeight="1" x14ac:dyDescent="0.2"/>
    <row r="1617" ht="12.95" customHeight="1" x14ac:dyDescent="0.2"/>
    <row r="1618" ht="12.95" customHeight="1" x14ac:dyDescent="0.2"/>
    <row r="1619" ht="12.95" customHeight="1" x14ac:dyDescent="0.2"/>
    <row r="1620" ht="12.95" customHeight="1" x14ac:dyDescent="0.2"/>
    <row r="1621" ht="12.95" customHeight="1" x14ac:dyDescent="0.2"/>
    <row r="1622" ht="12.95" customHeight="1" x14ac:dyDescent="0.2"/>
    <row r="1623" ht="12.95" customHeight="1" x14ac:dyDescent="0.2"/>
    <row r="1624" ht="12.95" customHeight="1" x14ac:dyDescent="0.2"/>
    <row r="1625" ht="12.95" customHeight="1" x14ac:dyDescent="0.2"/>
    <row r="1626" ht="12.95" customHeight="1" x14ac:dyDescent="0.2"/>
    <row r="1627" ht="12.95" customHeight="1" x14ac:dyDescent="0.2"/>
    <row r="1628" ht="12.95" customHeight="1" x14ac:dyDescent="0.2"/>
    <row r="1629" ht="12.95" customHeight="1" x14ac:dyDescent="0.2"/>
    <row r="1630" ht="12.95" customHeight="1" x14ac:dyDescent="0.2"/>
    <row r="1631" ht="12.95" customHeight="1" x14ac:dyDescent="0.2"/>
    <row r="1632" ht="12.95" customHeight="1" x14ac:dyDescent="0.2"/>
    <row r="1633" ht="12.95" customHeight="1" x14ac:dyDescent="0.2"/>
    <row r="1634" ht="12.95" customHeight="1" x14ac:dyDescent="0.2"/>
    <row r="1635" ht="12.95" customHeight="1" x14ac:dyDescent="0.2"/>
    <row r="1636" ht="12.95" customHeight="1" x14ac:dyDescent="0.2"/>
    <row r="1637" ht="12.95" customHeight="1" x14ac:dyDescent="0.2"/>
    <row r="1638" ht="12.95" customHeight="1" x14ac:dyDescent="0.2"/>
    <row r="1639" ht="12.95" customHeight="1" x14ac:dyDescent="0.2"/>
    <row r="1640" ht="12.95" customHeight="1" x14ac:dyDescent="0.2"/>
    <row r="1641" ht="12.95" customHeight="1" x14ac:dyDescent="0.2"/>
    <row r="1642" ht="12.95" customHeight="1" x14ac:dyDescent="0.2"/>
    <row r="1643" ht="12.95" customHeight="1" x14ac:dyDescent="0.2"/>
    <row r="1644" ht="12.95" customHeight="1" x14ac:dyDescent="0.2"/>
    <row r="1645" ht="12.95" customHeight="1" x14ac:dyDescent="0.2"/>
    <row r="1646" ht="12.95" customHeight="1" x14ac:dyDescent="0.2"/>
    <row r="1647" ht="12.95" customHeight="1" x14ac:dyDescent="0.2"/>
    <row r="1648" ht="12.95" customHeight="1" x14ac:dyDescent="0.2"/>
    <row r="1649" ht="12.95" customHeight="1" x14ac:dyDescent="0.2"/>
    <row r="1650" ht="12.95" customHeight="1" x14ac:dyDescent="0.2"/>
    <row r="1651" ht="12.95" customHeight="1" x14ac:dyDescent="0.2"/>
    <row r="1652" ht="12.95" customHeight="1" x14ac:dyDescent="0.2"/>
    <row r="1653" ht="12.95" customHeight="1" x14ac:dyDescent="0.2"/>
    <row r="1654" ht="12.95" customHeight="1" x14ac:dyDescent="0.2"/>
    <row r="1655" ht="12.95" customHeight="1" x14ac:dyDescent="0.2"/>
    <row r="1656" ht="12.95" customHeight="1" x14ac:dyDescent="0.2"/>
    <row r="1657" ht="12.95" customHeight="1" x14ac:dyDescent="0.2"/>
    <row r="1658" ht="12.95" customHeight="1" x14ac:dyDescent="0.2"/>
    <row r="1659" ht="12.95" customHeight="1" x14ac:dyDescent="0.2"/>
    <row r="1660" ht="12.95" customHeight="1" x14ac:dyDescent="0.2"/>
    <row r="1661" ht="12.95" customHeight="1" x14ac:dyDescent="0.2"/>
    <row r="1662" ht="12.95" customHeight="1" x14ac:dyDescent="0.2"/>
    <row r="1663" ht="12.95" customHeight="1" x14ac:dyDescent="0.2"/>
    <row r="1664" ht="12.95" customHeight="1" x14ac:dyDescent="0.2"/>
    <row r="1665" ht="12.95" customHeight="1" x14ac:dyDescent="0.2"/>
    <row r="1666" ht="12.95" customHeight="1" x14ac:dyDescent="0.2"/>
    <row r="1667" ht="12.95" customHeight="1" x14ac:dyDescent="0.2"/>
    <row r="1668" ht="12.95" customHeight="1" x14ac:dyDescent="0.2"/>
    <row r="1669" ht="12.95" customHeight="1" x14ac:dyDescent="0.2"/>
    <row r="1670" ht="12.95" customHeight="1" x14ac:dyDescent="0.2"/>
    <row r="1671" ht="12.95" customHeight="1" x14ac:dyDescent="0.2"/>
    <row r="1672" ht="12.95" customHeight="1" x14ac:dyDescent="0.2"/>
    <row r="1673" ht="12.95" customHeight="1" x14ac:dyDescent="0.2"/>
    <row r="1674" ht="12.95" customHeight="1" x14ac:dyDescent="0.2"/>
    <row r="1675" ht="12.95" customHeight="1" x14ac:dyDescent="0.2"/>
    <row r="1676" ht="12.95" customHeight="1" x14ac:dyDescent="0.2"/>
    <row r="1677" ht="12.95" customHeight="1" x14ac:dyDescent="0.2"/>
    <row r="1678" ht="12.95" customHeight="1" x14ac:dyDescent="0.2"/>
    <row r="1679" ht="12.95" customHeight="1" x14ac:dyDescent="0.2"/>
    <row r="1680" ht="12.95" customHeight="1" x14ac:dyDescent="0.2"/>
    <row r="1681" ht="12.95" customHeight="1" x14ac:dyDescent="0.2"/>
    <row r="1682" ht="12.95" customHeight="1" x14ac:dyDescent="0.2"/>
    <row r="1683" ht="12.95" customHeight="1" x14ac:dyDescent="0.2"/>
    <row r="1684" ht="12.95" customHeight="1" x14ac:dyDescent="0.2"/>
    <row r="1685" ht="12.95" customHeight="1" x14ac:dyDescent="0.2"/>
    <row r="1686" ht="12.95" customHeight="1" x14ac:dyDescent="0.2"/>
    <row r="1687" ht="12.95" customHeight="1" x14ac:dyDescent="0.2"/>
    <row r="1688" ht="12.95" customHeight="1" x14ac:dyDescent="0.2"/>
    <row r="1689" ht="12.95" customHeight="1" x14ac:dyDescent="0.2"/>
    <row r="1690" ht="12.95" customHeight="1" x14ac:dyDescent="0.2"/>
    <row r="1691" ht="12.95" customHeight="1" x14ac:dyDescent="0.2"/>
    <row r="1692" ht="12.95" customHeight="1" x14ac:dyDescent="0.2"/>
    <row r="1693" ht="12.95" customHeight="1" x14ac:dyDescent="0.2"/>
    <row r="1694" ht="12.95" customHeight="1" x14ac:dyDescent="0.2"/>
    <row r="1695" ht="12.95" customHeight="1" x14ac:dyDescent="0.2"/>
    <row r="1696" ht="12.95" customHeight="1" x14ac:dyDescent="0.2"/>
    <row r="1697" ht="12.95" customHeight="1" x14ac:dyDescent="0.2"/>
    <row r="1698" ht="12.95" customHeight="1" x14ac:dyDescent="0.2"/>
    <row r="1699" ht="12.95" customHeight="1" x14ac:dyDescent="0.2"/>
    <row r="1700" ht="12.95" customHeight="1" x14ac:dyDescent="0.2"/>
    <row r="1701" ht="12.95" customHeight="1" x14ac:dyDescent="0.2"/>
    <row r="1702" ht="12.95" customHeight="1" x14ac:dyDescent="0.2"/>
    <row r="1703" ht="12.95" customHeight="1" x14ac:dyDescent="0.2"/>
    <row r="1704" ht="12.95" customHeight="1" x14ac:dyDescent="0.2"/>
    <row r="1705" ht="12.95" customHeight="1" x14ac:dyDescent="0.2"/>
    <row r="1706" ht="12.95" customHeight="1" x14ac:dyDescent="0.2"/>
    <row r="1707" ht="12.95" customHeight="1" x14ac:dyDescent="0.2"/>
    <row r="1708" ht="12.95" customHeight="1" x14ac:dyDescent="0.2"/>
    <row r="1709" ht="12.95" customHeight="1" x14ac:dyDescent="0.2"/>
    <row r="1710" ht="12.95" customHeight="1" x14ac:dyDescent="0.2"/>
    <row r="1711" ht="12.95" customHeight="1" x14ac:dyDescent="0.2"/>
    <row r="1712" ht="12.95" customHeight="1" x14ac:dyDescent="0.2"/>
    <row r="1713" ht="12.95" customHeight="1" x14ac:dyDescent="0.2"/>
    <row r="1714" ht="12.95" customHeight="1" x14ac:dyDescent="0.2"/>
    <row r="1715" ht="12.95" customHeight="1" x14ac:dyDescent="0.2"/>
    <row r="1716" ht="12.95" customHeight="1" x14ac:dyDescent="0.2"/>
    <row r="1717" ht="12.95" customHeight="1" x14ac:dyDescent="0.2"/>
    <row r="1718" ht="12.95" customHeight="1" x14ac:dyDescent="0.2"/>
    <row r="1719" ht="12.95" customHeight="1" x14ac:dyDescent="0.2"/>
    <row r="1720" ht="12.95" customHeight="1" x14ac:dyDescent="0.2"/>
    <row r="1721" ht="12.95" customHeight="1" x14ac:dyDescent="0.2"/>
  </sheetData>
  <sheetProtection algorithmName="SHA-512" hashValue="V96OmZJ5ZPe8EQL9tyBmCHbyqttxd9xbt5HjlmKIJn0M1v69W05w68CvbZZRjAJ1tle0wofmrQfQlfq5RZtNoA==" saltValue="SZyjBxLNwgZUfuGLiD/jaA==" spinCount="100000" sheet="1" objects="1" scenarios="1"/>
  <phoneticPr fontId="5" type="noConversion"/>
  <conditionalFormatting sqref="E28">
    <cfRule type="expression" dxfId="176" priority="1" stopIfTrue="1">
      <formula>TRUE</formula>
    </cfRule>
  </conditionalFormatting>
  <conditionalFormatting sqref="E30">
    <cfRule type="expression" dxfId="175" priority="2" stopIfTrue="1">
      <formula>TRUE</formula>
    </cfRule>
  </conditionalFormatting>
  <conditionalFormatting sqref="E32">
    <cfRule type="expression" dxfId="174" priority="3" stopIfTrue="1">
      <formula>TRUE</formula>
    </cfRule>
  </conditionalFormatting>
  <conditionalFormatting sqref="E34">
    <cfRule type="expression" dxfId="173" priority="4" stopIfTrue="1">
      <formula>TRUE</formula>
    </cfRule>
  </conditionalFormatting>
  <conditionalFormatting sqref="E36">
    <cfRule type="expression" dxfId="172" priority="5" stopIfTrue="1">
      <formula>TRUE</formula>
    </cfRule>
  </conditionalFormatting>
  <conditionalFormatting sqref="E38">
    <cfRule type="expression" dxfId="171" priority="6" stopIfTrue="1">
      <formula>TRUE</formula>
    </cfRule>
  </conditionalFormatting>
  <conditionalFormatting sqref="E40">
    <cfRule type="expression" dxfId="170" priority="7" stopIfTrue="1">
      <formula>TRUE</formula>
    </cfRule>
  </conditionalFormatting>
  <conditionalFormatting sqref="E42">
    <cfRule type="expression" dxfId="169" priority="8" stopIfTrue="1">
      <formula>TRUE</formula>
    </cfRule>
  </conditionalFormatting>
  <conditionalFormatting sqref="E44">
    <cfRule type="expression" dxfId="168" priority="9" stopIfTrue="1">
      <formula>TRUE</formula>
    </cfRule>
  </conditionalFormatting>
  <conditionalFormatting sqref="E46">
    <cfRule type="expression" dxfId="167" priority="10" stopIfTrue="1">
      <formula>TRUE</formula>
    </cfRule>
  </conditionalFormatting>
  <conditionalFormatting sqref="E48">
    <cfRule type="expression" dxfId="166" priority="11" stopIfTrue="1">
      <formula>TRUE</formula>
    </cfRule>
  </conditionalFormatting>
  <conditionalFormatting sqref="E50">
    <cfRule type="expression" dxfId="165" priority="12" stopIfTrue="1">
      <formula>TRUE</formula>
    </cfRule>
  </conditionalFormatting>
  <conditionalFormatting sqref="E52">
    <cfRule type="expression" dxfId="164" priority="13" stopIfTrue="1">
      <formula>TRUE</formula>
    </cfRule>
  </conditionalFormatting>
  <conditionalFormatting sqref="E54">
    <cfRule type="expression" dxfId="163" priority="14" stopIfTrue="1">
      <formula>TRUE</formula>
    </cfRule>
  </conditionalFormatting>
  <conditionalFormatting sqref="E56">
    <cfRule type="expression" dxfId="162" priority="15" stopIfTrue="1">
      <formula>TRUE</formula>
    </cfRule>
  </conditionalFormatting>
  <conditionalFormatting sqref="E58">
    <cfRule type="expression" dxfId="161" priority="16" stopIfTrue="1">
      <formula>TRUE</formula>
    </cfRule>
  </conditionalFormatting>
  <conditionalFormatting sqref="E60">
    <cfRule type="expression" dxfId="160" priority="17" stopIfTrue="1">
      <formula>TRUE</formula>
    </cfRule>
  </conditionalFormatting>
  <conditionalFormatting sqref="E63">
    <cfRule type="expression" dxfId="159" priority="18" stopIfTrue="1">
      <formula>TRUE</formula>
    </cfRule>
  </conditionalFormatting>
  <conditionalFormatting sqref="E64">
    <cfRule type="expression" dxfId="158" priority="19" stopIfTrue="1">
      <formula>TRUE</formula>
    </cfRule>
  </conditionalFormatting>
  <conditionalFormatting sqref="E65">
    <cfRule type="expression" dxfId="157" priority="20" stopIfTrue="1">
      <formula>TRUE</formula>
    </cfRule>
  </conditionalFormatting>
  <conditionalFormatting sqref="E66">
    <cfRule type="expression" dxfId="156" priority="21" stopIfTrue="1">
      <formula>TRUE</formula>
    </cfRule>
  </conditionalFormatting>
  <conditionalFormatting sqref="E68">
    <cfRule type="expression" dxfId="155" priority="22" stopIfTrue="1">
      <formula>TRUE</formula>
    </cfRule>
  </conditionalFormatting>
  <conditionalFormatting sqref="E70">
    <cfRule type="expression" dxfId="154" priority="23" stopIfTrue="1">
      <formula>TRUE</formula>
    </cfRule>
  </conditionalFormatting>
  <conditionalFormatting sqref="E72">
    <cfRule type="expression" dxfId="153" priority="24" stopIfTrue="1">
      <formula>TRUE</formula>
    </cfRule>
  </conditionalFormatting>
  <conditionalFormatting sqref="E74">
    <cfRule type="expression" dxfId="152" priority="25" stopIfTrue="1">
      <formula>TRUE</formula>
    </cfRule>
  </conditionalFormatting>
  <conditionalFormatting sqref="E76">
    <cfRule type="expression" dxfId="151" priority="26" stopIfTrue="1">
      <formula>TRUE</formula>
    </cfRule>
  </conditionalFormatting>
  <conditionalFormatting sqref="E78">
    <cfRule type="expression" dxfId="150" priority="27" stopIfTrue="1">
      <formula>TRUE</formula>
    </cfRule>
  </conditionalFormatting>
  <conditionalFormatting sqref="E81">
    <cfRule type="expression" dxfId="149" priority="28" stopIfTrue="1">
      <formula>TRUE</formula>
    </cfRule>
  </conditionalFormatting>
  <conditionalFormatting sqref="E82">
    <cfRule type="expression" dxfId="148" priority="29" stopIfTrue="1">
      <formula>TRUE</formula>
    </cfRule>
  </conditionalFormatting>
  <conditionalFormatting sqref="E84">
    <cfRule type="expression" dxfId="147" priority="30" stopIfTrue="1">
      <formula>TRUE</formula>
    </cfRule>
  </conditionalFormatting>
  <conditionalFormatting sqref="E86">
    <cfRule type="expression" dxfId="146" priority="31" stopIfTrue="1">
      <formula>TRUE</formula>
    </cfRule>
  </conditionalFormatting>
  <conditionalFormatting sqref="E88">
    <cfRule type="expression" dxfId="145" priority="32" stopIfTrue="1">
      <formula>TRUE</formula>
    </cfRule>
  </conditionalFormatting>
  <conditionalFormatting sqref="E90">
    <cfRule type="expression" dxfId="144" priority="33" stopIfTrue="1">
      <formula>TRUE</formula>
    </cfRule>
  </conditionalFormatting>
  <conditionalFormatting sqref="E92">
    <cfRule type="expression" dxfId="143" priority="34" stopIfTrue="1">
      <formula>TRUE</formula>
    </cfRule>
  </conditionalFormatting>
  <conditionalFormatting sqref="E94">
    <cfRule type="expression" dxfId="142" priority="35" stopIfTrue="1">
      <formula>TRUE</formula>
    </cfRule>
  </conditionalFormatting>
  <conditionalFormatting sqref="E96">
    <cfRule type="expression" dxfId="141" priority="36" stopIfTrue="1">
      <formula>TRUE</formula>
    </cfRule>
  </conditionalFormatting>
  <conditionalFormatting sqref="E98">
    <cfRule type="expression" dxfId="140" priority="37" stopIfTrue="1">
      <formula>TRUE</formula>
    </cfRule>
  </conditionalFormatting>
  <conditionalFormatting sqref="E100">
    <cfRule type="expression" dxfId="139" priority="38" stopIfTrue="1">
      <formula>TRUE</formula>
    </cfRule>
  </conditionalFormatting>
  <conditionalFormatting sqref="E102">
    <cfRule type="expression" dxfId="138" priority="39" stopIfTrue="1">
      <formula>TRUE</formula>
    </cfRule>
  </conditionalFormatting>
  <pageMargins left="0.98425196850393704" right="0.39370078740157483" top="1.1811023622047245" bottom="0.78740157480314965" header="0.31496062992125984" footer="0.31496062992125984"/>
  <pageSetup paperSize="9" firstPageNumber="2" fitToHeight="0" orientation="portrait" r:id="rId1"/>
  <headerFooter>
    <oddHeader xml:space="preserve">&amp;L&amp;"Trebuchet MS,Navadno"&amp;8Načrt: JULFSF-6V/01&amp;C&amp;G&amp;R&amp;"Trebuchet MS,Navadno"&amp;8Stran: &amp;P/&amp;N  &amp;"Arial CE,Običajno"&amp;9   </oddHeader>
    <oddFooter>&amp;L&amp;"Trebuchet MS,Navadno"&amp;8Datoteka: &amp;F 
Objekt: Skupni uvoz in ZU območja FS in FFA, SKUPNA ZUNANJA UREDITEV&amp;R&amp;"Trebuchet MS,Navadno"&amp;8Id. št.: JULFSF-6G1302
Datum: junij 2025</oddFooter>
  </headerFooter>
  <rowBreaks count="3" manualBreakCount="3">
    <brk id="51" max="5" man="1"/>
    <brk id="61" max="5" man="1"/>
    <brk id="79" max="5"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B268D2188AB2B4FB43B0BB71D4F4F56" ma:contentTypeVersion="18" ma:contentTypeDescription="Ustvari nov dokument." ma:contentTypeScope="" ma:versionID="0036a7e564eb1febaf542f60af848a44">
  <xsd:schema xmlns:xsd="http://www.w3.org/2001/XMLSchema" xmlns:xs="http://www.w3.org/2001/XMLSchema" xmlns:p="http://schemas.microsoft.com/office/2006/metadata/properties" xmlns:ns2="be99461a-5c7f-4cc6-9f40-43b231d8871d" xmlns:ns3="4ca42cb2-56f3-4b51-bd77-eb38ca70bb9a" targetNamespace="http://schemas.microsoft.com/office/2006/metadata/properties" ma:root="true" ma:fieldsID="d40a22c60c9abc46f2d1e5f79db5a0f1" ns2:_="" ns3:_="">
    <xsd:import namespace="be99461a-5c7f-4cc6-9f40-43b231d8871d"/>
    <xsd:import namespace="4ca42cb2-56f3-4b51-bd77-eb38ca70bb9a"/>
    <xsd:element name="properties">
      <xsd:complexType>
        <xsd:sequence>
          <xsd:element name="documentManagement">
            <xsd:complexType>
              <xsd:all>
                <xsd:element ref="ns2:SharedWithUsers" minOccurs="0"/>
                <xsd:element ref="ns2:SharedWithDetails" minOccurs="0"/>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99461a-5c7f-4cc6-9f40-43b231d8871d" elementFormDefault="qualified">
    <xsd:import namespace="http://schemas.microsoft.com/office/2006/documentManagement/types"/>
    <xsd:import namespace="http://schemas.microsoft.com/office/infopath/2007/PartnerControls"/>
    <xsd:element name="SharedWithUsers" ma:index="8" nillable="true" ma:displayName="V skupni rabi z" ma:list="UserInfo" ma:SearchPeopleOnly="false" ma:internalName="SharedWithUsers"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V skupni rabi s podrobnostmi" ma:internalName="SharedWithDetails" ma:readOnly="false">
      <xsd:simpleType>
        <xsd:restriction base="dms:Note">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Oznake slike" ma:readOnly="false" ma:fieldId="{5cf76f15-5ced-4ddc-b409-7134ff3c332f}" ma:taxonomyMulti="true" ma:sspId="b5c7bf33-a257-4e00-9403-56193474511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ca42cb2-56f3-4b51-bd77-eb38ca70bb9a"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27996b33-6adf-40f7-9454-f8eb04f913d8}" ma:internalName="TaxCatchAll" ma:showField="CatchAllData" ma:web="4ca42cb2-56f3-4b51-bd77-eb38ca70bb9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e99461a-5c7f-4cc6-9f40-43b231d8871d">
      <Terms xmlns="http://schemas.microsoft.com/office/infopath/2007/PartnerControls"/>
    </lcf76f155ced4ddcb4097134ff3c332f>
    <TaxCatchAll xmlns="4ca42cb2-56f3-4b51-bd77-eb38ca70bb9a" xsi:nil="true"/>
    <SharedWithUsers xmlns="be99461a-5c7f-4cc6-9f40-43b231d8871d">
      <UserInfo>
        <DisplayName/>
        <AccountId xsi:nil="true"/>
        <AccountType/>
      </UserInfo>
    </SharedWithUsers>
    <SharedWithDetails xmlns="be99461a-5c7f-4cc6-9f40-43b231d8871d" xsi:nil="true"/>
  </documentManagement>
</p:properties>
</file>

<file path=customXml/itemProps1.xml><?xml version="1.0" encoding="utf-8"?>
<ds:datastoreItem xmlns:ds="http://schemas.openxmlformats.org/officeDocument/2006/customXml" ds:itemID="{9752B0C9-797E-4B40-B5E1-6D1E169BF880}"/>
</file>

<file path=customXml/itemProps2.xml><?xml version="1.0" encoding="utf-8"?>
<ds:datastoreItem xmlns:ds="http://schemas.openxmlformats.org/officeDocument/2006/customXml" ds:itemID="{F54126E2-9C1E-4C5B-B132-7644483ECE70}"/>
</file>

<file path=customXml/itemProps3.xml><?xml version="1.0" encoding="utf-8"?>
<ds:datastoreItem xmlns:ds="http://schemas.openxmlformats.org/officeDocument/2006/customXml" ds:itemID="{260CD541-E0DD-45F6-8486-90820AA287F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14</vt:i4>
      </vt:variant>
      <vt:variant>
        <vt:lpstr>Imenovani obsegi</vt:lpstr>
      </vt:variant>
      <vt:variant>
        <vt:i4>23</vt:i4>
      </vt:variant>
    </vt:vector>
  </HeadingPairs>
  <TitlesOfParts>
    <vt:vector size="37" baseType="lpstr">
      <vt:lpstr>0_Naslovnica</vt:lpstr>
      <vt:lpstr>0_Osebe</vt:lpstr>
      <vt:lpstr>0.1_Uvod-STP</vt:lpstr>
      <vt:lpstr>0.2_Uvod-DGNB</vt:lpstr>
      <vt:lpstr>0_Rekapitulacija</vt:lpstr>
      <vt:lpstr>1_Rekapitulacija gradbena dela</vt:lpstr>
      <vt:lpstr>1.1_Rušitvena dela</vt:lpstr>
      <vt:lpstr>1.2_Zemeljska dela</vt:lpstr>
      <vt:lpstr>1.3_Ustroji</vt:lpstr>
      <vt:lpstr>1.4_Kanalete</vt:lpstr>
      <vt:lpstr>1.5_Betonski elementi</vt:lpstr>
      <vt:lpstr>1.6_Tribune</vt:lpstr>
      <vt:lpstr>2_Rekapitulacija zaključna dela</vt:lpstr>
      <vt:lpstr>2.1_Ograja polj BF</vt:lpstr>
      <vt:lpstr>'0.1_Uvod-STP'!Področje_tiskanja</vt:lpstr>
      <vt:lpstr>'0.2_Uvod-DGNB'!Področje_tiskanja</vt:lpstr>
      <vt:lpstr>'0_Naslovnica'!Področje_tiskanja</vt:lpstr>
      <vt:lpstr>'0_Osebe'!Področje_tiskanja</vt:lpstr>
      <vt:lpstr>'0_Rekapitulacija'!Področje_tiskanja</vt:lpstr>
      <vt:lpstr>'1.1_Rušitvena dela'!Področje_tiskanja</vt:lpstr>
      <vt:lpstr>'1.2_Zemeljska dela'!Področje_tiskanja</vt:lpstr>
      <vt:lpstr>'1.3_Ustroji'!Področje_tiskanja</vt:lpstr>
      <vt:lpstr>'1.4_Kanalete'!Področje_tiskanja</vt:lpstr>
      <vt:lpstr>'1.5_Betonski elementi'!Področje_tiskanja</vt:lpstr>
      <vt:lpstr>'1.6_Tribune'!Področje_tiskanja</vt:lpstr>
      <vt:lpstr>'1_Rekapitulacija gradbena dela'!Področje_tiskanja</vt:lpstr>
      <vt:lpstr>'2.1_Ograja polj BF'!Področje_tiskanja</vt:lpstr>
      <vt:lpstr>'2_Rekapitulacija zaključna dela'!Področje_tiskanja</vt:lpstr>
      <vt:lpstr>'0.1_Uvod-STP'!Tiskanje_naslovov</vt:lpstr>
      <vt:lpstr>'0.2_Uvod-DGNB'!Tiskanje_naslovov</vt:lpstr>
      <vt:lpstr>'1.1_Rušitvena dela'!Tiskanje_naslovov</vt:lpstr>
      <vt:lpstr>'1.2_Zemeljska dela'!Tiskanje_naslovov</vt:lpstr>
      <vt:lpstr>'1.3_Ustroji'!Tiskanje_naslovov</vt:lpstr>
      <vt:lpstr>'1.4_Kanalete'!Tiskanje_naslovov</vt:lpstr>
      <vt:lpstr>'1.5_Betonski elementi'!Tiskanje_naslovov</vt:lpstr>
      <vt:lpstr>'1.6_Tribune'!Tiskanje_naslovov</vt:lpstr>
      <vt:lpstr>'2.1_Ograja polj BF'!Tiskanje_naslovov</vt:lpstr>
    </vt:vector>
  </TitlesOfParts>
  <Company>IBE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Martina PLEHO</dc:creator>
  <cp:lastModifiedBy>Elvis Štemberger</cp:lastModifiedBy>
  <cp:lastPrinted>2025-07-16T13:13:13Z</cp:lastPrinted>
  <dcterms:created xsi:type="dcterms:W3CDTF">2002-09-04T10:55:04Z</dcterms:created>
  <dcterms:modified xsi:type="dcterms:W3CDTF">2025-07-16T13:14:03Z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0x010100CB268D2188AB2B4FB43B0BB71D4F4F56</vt:lpwstr>
  </property>
</Properties>
</file>