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P:\Projekti\JPS\JPS-RIS\UL_FS_FFA\JULFSF-D549-095_UL FS in FFA_ZU\01_DELOVNO\50_DZR\02_KONČNO\04_IZVIRNE_DATOTEKE\TEST\"/>
    </mc:Choice>
  </mc:AlternateContent>
  <xr:revisionPtr revIDLastSave="0" documentId="13_ncr:1_{AF9A352C-AEB1-41B9-9183-1A179356C397}" xr6:coauthVersionLast="47" xr6:coauthVersionMax="47" xr10:uidLastSave="{00000000-0000-0000-0000-000000000000}"/>
  <workbookProtection workbookAlgorithmName="SHA-512" workbookHashValue="V98RvdGKyFYMlN021Lx9BhGBHFTSpsXBmM8T34fBvBEjIpapzBqIwuhed2deHbzrP8wrk0vH6BLhQy5f9nG46A==" workbookSaltValue="FnhP2S0Z3IqC+fcs63Ga+w==" workbookSpinCount="100000" lockStructure="1"/>
  <bookViews>
    <workbookView xWindow="-120" yWindow="-120" windowWidth="57840" windowHeight="23520" tabRatio="837" xr2:uid="{00000000-000D-0000-FFFF-FFFF00000000}"/>
  </bookViews>
  <sheets>
    <sheet name="0_Naslovnica" sheetId="57" r:id="rId1"/>
    <sheet name="0_Rekapitulacija" sheetId="49" r:id="rId2"/>
    <sheet name="1_SKUPNI UVOZ_G" sheetId="60" r:id="rId3"/>
    <sheet name="2_SKUPNI UVOZ_O" sheetId="61" r:id="rId4"/>
    <sheet name="3_GRADBENA JAMA_G" sheetId="62" r:id="rId5"/>
    <sheet name="4_ZUNANJA UREDITEV_G" sheetId="63" r:id="rId6"/>
    <sheet name="5_ZUNANJA UREDITEV_O" sheetId="64" r:id="rId7"/>
    <sheet name="6_KOMUNALNA INF_G" sheetId="65" r:id="rId8"/>
    <sheet name="7_SKUPNI UVOZ_ZU_E" sheetId="66" r:id="rId9"/>
    <sheet name="8_SKUPNI UVOZ_ZU_S" sheetId="67" r:id="rId10"/>
    <sheet name="9_ZAČASNA PREST. VODOVODA_S" sheetId="68" r:id="rId11"/>
    <sheet name="10_ZAČASNA PREST. VODOVODA_GO" sheetId="69" r:id="rId12"/>
    <sheet name="11_KONČNA PREST. VODOVODA_S" sheetId="72" r:id="rId13"/>
    <sheet name="12_KONČNA PREST. VODOVODA_GO" sheetId="73" r:id="rId14"/>
    <sheet name="13_PROMETNA UREDITEV" sheetId="74" r:id="rId15"/>
    <sheet name="14_KRAJINSKA UREDITEV" sheetId="75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_dol2" localSheetId="11">#REF!</definedName>
    <definedName name="_____dol2" localSheetId="12">#REF!</definedName>
    <definedName name="_____dol2" localSheetId="13">#REF!</definedName>
    <definedName name="_____dol2" localSheetId="10">#REF!</definedName>
    <definedName name="_____dol2">#REF!</definedName>
    <definedName name="____dol2" localSheetId="12">#REF!</definedName>
    <definedName name="____dol2" localSheetId="13">#REF!</definedName>
    <definedName name="____dol2">#REF!</definedName>
    <definedName name="___dol2" localSheetId="12">#REF!</definedName>
    <definedName name="___dol2" localSheetId="13">#REF!</definedName>
    <definedName name="___dol2">#REF!</definedName>
    <definedName name="__dol2" localSheetId="12">#REF!</definedName>
    <definedName name="__dol2" localSheetId="13">#REF!</definedName>
    <definedName name="__dol2">#REF!</definedName>
    <definedName name="_dol2" localSheetId="12">#REF!</definedName>
    <definedName name="_dol2" localSheetId="13">#REF!</definedName>
    <definedName name="_dol2">#REF!</definedName>
    <definedName name="A" localSheetId="0">#REF!</definedName>
    <definedName name="A" localSheetId="12">#REF!</definedName>
    <definedName name="A" localSheetId="13">#REF!</definedName>
    <definedName name="A">#REF!</definedName>
    <definedName name="aa" localSheetId="0">#REF!</definedName>
    <definedName name="aa" localSheetId="12">#REF!</definedName>
    <definedName name="aa" localSheetId="13">#REF!</definedName>
    <definedName name="aa">#REF!</definedName>
    <definedName name="CAD" localSheetId="0">#REF!</definedName>
    <definedName name="CAD" localSheetId="12">#REF!</definedName>
    <definedName name="CAD" localSheetId="13">#REF!</definedName>
    <definedName name="CAD">#REF!</definedName>
    <definedName name="CAD_3" localSheetId="0">#REF!</definedName>
    <definedName name="CAD_3" localSheetId="12">#REF!</definedName>
    <definedName name="CAD_3" localSheetId="13">#REF!</definedName>
    <definedName name="CAD_3" localSheetId="8">'[1]Vlom_ rop'!#REF!</definedName>
    <definedName name="CAD_3">#REF!</definedName>
    <definedName name="CAD_4" localSheetId="0">#REF!</definedName>
    <definedName name="CAD_4" localSheetId="12">#REF!</definedName>
    <definedName name="CAD_4" localSheetId="13">#REF!</definedName>
    <definedName name="CAD_4" localSheetId="8">'[1]Vlom_ rop'!#REF!</definedName>
    <definedName name="CAD_4">#REF!</definedName>
    <definedName name="cc" localSheetId="0">#REF!</definedName>
    <definedName name="cc" localSheetId="12">#REF!</definedName>
    <definedName name="cc" localSheetId="13">#REF!</definedName>
    <definedName name="cc">#REF!</definedName>
    <definedName name="CEVICU" localSheetId="0">#REF!</definedName>
    <definedName name="CEVICU" localSheetId="12">#REF!</definedName>
    <definedName name="CEVICU" localSheetId="13">#REF!</definedName>
    <definedName name="CEVICU">#REF!</definedName>
    <definedName name="CEVIJE" localSheetId="0">#REF!</definedName>
    <definedName name="CEVIJE" localSheetId="12">#REF!</definedName>
    <definedName name="CEVIJE" localSheetId="13">#REF!</definedName>
    <definedName name="CEVIJE">#REF!</definedName>
    <definedName name="CEVINIRO" localSheetId="12">#REF!</definedName>
    <definedName name="CEVINIRO" localSheetId="13">#REF!</definedName>
    <definedName name="CEVINIRO">#REF!</definedName>
    <definedName name="DO" localSheetId="12">#REF!</definedName>
    <definedName name="DO" localSheetId="13">#REF!</definedName>
    <definedName name="DO">#REF!</definedName>
    <definedName name="DODATEK" localSheetId="12">#REF!</definedName>
    <definedName name="DODATEK" localSheetId="13">#REF!</definedName>
    <definedName name="DODATEK">#REF!</definedName>
    <definedName name="DOL" localSheetId="12">#REF!</definedName>
    <definedName name="DOL" localSheetId="13">#REF!</definedName>
    <definedName name="DOL">#REF!</definedName>
    <definedName name="DOL_1" localSheetId="12">#REF!</definedName>
    <definedName name="DOL_1" localSheetId="13">#REF!</definedName>
    <definedName name="DOL_1">#REF!</definedName>
    <definedName name="DOL_10" localSheetId="12">#REF!</definedName>
    <definedName name="DOL_10" localSheetId="13">#REF!</definedName>
    <definedName name="DOL_10">#REF!</definedName>
    <definedName name="DOL_11" localSheetId="12">#REF!</definedName>
    <definedName name="DOL_11" localSheetId="13">#REF!</definedName>
    <definedName name="DOL_11">#REF!</definedName>
    <definedName name="DOL_12" localSheetId="12">#REF!</definedName>
    <definedName name="DOL_12" localSheetId="13">#REF!</definedName>
    <definedName name="DOL_12">#REF!</definedName>
    <definedName name="DOL_13" localSheetId="12">#REF!</definedName>
    <definedName name="DOL_13" localSheetId="13">#REF!</definedName>
    <definedName name="DOL_13">#REF!</definedName>
    <definedName name="DOL_14" localSheetId="12">#REF!</definedName>
    <definedName name="DOL_14" localSheetId="13">#REF!</definedName>
    <definedName name="DOL_14">#REF!</definedName>
    <definedName name="DOL_15" localSheetId="12">#REF!</definedName>
    <definedName name="DOL_15" localSheetId="13">#REF!</definedName>
    <definedName name="DOL_15">#REF!</definedName>
    <definedName name="DOL_16" localSheetId="12">#REF!</definedName>
    <definedName name="DOL_16" localSheetId="13">#REF!</definedName>
    <definedName name="DOL_16">#REF!</definedName>
    <definedName name="DOL_17" localSheetId="12">#REF!</definedName>
    <definedName name="DOL_17" localSheetId="13">#REF!</definedName>
    <definedName name="DOL_17">#REF!</definedName>
    <definedName name="DOL_18" localSheetId="12">#REF!</definedName>
    <definedName name="DOL_18" localSheetId="13">#REF!</definedName>
    <definedName name="DOL_18">#REF!</definedName>
    <definedName name="DOL_19" localSheetId="12">#REF!</definedName>
    <definedName name="DOL_19" localSheetId="13">#REF!</definedName>
    <definedName name="DOL_19">#REF!</definedName>
    <definedName name="DOL_2" localSheetId="12">#REF!</definedName>
    <definedName name="DOL_2" localSheetId="13">#REF!</definedName>
    <definedName name="DOL_2">#REF!</definedName>
    <definedName name="DOL_20" localSheetId="12">#REF!</definedName>
    <definedName name="DOL_20" localSheetId="13">#REF!</definedName>
    <definedName name="DOL_20">#REF!</definedName>
    <definedName name="DOL_3" localSheetId="12">#REF!</definedName>
    <definedName name="DOL_3" localSheetId="13">#REF!</definedName>
    <definedName name="DOL_3">#REF!</definedName>
    <definedName name="DOL_4" localSheetId="12">#REF!</definedName>
    <definedName name="DOL_4" localSheetId="13">#REF!</definedName>
    <definedName name="DOL_4">#REF!</definedName>
    <definedName name="DOL_5" localSheetId="12">#REF!</definedName>
    <definedName name="DOL_5" localSheetId="13">#REF!</definedName>
    <definedName name="DOL_5">#REF!</definedName>
    <definedName name="DOL_6" localSheetId="12">#REF!</definedName>
    <definedName name="DOL_6" localSheetId="13">#REF!</definedName>
    <definedName name="DOL_6">#REF!</definedName>
    <definedName name="DOL_7" localSheetId="12">#REF!</definedName>
    <definedName name="DOL_7" localSheetId="13">#REF!</definedName>
    <definedName name="DOL_7">#REF!</definedName>
    <definedName name="DOL_8" localSheetId="12">#REF!</definedName>
    <definedName name="DOL_8" localSheetId="13">#REF!</definedName>
    <definedName name="DOL_8">#REF!</definedName>
    <definedName name="DOL_9" localSheetId="12">#REF!</definedName>
    <definedName name="DOL_9" localSheetId="13">#REF!</definedName>
    <definedName name="DOL_9">#REF!</definedName>
    <definedName name="DOO" localSheetId="12">#REF!</definedName>
    <definedName name="DOO" localSheetId="13">#REF!</definedName>
    <definedName name="DOO">#REF!</definedName>
    <definedName name="e" localSheetId="12">#REF!</definedName>
    <definedName name="e" localSheetId="13">#REF!</definedName>
    <definedName name="e" localSheetId="8">'[2]8.zunanja razsvetljava'!#REF!</definedName>
    <definedName name="e">#REF!</definedName>
    <definedName name="ENTALPIJA" localSheetId="0">#REF!</definedName>
    <definedName name="ENTALPIJA" localSheetId="12">#REF!</definedName>
    <definedName name="ENTALPIJA" localSheetId="13">#REF!</definedName>
    <definedName name="ENTALPIJA">#REF!</definedName>
    <definedName name="ENTALPIJA_1" localSheetId="12">#REF!</definedName>
    <definedName name="ENTALPIJA_1" localSheetId="13">#REF!</definedName>
    <definedName name="ENTALPIJA_1">#REF!</definedName>
    <definedName name="ENTALPIJA_2" localSheetId="12">#REF!</definedName>
    <definedName name="ENTALPIJA_2" localSheetId="13">#REF!</definedName>
    <definedName name="ENTALPIJA_2">#REF!</definedName>
    <definedName name="ENTALPIJA_3" localSheetId="12">#REF!</definedName>
    <definedName name="ENTALPIJA_3" localSheetId="13">#REF!</definedName>
    <definedName name="ENTALPIJA_3">#REF!</definedName>
    <definedName name="ENTALPIJA_4" localSheetId="12">#REF!</definedName>
    <definedName name="ENTALPIJA_4" localSheetId="13">#REF!</definedName>
    <definedName name="ENTALPIJA_4">#REF!</definedName>
    <definedName name="ENTALPIJA_5" localSheetId="12">#REF!</definedName>
    <definedName name="ENTALPIJA_5" localSheetId="13">#REF!</definedName>
    <definedName name="ENTALPIJA_5">#REF!</definedName>
    <definedName name="ENTALPIJA_6" localSheetId="12">#REF!</definedName>
    <definedName name="ENTALPIJA_6" localSheetId="13">#REF!</definedName>
    <definedName name="ENTALPIJA_6">#REF!</definedName>
    <definedName name="ENTALPIJA_7" localSheetId="12">#REF!</definedName>
    <definedName name="ENTALPIJA_7" localSheetId="13">#REF!</definedName>
    <definedName name="ENTALPIJA_7">#REF!</definedName>
    <definedName name="ENTALPIJA_8" localSheetId="12">#REF!</definedName>
    <definedName name="ENTALPIJA_8" localSheetId="13">#REF!</definedName>
    <definedName name="ENTALPIJA_8">#REF!</definedName>
    <definedName name="ENTALPIJA_9" localSheetId="12">#REF!</definedName>
    <definedName name="ENTALPIJA_9" localSheetId="13">#REF!</definedName>
    <definedName name="ENTALPIJA_9">#REF!</definedName>
    <definedName name="EQS_IzvozVExcel" localSheetId="0">#REF!</definedName>
    <definedName name="EQS_IzvozVExcel" localSheetId="12">#REF!</definedName>
    <definedName name="EQS_IzvozVExcel" localSheetId="13">#REF!</definedName>
    <definedName name="EQS_IzvozVExcel">#REF!</definedName>
    <definedName name="EUR" localSheetId="12">#REF!</definedName>
    <definedName name="EUR" localSheetId="13">#REF!</definedName>
    <definedName name="EUR">#REF!</definedName>
    <definedName name="EUR_3" localSheetId="12">#REF!</definedName>
    <definedName name="EUR_3" localSheetId="13">#REF!</definedName>
    <definedName name="EUR_3">#REF!</definedName>
    <definedName name="EUR_4" localSheetId="12">#REF!</definedName>
    <definedName name="EUR_4" localSheetId="13">#REF!</definedName>
    <definedName name="EUR_4">#REF!</definedName>
    <definedName name="EUR_5" localSheetId="12">#REF!</definedName>
    <definedName name="EUR_5" localSheetId="13">#REF!</definedName>
    <definedName name="EUR_5">#REF!</definedName>
    <definedName name="EUR_6" localSheetId="12">#REF!</definedName>
    <definedName name="EUR_6" localSheetId="13">#REF!</definedName>
    <definedName name="EUR_6">#REF!</definedName>
    <definedName name="eur_7" localSheetId="12">#REF!</definedName>
    <definedName name="eur_7" localSheetId="13">#REF!</definedName>
    <definedName name="eur_7">#REF!</definedName>
    <definedName name="External_walls" localSheetId="12">#REF!</definedName>
    <definedName name="External_walls" localSheetId="13">#REF!</definedName>
    <definedName name="External_walls" localSheetId="8">[3]!Tabela8[External_walls]</definedName>
    <definedName name="External_walls">#REF!</definedName>
    <definedName name="Floors_and_ceilings" localSheetId="12">#REF!</definedName>
    <definedName name="Floors_and_ceilings" localSheetId="13">#REF!</definedName>
    <definedName name="Floors_and_ceilings" localSheetId="8">[3]!Tabela10[[Floors and ceilings ]]</definedName>
    <definedName name="Floors_and_ceilings">#REF!</definedName>
    <definedName name="Foundations" localSheetId="12">#REF!</definedName>
    <definedName name="Foundations" localSheetId="13">#REF!</definedName>
    <definedName name="Foundations" localSheetId="8">[3]!Tabela13[[Foundations ]]</definedName>
    <definedName name="Foundations">#REF!</definedName>
    <definedName name="HX" localSheetId="0">#REF!</definedName>
    <definedName name="HX" localSheetId="12">#REF!</definedName>
    <definedName name="HX" localSheetId="13">#REF!</definedName>
    <definedName name="HX">#REF!</definedName>
    <definedName name="INTERNAL_WALLS" localSheetId="12">#REF!</definedName>
    <definedName name="INTERNAL_WALLS" localSheetId="13">#REF!</definedName>
    <definedName name="INTERNAL_WALLS" localSheetId="8">[3]!Tabela9[Internal_walls ]</definedName>
    <definedName name="INTERNAL_WALLS">#REF!</definedName>
    <definedName name="KANALI" localSheetId="0">#REF!</definedName>
    <definedName name="KANALI" localSheetId="12">#REF!</definedName>
    <definedName name="KANALI" localSheetId="13">#REF!</definedName>
    <definedName name="KANALI">#REF!</definedName>
    <definedName name="KG_320_Gründung" localSheetId="0">#REF!</definedName>
    <definedName name="KG_320_Gründung" localSheetId="12">#REF!</definedName>
    <definedName name="KG_320_Gründung" localSheetId="13">#REF!</definedName>
    <definedName name="KG_320_Gründung">#REF!</definedName>
    <definedName name="konice" localSheetId="12">#REF!</definedName>
    <definedName name="konice" localSheetId="13">#REF!</definedName>
    <definedName name="konice">#REF!</definedName>
    <definedName name="KVSV5328A" localSheetId="12">#REF!</definedName>
    <definedName name="KVSV5328A" localSheetId="13">#REF!</definedName>
    <definedName name="KVSV5328A">#REF!</definedName>
    <definedName name="KVSV5329A" localSheetId="12">#REF!</definedName>
    <definedName name="KVSV5329A" localSheetId="13">#REF!</definedName>
    <definedName name="KVSV5329A">#REF!</definedName>
    <definedName name="Load_bearing_structures" localSheetId="12">#REF!</definedName>
    <definedName name="Load_bearing_structures" localSheetId="13">#REF!</definedName>
    <definedName name="Load_bearing_structures" localSheetId="8">[3]!Tabela12[Load_bearing_structures]</definedName>
    <definedName name="Load_bearing_structures">#REF!</definedName>
    <definedName name="NAP" localSheetId="0">#REF!</definedName>
    <definedName name="NAP" localSheetId="12">#REF!</definedName>
    <definedName name="NAP" localSheetId="13">#REF!</definedName>
    <definedName name="NAP">#REF!</definedName>
    <definedName name="NIRO" localSheetId="0">#REF!</definedName>
    <definedName name="NIRO" localSheetId="12">#REF!</definedName>
    <definedName name="NIRO" localSheetId="13">#REF!</definedName>
    <definedName name="NIRO">#REF!</definedName>
    <definedName name="PODATKI" localSheetId="12">#REF!</definedName>
    <definedName name="PODATKI" localSheetId="13">#REF!</definedName>
    <definedName name="PODATKI">#REF!</definedName>
    <definedName name="PODATKI_1" localSheetId="12">#REF!</definedName>
    <definedName name="PODATKI_1" localSheetId="13">#REF!</definedName>
    <definedName name="PODATKI_1">#REF!</definedName>
    <definedName name="PODATKI_2" localSheetId="12">#REF!</definedName>
    <definedName name="PODATKI_2" localSheetId="13">#REF!</definedName>
    <definedName name="PODATKI_2">#REF!</definedName>
    <definedName name="PODATKI_3" localSheetId="12">#REF!</definedName>
    <definedName name="PODATKI_3" localSheetId="13">#REF!</definedName>
    <definedName name="PODATKI_3">#REF!</definedName>
    <definedName name="PODATKI_4" localSheetId="12">#REF!</definedName>
    <definedName name="PODATKI_4" localSheetId="13">#REF!</definedName>
    <definedName name="PODATKI_4">#REF!</definedName>
    <definedName name="PODATKI_5" localSheetId="12">#REF!</definedName>
    <definedName name="PODATKI_5" localSheetId="13">#REF!</definedName>
    <definedName name="PODATKI_5">#REF!</definedName>
    <definedName name="PODATKI_6" localSheetId="12">#REF!</definedName>
    <definedName name="PODATKI_6" localSheetId="13">#REF!</definedName>
    <definedName name="PODATKI_6">#REF!</definedName>
    <definedName name="PODATKI_7" localSheetId="12">#REF!</definedName>
    <definedName name="PODATKI_7" localSheetId="13">#REF!</definedName>
    <definedName name="PODATKI_7">#REF!</definedName>
    <definedName name="PODATKI_8" localSheetId="12">#REF!</definedName>
    <definedName name="PODATKI_8" localSheetId="13">#REF!</definedName>
    <definedName name="PODATKI_8">#REF!</definedName>
    <definedName name="PODATKI_9" localSheetId="12">#REF!</definedName>
    <definedName name="PODATKI_9" localSheetId="13">#REF!</definedName>
    <definedName name="PODATKI_9">#REF!</definedName>
    <definedName name="PodPoglavje_1.1" localSheetId="0">#REF!</definedName>
    <definedName name="PodPoglavje_1.1" localSheetId="12">#REF!</definedName>
    <definedName name="PodPoglavje_1.1" localSheetId="13">#REF!</definedName>
    <definedName name="PodPoglavje_1.1">#REF!</definedName>
    <definedName name="PodPoglavje_1.2" localSheetId="0">#REF!</definedName>
    <definedName name="PodPoglavje_1.2" localSheetId="12">#REF!</definedName>
    <definedName name="PodPoglavje_1.2" localSheetId="13">#REF!</definedName>
    <definedName name="PodPoglavje_1.2">#REF!</definedName>
    <definedName name="PodPoglavje_1.3" localSheetId="0">#REF!</definedName>
    <definedName name="PodPoglavje_1.3" localSheetId="12">#REF!</definedName>
    <definedName name="PodPoglavje_1.3" localSheetId="13">#REF!</definedName>
    <definedName name="PodPoglavje_1.3">#REF!</definedName>
    <definedName name="PodPoglavje_2.1" localSheetId="0">#REF!</definedName>
    <definedName name="PodPoglavje_2.1" localSheetId="12">#REF!</definedName>
    <definedName name="PodPoglavje_2.1" localSheetId="13">#REF!</definedName>
    <definedName name="PodPoglavje_2.1">#REF!</definedName>
    <definedName name="PodPoglavje_2.2" localSheetId="0">#REF!</definedName>
    <definedName name="PodPoglavje_2.2" localSheetId="12">#REF!</definedName>
    <definedName name="PodPoglavje_2.2" localSheetId="13">#REF!</definedName>
    <definedName name="PodPoglavje_2.2">#REF!</definedName>
    <definedName name="PodPoglavje_3.1" localSheetId="0">#REF!</definedName>
    <definedName name="PodPoglavje_3.1" localSheetId="12">#REF!</definedName>
    <definedName name="PodPoglavje_3.1" localSheetId="13">#REF!</definedName>
    <definedName name="PodPoglavje_3.1">#REF!</definedName>
    <definedName name="PodPoglavje_3.2" localSheetId="0">#REF!</definedName>
    <definedName name="PodPoglavje_3.2" localSheetId="12">#REF!</definedName>
    <definedName name="PodPoglavje_3.2" localSheetId="13">#REF!</definedName>
    <definedName name="PodPoglavje_3.2">#REF!</definedName>
    <definedName name="PodPoglavje_3.3" localSheetId="0">#REF!</definedName>
    <definedName name="PodPoglavje_3.3" localSheetId="12">#REF!</definedName>
    <definedName name="PodPoglavje_3.3" localSheetId="13">#REF!</definedName>
    <definedName name="PodPoglavje_3.3">#REF!</definedName>
    <definedName name="PodPoglavje_3.4" localSheetId="0">#REF!</definedName>
    <definedName name="PodPoglavje_3.4" localSheetId="12">#REF!</definedName>
    <definedName name="PodPoglavje_3.4" localSheetId="13">#REF!</definedName>
    <definedName name="PodPoglavje_3.4">#REF!</definedName>
    <definedName name="PodPoglavje_3.5" localSheetId="0">#REF!</definedName>
    <definedName name="PodPoglavje_3.5" localSheetId="12">#REF!</definedName>
    <definedName name="PodPoglavje_3.5" localSheetId="13">#REF!</definedName>
    <definedName name="PodPoglavje_3.5">#REF!</definedName>
    <definedName name="PodPoglavje_3.6" localSheetId="0">#REF!</definedName>
    <definedName name="PodPoglavje_3.6" localSheetId="12">#REF!</definedName>
    <definedName name="PodPoglavje_3.6" localSheetId="13">#REF!</definedName>
    <definedName name="PodPoglavje_3.6">#REF!</definedName>
    <definedName name="PodPoglavje_4.1" localSheetId="0">#REF!</definedName>
    <definedName name="PodPoglavje_4.1" localSheetId="12">#REF!</definedName>
    <definedName name="PodPoglavje_4.1" localSheetId="13">#REF!</definedName>
    <definedName name="PodPoglavje_4.1">#REF!</definedName>
    <definedName name="PodPoglavje_4.2" localSheetId="0">#REF!</definedName>
    <definedName name="PodPoglavje_4.2" localSheetId="12">#REF!</definedName>
    <definedName name="PodPoglavje_4.2" localSheetId="13">#REF!</definedName>
    <definedName name="PodPoglavje_4.2">#REF!</definedName>
    <definedName name="PodPoglavje_4.3" localSheetId="0">#REF!</definedName>
    <definedName name="PodPoglavje_4.3" localSheetId="12">#REF!</definedName>
    <definedName name="PodPoglavje_4.3" localSheetId="13">#REF!</definedName>
    <definedName name="PodPoglavje_4.3">#REF!</definedName>
    <definedName name="PodPoglavje_5.1" localSheetId="0">#REF!</definedName>
    <definedName name="PodPoglavje_5.1" localSheetId="12">#REF!</definedName>
    <definedName name="PodPoglavje_5.1" localSheetId="13">#REF!</definedName>
    <definedName name="PodPoglavje_5.1">#REF!</definedName>
    <definedName name="PodPoglavje_5.2" localSheetId="0">#REF!</definedName>
    <definedName name="PodPoglavje_5.2" localSheetId="12">#REF!</definedName>
    <definedName name="PodPoglavje_5.2" localSheetId="13">#REF!</definedName>
    <definedName name="PodPoglavje_5.2">#REF!</definedName>
    <definedName name="PodPoglavje_5.3" localSheetId="0">#REF!</definedName>
    <definedName name="PodPoglavje_5.3" localSheetId="12">#REF!</definedName>
    <definedName name="PodPoglavje_5.3" localSheetId="13">#REF!</definedName>
    <definedName name="PodPoglavje_5.3">#REF!</definedName>
    <definedName name="PodPoglavje_5.4" localSheetId="0">#REF!</definedName>
    <definedName name="PodPoglavje_5.4" localSheetId="12">#REF!</definedName>
    <definedName name="PodPoglavje_5.4" localSheetId="13">#REF!</definedName>
    <definedName name="PodPoglavje_5.4">#REF!</definedName>
    <definedName name="PodPoglavje_5.5" localSheetId="0">#REF!</definedName>
    <definedName name="PodPoglavje_5.5" localSheetId="12">#REF!</definedName>
    <definedName name="PodPoglavje_5.5" localSheetId="13">#REF!</definedName>
    <definedName name="PodPoglavje_5.5">#REF!</definedName>
    <definedName name="PodPoglavje_5.6" localSheetId="0">#REF!</definedName>
    <definedName name="PodPoglavje_5.6" localSheetId="12">#REF!</definedName>
    <definedName name="PodPoglavje_5.6" localSheetId="13">#REF!</definedName>
    <definedName name="PodPoglavje_5.6">#REF!</definedName>
    <definedName name="PodPoglavje_5.7" localSheetId="0">#REF!</definedName>
    <definedName name="PodPoglavje_5.7" localSheetId="12">#REF!</definedName>
    <definedName name="PodPoglavje_5.7" localSheetId="13">#REF!</definedName>
    <definedName name="PodPoglavje_5.7">#REF!</definedName>
    <definedName name="PodPoglavje_6.1" localSheetId="0">#REF!</definedName>
    <definedName name="PodPoglavje_6.1" localSheetId="12">#REF!</definedName>
    <definedName name="PodPoglavje_6.1" localSheetId="13">#REF!</definedName>
    <definedName name="PodPoglavje_6.1">#REF!</definedName>
    <definedName name="_xlnm.Print_Area" localSheetId="0">'0_Naslovnica'!$A$1:$J$17</definedName>
    <definedName name="_xlnm.Print_Area" localSheetId="1">'0_Rekapitulacija'!$A$1:$C$63</definedName>
    <definedName name="_xlnm.Print_Area" localSheetId="2">'1_SKUPNI UVOZ_G'!$A$1:$C$25</definedName>
    <definedName name="_xlnm.Print_Area" localSheetId="11">'10_ZAČASNA PREST. VODOVODA_GO'!$A:$C</definedName>
    <definedName name="_xlnm.Print_Area" localSheetId="12">'11_KONČNA PREST. VODOVODA_S'!$A$1:$C$21</definedName>
    <definedName name="_xlnm.Print_Area" localSheetId="13">'12_KONČNA PREST. VODOVODA_GO'!$A:$C</definedName>
    <definedName name="_xlnm.Print_Area" localSheetId="14">'13_PROMETNA UREDITEV'!$A$1:$C$20</definedName>
    <definedName name="_xlnm.Print_Area" localSheetId="15">'14_KRAJINSKA UREDITEV'!$A$1:$C$21</definedName>
    <definedName name="_xlnm.Print_Area" localSheetId="3">'2_SKUPNI UVOZ_O'!$A:$C</definedName>
    <definedName name="_xlnm.Print_Area" localSheetId="4">'3_GRADBENA JAMA_G'!$A$1:$C$20</definedName>
    <definedName name="_xlnm.Print_Area" localSheetId="5">'4_ZUNANJA UREDITEV_G'!$A$1:$C$25</definedName>
    <definedName name="_xlnm.Print_Area" localSheetId="6">'5_ZUNANJA UREDITEV_O'!$A:$C</definedName>
    <definedName name="_xlnm.Print_Area" localSheetId="7">'6_KOMUNALNA INF_G'!$A$1:$C$24</definedName>
    <definedName name="_xlnm.Print_Area" localSheetId="8">'7_SKUPNI UVOZ_ZU_E'!$A$1:$C$28</definedName>
    <definedName name="_xlnm.Print_Area" localSheetId="9">'8_SKUPNI UVOZ_ZU_S'!$A$1:$C$22</definedName>
    <definedName name="_xlnm.Print_Area" localSheetId="10">'9_ZAČASNA PREST. VODOVODA_S'!$A$1:$C$21</definedName>
    <definedName name="Poglavje_1" localSheetId="0">#REF!</definedName>
    <definedName name="Poglavje_1" localSheetId="11">#REF!</definedName>
    <definedName name="Poglavje_1" localSheetId="12">#REF!</definedName>
    <definedName name="Poglavje_1" localSheetId="13">#REF!</definedName>
    <definedName name="Poglavje_1" localSheetId="15">#REF!</definedName>
    <definedName name="Poglavje_1" localSheetId="3">#REF!</definedName>
    <definedName name="Poglavje_1" localSheetId="4">#REF!</definedName>
    <definedName name="Poglavje_1" localSheetId="5">#REF!</definedName>
    <definedName name="Poglavje_1" localSheetId="6">#REF!</definedName>
    <definedName name="Poglavje_1" localSheetId="7">#REF!</definedName>
    <definedName name="Poglavje_1" localSheetId="8">#REF!</definedName>
    <definedName name="Poglavje_1" localSheetId="9">#REF!</definedName>
    <definedName name="Poglavje_1" localSheetId="10">#REF!</definedName>
    <definedName name="Poglavje_1">#REF!</definedName>
    <definedName name="Poglavje_2" localSheetId="0">#REF!</definedName>
    <definedName name="Poglavje_2" localSheetId="12">#REF!</definedName>
    <definedName name="Poglavje_2" localSheetId="13">#REF!</definedName>
    <definedName name="Poglavje_2">#REF!</definedName>
    <definedName name="Poglavje_3" localSheetId="0">#REF!</definedName>
    <definedName name="Poglavje_3" localSheetId="12">#REF!</definedName>
    <definedName name="Poglavje_3" localSheetId="13">#REF!</definedName>
    <definedName name="Poglavje_3">#REF!</definedName>
    <definedName name="Poglavje_4" localSheetId="0">#REF!</definedName>
    <definedName name="Poglavje_4" localSheetId="12">#REF!</definedName>
    <definedName name="Poglavje_4" localSheetId="13">#REF!</definedName>
    <definedName name="Poglavje_4">#REF!</definedName>
    <definedName name="Poglavje_5" localSheetId="0">#REF!</definedName>
    <definedName name="Poglavje_5" localSheetId="12">#REF!</definedName>
    <definedName name="Poglavje_5" localSheetId="13">#REF!</definedName>
    <definedName name="Poglavje_5">#REF!</definedName>
    <definedName name="Poglavje_6" localSheetId="0">#REF!</definedName>
    <definedName name="Poglavje_6" localSheetId="12">#REF!</definedName>
    <definedName name="Poglavje_6" localSheetId="13">#REF!</definedName>
    <definedName name="Poglavje_6">#REF!</definedName>
    <definedName name="POR" localSheetId="0">#REF!</definedName>
    <definedName name="POR" localSheetId="12">#REF!</definedName>
    <definedName name="POR" localSheetId="13">#REF!</definedName>
    <definedName name="POR">#REF!</definedName>
    <definedName name="PORT" localSheetId="12">#REF!</definedName>
    <definedName name="PORT" localSheetId="13">#REF!</definedName>
    <definedName name="PORT">#REF!</definedName>
    <definedName name="PPENT" localSheetId="12">#REF!</definedName>
    <definedName name="PPENT" localSheetId="13">#REF!</definedName>
    <definedName name="PPENT">#REF!</definedName>
    <definedName name="PPVOL" localSheetId="12">#REF!</definedName>
    <definedName name="PPVOL" localSheetId="13">#REF!</definedName>
    <definedName name="PPVOL">#REF!</definedName>
    <definedName name="Print_Area_MI" localSheetId="12">#REF!</definedName>
    <definedName name="Print_Area_MI" localSheetId="13">#REF!</definedName>
    <definedName name="Print_Area_MI">#REF!</definedName>
    <definedName name="Print_Area_MI_10" localSheetId="12">#REF!</definedName>
    <definedName name="Print_Area_MI_10" localSheetId="13">#REF!</definedName>
    <definedName name="Print_Area_MI_10">#REF!</definedName>
    <definedName name="Print_Area_MI_11" localSheetId="12">#REF!</definedName>
    <definedName name="Print_Area_MI_11" localSheetId="13">#REF!</definedName>
    <definedName name="Print_Area_MI_11">#REF!</definedName>
    <definedName name="Print_Area_MI_12" localSheetId="12">#REF!</definedName>
    <definedName name="Print_Area_MI_12" localSheetId="13">#REF!</definedName>
    <definedName name="Print_Area_MI_12">#REF!</definedName>
    <definedName name="Print_Area_MI_13" localSheetId="12">#REF!</definedName>
    <definedName name="Print_Area_MI_13" localSheetId="13">#REF!</definedName>
    <definedName name="Print_Area_MI_13">#REF!</definedName>
    <definedName name="Print_Area_MI_14" localSheetId="12">#REF!</definedName>
    <definedName name="Print_Area_MI_14" localSheetId="13">#REF!</definedName>
    <definedName name="Print_Area_MI_14">#REF!</definedName>
    <definedName name="Print_Area_MI_15" localSheetId="12">#REF!</definedName>
    <definedName name="Print_Area_MI_15" localSheetId="13">#REF!</definedName>
    <definedName name="Print_Area_MI_15">#REF!</definedName>
    <definedName name="Print_Area_MI_16" localSheetId="12">#REF!</definedName>
    <definedName name="Print_Area_MI_16" localSheetId="13">#REF!</definedName>
    <definedName name="Print_Area_MI_16">#REF!</definedName>
    <definedName name="Print_Area_MI_17" localSheetId="12">#REF!</definedName>
    <definedName name="Print_Area_MI_17" localSheetId="13">#REF!</definedName>
    <definedName name="Print_Area_MI_17">#REF!</definedName>
    <definedName name="Print_Area_MI_18" localSheetId="12">#REF!</definedName>
    <definedName name="Print_Area_MI_18" localSheetId="13">#REF!</definedName>
    <definedName name="Print_Area_MI_18">#REF!</definedName>
    <definedName name="Print_Area_MI_19" localSheetId="12">#REF!</definedName>
    <definedName name="Print_Area_MI_19" localSheetId="13">#REF!</definedName>
    <definedName name="Print_Area_MI_19">#REF!</definedName>
    <definedName name="Print_Area_MI_20" localSheetId="12">#REF!</definedName>
    <definedName name="Print_Area_MI_20" localSheetId="13">#REF!</definedName>
    <definedName name="Print_Area_MI_20">#REF!</definedName>
    <definedName name="Print_Area_MI2" localSheetId="12">#REF!</definedName>
    <definedName name="Print_Area_MI2" localSheetId="13">#REF!</definedName>
    <definedName name="Print_Area_MI2">#REF!</definedName>
    <definedName name="qq" localSheetId="0">#REF!</definedName>
    <definedName name="qq" localSheetId="12">#REF!</definedName>
    <definedName name="qq" localSheetId="13">#REF!</definedName>
    <definedName name="qq">#REF!</definedName>
    <definedName name="qqqqqqqqqqqqqqqqqqq" localSheetId="12">#REF!</definedName>
    <definedName name="qqqqqqqqqqqqqqqqqqq" localSheetId="13">#REF!</definedName>
    <definedName name="qqqqqqqqqqqqqqqqqqq">#REF!</definedName>
    <definedName name="REK_gr_dela" localSheetId="12">#REF!</definedName>
    <definedName name="REK_gr_dela" localSheetId="13">#REF!</definedName>
    <definedName name="REK_gr_dela">#REF!</definedName>
    <definedName name="REK_jekl_dela" localSheetId="12">#REF!</definedName>
    <definedName name="REK_jekl_dela" localSheetId="13">#REF!</definedName>
    <definedName name="REK_jekl_dela">#REF!</definedName>
    <definedName name="REK_jekl_mont" localSheetId="12">#REF!</definedName>
    <definedName name="REK_jekl_mont" localSheetId="13">#REF!</definedName>
    <definedName name="REK_jekl_mont">#REF!</definedName>
    <definedName name="Roofs" localSheetId="12">#REF!</definedName>
    <definedName name="Roofs" localSheetId="13">#REF!</definedName>
    <definedName name="Roofs" localSheetId="8">[3]!Tabela11[[Roofs ]]</definedName>
    <definedName name="Roofs">#REF!</definedName>
    <definedName name="rrrr" localSheetId="0">#REF!</definedName>
    <definedName name="rrrr" localSheetId="12">#REF!</definedName>
    <definedName name="rrrr" localSheetId="13">#REF!</definedName>
    <definedName name="rrrr" localSheetId="8">'[2]8.zunanja razsvetljava'!#REF!</definedName>
    <definedName name="rrrr">#REF!</definedName>
    <definedName name="U" localSheetId="0">#REF!</definedName>
    <definedName name="U" localSheetId="12">#REF!</definedName>
    <definedName name="U" localSheetId="13">#REF!</definedName>
    <definedName name="U">#REF!</definedName>
    <definedName name="US" localSheetId="12">#REF!</definedName>
    <definedName name="US" localSheetId="13">#REF!</definedName>
    <definedName name="US">#REF!</definedName>
    <definedName name="USD" localSheetId="12">#REF!</definedName>
    <definedName name="USD" localSheetId="13">#REF!</definedName>
    <definedName name="USD">#REF!</definedName>
    <definedName name="VISZR" localSheetId="12">#REF!</definedName>
    <definedName name="VISZR" localSheetId="13">#REF!</definedName>
    <definedName name="VISZR">#REF!</definedName>
    <definedName name="xx" localSheetId="12">#REF!</definedName>
    <definedName name="xx" localSheetId="13">#REF!</definedName>
    <definedName name="xx" localSheetId="8">'[4]CEHLKL-6-12'!$B$12:$H$997</definedName>
    <definedName name="xx">#REF!</definedName>
    <definedName name="Y" localSheetId="0">#REF!</definedName>
    <definedName name="Y" localSheetId="12">#REF!</definedName>
    <definedName name="Y" localSheetId="13">#REF!</definedName>
    <definedName name="Y">#REF!</definedName>
    <definedName name="YY" localSheetId="12">#REF!</definedName>
    <definedName name="YY" localSheetId="13">#REF!</definedName>
    <definedName name="YY" localSheetId="8">'[4]CEHLKL-6-12'!$B$12:$H$997</definedName>
    <definedName name="YY">#REF!</definedName>
    <definedName name="Zacetek" localSheetId="0">#REF!</definedName>
    <definedName name="Zacetek" localSheetId="12">#REF!</definedName>
    <definedName name="Zacetek" localSheetId="13">#REF!</definedName>
    <definedName name="Zacetek" localSheetId="8">#REF!</definedName>
    <definedName name="Zacetek">#REF!</definedName>
    <definedName name="zu" localSheetId="0">#REF!</definedName>
    <definedName name="zu" localSheetId="12">#REF!</definedName>
    <definedName name="zu" localSheetId="13">#REF!</definedName>
    <definedName name="zu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74" l="1"/>
  <c r="C14" i="75" l="1"/>
  <c r="C13" i="75"/>
  <c r="C15" i="67"/>
  <c r="C14" i="67"/>
  <c r="C13" i="67"/>
  <c r="B55" i="49" l="1"/>
  <c r="A55" i="49"/>
  <c r="B54" i="49"/>
  <c r="B51" i="49"/>
  <c r="A51" i="49"/>
  <c r="B50" i="49"/>
  <c r="B47" i="49"/>
  <c r="B45" i="49"/>
  <c r="A47" i="49"/>
  <c r="A45" i="49"/>
  <c r="B46" i="49"/>
  <c r="B44" i="49"/>
  <c r="B41" i="49"/>
  <c r="A41" i="49"/>
  <c r="B40" i="49"/>
  <c r="B39" i="49"/>
  <c r="A39" i="49"/>
  <c r="B38" i="49" l="1"/>
  <c r="B35" i="49"/>
  <c r="A35" i="49"/>
  <c r="B34" i="49"/>
  <c r="B33" i="49"/>
  <c r="A33" i="49"/>
  <c r="B32" i="49"/>
  <c r="B29" i="49"/>
  <c r="A29" i="49"/>
  <c r="B28" i="49"/>
  <c r="B25" i="49"/>
  <c r="A25" i="49"/>
  <c r="B24" i="49"/>
  <c r="B23" i="49"/>
  <c r="A23" i="49"/>
  <c r="B22" i="49"/>
  <c r="A19" i="49"/>
  <c r="B19" i="49"/>
  <c r="B18" i="49"/>
  <c r="B15" i="49"/>
  <c r="A15" i="49"/>
  <c r="B13" i="49"/>
  <c r="B12" i="49"/>
  <c r="B14" i="49"/>
  <c r="A13" i="49"/>
  <c r="B14" i="75"/>
  <c r="A14" i="75"/>
  <c r="C15" i="75"/>
  <c r="C54" i="49" s="1"/>
  <c r="B13" i="75"/>
  <c r="A13" i="75"/>
  <c r="B3" i="75"/>
  <c r="B1" i="75"/>
  <c r="C17" i="75" l="1"/>
  <c r="C19" i="75" l="1"/>
  <c r="C55" i="49"/>
  <c r="C14" i="74"/>
  <c r="B13" i="74"/>
  <c r="B3" i="74"/>
  <c r="B1" i="74"/>
  <c r="C16" i="74" l="1"/>
  <c r="C51" i="49" s="1"/>
  <c r="C50" i="49"/>
  <c r="C18" i="74" l="1"/>
  <c r="C16" i="73"/>
  <c r="B16" i="73"/>
  <c r="A16" i="73"/>
  <c r="C15" i="73"/>
  <c r="B15" i="73"/>
  <c r="A15" i="73"/>
  <c r="C14" i="73"/>
  <c r="B14" i="73"/>
  <c r="A14" i="73"/>
  <c r="C13" i="73"/>
  <c r="B13" i="73"/>
  <c r="A13" i="73"/>
  <c r="B3" i="73"/>
  <c r="C14" i="72"/>
  <c r="B14" i="72"/>
  <c r="A14" i="72"/>
  <c r="C13" i="72"/>
  <c r="B13" i="72"/>
  <c r="A13" i="72"/>
  <c r="B3" i="72"/>
  <c r="C15" i="72" l="1"/>
  <c r="C44" i="49" s="1"/>
  <c r="C17" i="73"/>
  <c r="C46" i="49" s="1"/>
  <c r="C17" i="72" l="1"/>
  <c r="C19" i="72" s="1"/>
  <c r="C19" i="73"/>
  <c r="C15" i="69"/>
  <c r="B15" i="69"/>
  <c r="A15" i="69"/>
  <c r="C14" i="69"/>
  <c r="B14" i="69"/>
  <c r="A14" i="69"/>
  <c r="C13" i="69"/>
  <c r="B13" i="69"/>
  <c r="A13" i="69"/>
  <c r="B3" i="69"/>
  <c r="C14" i="68"/>
  <c r="B14" i="68"/>
  <c r="A14" i="68"/>
  <c r="C13" i="68"/>
  <c r="B13" i="68"/>
  <c r="A13" i="68"/>
  <c r="B3" i="68"/>
  <c r="C16" i="69" l="1"/>
  <c r="C40" i="49" s="1"/>
  <c r="C45" i="49"/>
  <c r="C21" i="73"/>
  <c r="C47" i="49"/>
  <c r="C15" i="68"/>
  <c r="C18" i="69" l="1"/>
  <c r="C20" i="69" s="1"/>
  <c r="C17" i="68"/>
  <c r="C38" i="49"/>
  <c r="B15" i="67"/>
  <c r="A15" i="67"/>
  <c r="B14" i="67"/>
  <c r="A14" i="67"/>
  <c r="C16" i="67"/>
  <c r="C34" i="49" s="1"/>
  <c r="B13" i="67"/>
  <c r="A13" i="67"/>
  <c r="B4" i="67"/>
  <c r="B3" i="67"/>
  <c r="B1" i="67"/>
  <c r="C41" i="49" l="1"/>
  <c r="C19" i="68"/>
  <c r="C39" i="49"/>
  <c r="C18" i="67"/>
  <c r="C20" i="67" l="1"/>
  <c r="C35" i="49"/>
  <c r="C21" i="66"/>
  <c r="B21" i="66"/>
  <c r="A21" i="66"/>
  <c r="C20" i="66"/>
  <c r="B20" i="66"/>
  <c r="A20" i="66"/>
  <c r="C19" i="66"/>
  <c r="B19" i="66"/>
  <c r="A19" i="66"/>
  <c r="C18" i="66"/>
  <c r="B18" i="66"/>
  <c r="A18" i="66"/>
  <c r="C17" i="66"/>
  <c r="B17" i="66"/>
  <c r="A17" i="66"/>
  <c r="C16" i="66"/>
  <c r="B16" i="66"/>
  <c r="A16" i="66"/>
  <c r="C15" i="66"/>
  <c r="B15" i="66"/>
  <c r="A15" i="66"/>
  <c r="C14" i="66"/>
  <c r="B14" i="66"/>
  <c r="A14" i="66"/>
  <c r="C13" i="66"/>
  <c r="B13" i="66"/>
  <c r="A13" i="66"/>
  <c r="B3" i="66"/>
  <c r="B1" i="66"/>
  <c r="C22" i="66" l="1"/>
  <c r="C32" i="49" s="1"/>
  <c r="C24" i="66" l="1"/>
  <c r="C26" i="66" s="1"/>
  <c r="C17" i="65"/>
  <c r="B17" i="65"/>
  <c r="A17" i="65"/>
  <c r="C16" i="65"/>
  <c r="B16" i="65"/>
  <c r="A16" i="65"/>
  <c r="C15" i="65"/>
  <c r="B15" i="65"/>
  <c r="A15" i="65"/>
  <c r="C14" i="65"/>
  <c r="B14" i="65"/>
  <c r="A14" i="65"/>
  <c r="C13" i="65"/>
  <c r="B13" i="65"/>
  <c r="A13" i="65"/>
  <c r="B4" i="65"/>
  <c r="B3" i="65"/>
  <c r="B1" i="65"/>
  <c r="C33" i="49" l="1"/>
  <c r="C18" i="65"/>
  <c r="C28" i="49" s="1"/>
  <c r="C20" i="65" l="1"/>
  <c r="C13" i="64"/>
  <c r="C14" i="64" s="1"/>
  <c r="B13" i="64"/>
  <c r="A13" i="64"/>
  <c r="B3" i="64"/>
  <c r="B1" i="64"/>
  <c r="C18" i="63"/>
  <c r="B18" i="63"/>
  <c r="A18" i="63"/>
  <c r="C17" i="63"/>
  <c r="B17" i="63"/>
  <c r="A17" i="63"/>
  <c r="C16" i="63"/>
  <c r="B16" i="63"/>
  <c r="A16" i="63"/>
  <c r="C15" i="63"/>
  <c r="B15" i="63"/>
  <c r="A15" i="63"/>
  <c r="C14" i="63"/>
  <c r="B14" i="63"/>
  <c r="A14" i="63"/>
  <c r="C13" i="63"/>
  <c r="B13" i="63"/>
  <c r="A13" i="63"/>
  <c r="B3" i="63"/>
  <c r="B1" i="63"/>
  <c r="C19" i="63" l="1"/>
  <c r="C22" i="49" s="1"/>
  <c r="C22" i="65"/>
  <c r="C29" i="49"/>
  <c r="C16" i="64"/>
  <c r="C21" i="63" l="1"/>
  <c r="C23" i="63" s="1"/>
  <c r="C24" i="49" s="1"/>
  <c r="C18" i="64"/>
  <c r="C25" i="49"/>
  <c r="C13" i="62"/>
  <c r="C14" i="62" s="1"/>
  <c r="C18" i="49" s="1"/>
  <c r="B13" i="62"/>
  <c r="A13" i="62"/>
  <c r="B3" i="62"/>
  <c r="B1" i="62"/>
  <c r="C23" i="49" l="1"/>
  <c r="C16" i="62"/>
  <c r="C18" i="62" l="1"/>
  <c r="C19" i="49"/>
  <c r="C18" i="61"/>
  <c r="B18" i="61"/>
  <c r="A18" i="61"/>
  <c r="C17" i="61"/>
  <c r="B17" i="61"/>
  <c r="A17" i="61"/>
  <c r="C16" i="61"/>
  <c r="B16" i="61"/>
  <c r="A16" i="61"/>
  <c r="C15" i="61"/>
  <c r="B15" i="61"/>
  <c r="A15" i="61"/>
  <c r="C14" i="61"/>
  <c r="B14" i="61"/>
  <c r="A14" i="61"/>
  <c r="C13" i="61"/>
  <c r="B13" i="61"/>
  <c r="A13" i="61"/>
  <c r="B3" i="61"/>
  <c r="B1" i="61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B3" i="60"/>
  <c r="B1" i="60"/>
  <c r="C19" i="61" l="1"/>
  <c r="C19" i="60"/>
  <c r="C21" i="60" l="1"/>
  <c r="C12" i="49"/>
  <c r="C21" i="61"/>
  <c r="C14" i="49"/>
  <c r="C23" i="61" l="1"/>
  <c r="C15" i="49"/>
  <c r="C58" i="49"/>
  <c r="C23" i="60"/>
  <c r="C13" i="49"/>
  <c r="C59" i="49" l="1"/>
  <c r="C60" i="49" s="1"/>
</calcChain>
</file>

<file path=xl/sharedStrings.xml><?xml version="1.0" encoding="utf-8"?>
<sst xmlns="http://schemas.openxmlformats.org/spreadsheetml/2006/main" count="230" uniqueCount="105">
  <si>
    <t>2.</t>
  </si>
  <si>
    <t>Investitor:</t>
  </si>
  <si>
    <t>UNIVERZA V LJUBLJANI</t>
  </si>
  <si>
    <t>Objekt:</t>
  </si>
  <si>
    <t>Gradnja:</t>
  </si>
  <si>
    <t>GRADBENO OBRTNIŠKA DELA</t>
  </si>
  <si>
    <t>Opomba: Cene so v EUR brez DDV-ja</t>
  </si>
  <si>
    <t>SKUPAJ GRADBENO OBRTNIŠKA DELA</t>
  </si>
  <si>
    <t>Sprememba:</t>
  </si>
  <si>
    <t>Podpis:</t>
  </si>
  <si>
    <t>Gradnja/Objekt:</t>
  </si>
  <si>
    <t>Projektant:</t>
  </si>
  <si>
    <t>Del objekta/sistem:</t>
  </si>
  <si>
    <t>/</t>
  </si>
  <si>
    <t>Ime in priimek:</t>
  </si>
  <si>
    <t>Ident. št.:</t>
  </si>
  <si>
    <t>Vsebina risbe (dokumenta):</t>
  </si>
  <si>
    <t>Vodja projektiranja:</t>
  </si>
  <si>
    <t>Boštjan Vuga, univ. dipl. inž. arh., grad. dip. (AA)</t>
  </si>
  <si>
    <t>ZAPS 0035 PA PPN</t>
  </si>
  <si>
    <t>--</t>
  </si>
  <si>
    <t>Merilo:</t>
  </si>
  <si>
    <t>Opis spremembe:</t>
  </si>
  <si>
    <t>Pooblaščeni strokovnjak:</t>
  </si>
  <si>
    <t>Datum 
izdelave:</t>
  </si>
  <si>
    <t>Vrsta načrta:</t>
  </si>
  <si>
    <t>Klasifikac.
oznaka:</t>
  </si>
  <si>
    <t>Številka
projekta:</t>
  </si>
  <si>
    <t>Identifikac.
oznaka:</t>
  </si>
  <si>
    <t>Stran/
strani:</t>
  </si>
  <si>
    <t>PZI</t>
  </si>
  <si>
    <t>Datum spr.:</t>
  </si>
  <si>
    <t>Vrsta 
dokumentacije:</t>
  </si>
  <si>
    <t>IBE, svetovanje, 
projektiranje in inženiring
Ljubljana, Slovenija</t>
  </si>
  <si>
    <r>
      <t xml:space="preserve">Univerza v </t>
    </r>
    <r>
      <rPr>
        <i/>
        <sz val="7.5"/>
        <color rgb="FF000000"/>
        <rFont val="Times New Roman"/>
        <family val="1"/>
        <charset val="238"/>
      </rPr>
      <t>Ljubljani</t>
    </r>
    <r>
      <rPr>
        <sz val="7.5"/>
        <color rgb="FF000000"/>
        <rFont val="Times New Roman"/>
        <family val="1"/>
        <charset val="238"/>
      </rPr>
      <t xml:space="preserve">
Kongresni trg 12
1000 Ljubljana, Slovenija</t>
    </r>
  </si>
  <si>
    <t>380-20</t>
  </si>
  <si>
    <t>Skupni uvoz in zunanja ureditev območja Fakultete za strojništvo in Fakultete za farmacijo</t>
  </si>
  <si>
    <t>SKUPNI UVOZ V GARAŽO</t>
  </si>
  <si>
    <t xml:space="preserve">Skupni uvoz in zunanja ureditev območja Fakultete za strojništvo in Fakultete za farmacijo
</t>
  </si>
  <si>
    <t>SADAR + VUGA d.o.o.
Ljubljana, Slovenija</t>
  </si>
  <si>
    <t>junij 2025</t>
  </si>
  <si>
    <t>JULFSF-6X9000</t>
  </si>
  <si>
    <t xml:space="preserve">/
</t>
  </si>
  <si>
    <t xml:space="preserve">PROJEKTANTSKI POPIS, 
SKUPNA REKAPITULACIJA STROŠKOV
</t>
  </si>
  <si>
    <t xml:space="preserve">SKUPNA REKAPITULACIJA STROŠKOV 
</t>
  </si>
  <si>
    <t>REKAPITULACIJA STROŠKOV 
GRADBENIH DEL</t>
  </si>
  <si>
    <t>1.</t>
  </si>
  <si>
    <t>GRADBENA DELA</t>
  </si>
  <si>
    <t>NEPREDVIDENA DELA</t>
  </si>
  <si>
    <t>SKUPAJ GRADBENA DELA</t>
  </si>
  <si>
    <t>SKUPAJ ZAKLJUČNA OBRTNIŠKA DELA</t>
  </si>
  <si>
    <t>ZAKLJUČNA OBRTNIŠKA DELA</t>
  </si>
  <si>
    <t>REKAPITULACIJA STROŠKOV 
ZAKLJUČNIH OBRTNIŠKIH DEL</t>
  </si>
  <si>
    <t>REKAPITULACIJA STROŠKOV 
ELEKTRO DEL</t>
  </si>
  <si>
    <t>3 NAČRT S PODROČJA ELEKTROTEHNIKE</t>
  </si>
  <si>
    <t>3/1 Skupni uvoz v garažo in zunanja ureditev</t>
  </si>
  <si>
    <t>ELEKTRO DELA</t>
  </si>
  <si>
    <t>SKUPAJ ELEKTRO DELA:</t>
  </si>
  <si>
    <t>REKAPITULACIJA STROŠKOV 
STROJNIH DEL</t>
  </si>
  <si>
    <t>4 NAČRT S PODROČJA STROJNIŠTVA</t>
  </si>
  <si>
    <t>4/1 Skupni uvoz v garažo in zunanja ureditev</t>
  </si>
  <si>
    <t>STROJNA DELA</t>
  </si>
  <si>
    <t>SKUPAJ STROJNA DELA</t>
  </si>
  <si>
    <t>REKAPITULACIJA STROŠKOV 
STROJNIH DEL,
ZAČASNA PRESTAVITEV VODOVODA</t>
  </si>
  <si>
    <t>REKAPITULACIJA STROŠKOV 
GRADBENO OBRTNIŠKIH DEL,
ZAČASNA PRESTAVITEV VODOVODA</t>
  </si>
  <si>
    <t>REKAPITULACIJA STROŠKOV 
STROJNIH DEL,
KONČNA PRESTAVITEV VODOVODA</t>
  </si>
  <si>
    <t>REKAPITULACIJA STROŠKOV 
GRADBENO OBRTNIŠKIH DEL,
KONČNA PRESTAVITEV VODOVODA</t>
  </si>
  <si>
    <t>REKAPITULACIJA STROŠKOV 
DEL NA PODROČJU PROMETNE UREDITVE</t>
  </si>
  <si>
    <t>9 NAČRT S PODROČJA PROMETNEGA INŽENIRSTVA</t>
  </si>
  <si>
    <t>9/1 Prometna ureditev</t>
  </si>
  <si>
    <t>DELA NA PODROČJU PROMETNE UREDITVE</t>
  </si>
  <si>
    <t>1</t>
  </si>
  <si>
    <t>SKUPAJ DELA NA PODROČJU PROMETNE UREDITVE</t>
  </si>
  <si>
    <t>REKAPITULACIJA STROŠKOV 
KRAJINSKIH DEL</t>
  </si>
  <si>
    <t>10 NAČRT S PODROČJA KRAJINSKE ARHITEKTURE</t>
  </si>
  <si>
    <t>10/1 Zunanja ureditev in krajinska arhitektura</t>
  </si>
  <si>
    <t>KRAJINSKA DELA</t>
  </si>
  <si>
    <t>SKUPAJ KRAJINSKA DELA</t>
  </si>
  <si>
    <t>4/3 Prestavitev vodovoda na območju OPPN65 - biotehnično 
središče</t>
  </si>
  <si>
    <t>0</t>
  </si>
  <si>
    <t>3.</t>
  </si>
  <si>
    <t>IZKOP IN ZAŠČITA GRADBENE JAME</t>
  </si>
  <si>
    <t>4.</t>
  </si>
  <si>
    <t>5.</t>
  </si>
  <si>
    <t>ZUNANJA UREDITEV</t>
  </si>
  <si>
    <t>KOMUNALNA INFRASTRUKTURA</t>
  </si>
  <si>
    <t>6.</t>
  </si>
  <si>
    <t>SKUPAJ</t>
  </si>
  <si>
    <t>SKUPNI UVOZ V GARAŽO, ZUNANJA UREDITEV</t>
  </si>
  <si>
    <t>7.</t>
  </si>
  <si>
    <t>8.</t>
  </si>
  <si>
    <t>9.</t>
  </si>
  <si>
    <t>10.</t>
  </si>
  <si>
    <t>11.</t>
  </si>
  <si>
    <t>12.</t>
  </si>
  <si>
    <t>ZUNANJA UREDITEV, ZAČASNA PRESTAVITEV VODOVODA</t>
  </si>
  <si>
    <t>ZUNANJA UREDITEV, KONČNA PRESTAVITEV VODOVODA</t>
  </si>
  <si>
    <t>ZUNANJA UREDITEV, PROMETNA UREDITEV</t>
  </si>
  <si>
    <t>ZUNANJA UREDITEV, KRAJINSKA UREDITEV</t>
  </si>
  <si>
    <t>13.</t>
  </si>
  <si>
    <t>14.</t>
  </si>
  <si>
    <t>SKUPAJ VSA DELA</t>
  </si>
  <si>
    <t>SKUPAJ VSA NEPREDVIDENA DELA</t>
  </si>
  <si>
    <t>ZBIRNI NAČRT</t>
  </si>
  <si>
    <t>1/17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</si>
</sst>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#,##0.00;&quot;&quot;"/>
    <numFmt numFmtId="165" formatCode="_-* #,##0\ _S_I_T_-;\-* #,##0\ _S_I_T_-;_-* &quot;-&quot;??\ _S_I_T_-;_-@_-"/>
    <numFmt numFmtId="166" formatCode="#,##0.00\ _€"/>
  </numFmts>
  <fonts count="3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6"/>
      <color indexed="8"/>
      <name val="Trebuchet MS"/>
      <family val="2"/>
      <charset val="238"/>
    </font>
    <font>
      <i/>
      <sz val="6"/>
      <color indexed="8"/>
      <name val="Trebuchet MS"/>
      <family val="2"/>
      <charset val="238"/>
    </font>
    <font>
      <b/>
      <sz val="6"/>
      <color indexed="8"/>
      <name val="Trebuchet MS"/>
      <family val="2"/>
      <charset val="238"/>
    </font>
    <font>
      <b/>
      <i/>
      <sz val="6"/>
      <color indexed="8"/>
      <name val="Trebuchet MS"/>
      <family val="2"/>
      <charset val="238"/>
    </font>
    <font>
      <sz val="16"/>
      <color indexed="8"/>
      <name val="Courier New"/>
      <family val="3"/>
      <charset val="238"/>
    </font>
    <font>
      <sz val="16"/>
      <color rgb="FF000000"/>
      <name val="Courier New"/>
      <family val="3"/>
      <charset val="238"/>
    </font>
    <font>
      <sz val="11"/>
      <color indexed="8"/>
      <name val="Trebuchet MS"/>
      <family val="2"/>
      <charset val="238"/>
    </font>
    <font>
      <sz val="8"/>
      <color indexed="8"/>
      <name val="Trebuchet MS"/>
      <family val="2"/>
      <charset val="238"/>
    </font>
    <font>
      <sz val="13.5"/>
      <color rgb="FF000000"/>
      <name val="Courier New"/>
      <family val="3"/>
      <charset val="238"/>
    </font>
    <font>
      <b/>
      <sz val="7.5"/>
      <color theme="1" tint="0.34998626667073579"/>
      <name val="Trebuchet MS"/>
      <family val="2"/>
      <charset val="238"/>
    </font>
    <font>
      <b/>
      <sz val="7.5"/>
      <name val="Trebuchet MS"/>
      <family val="2"/>
      <charset val="238"/>
    </font>
    <font>
      <sz val="7.5"/>
      <color rgb="FF000000"/>
      <name val="Times New Roman"/>
      <family val="1"/>
      <charset val="238"/>
    </font>
    <font>
      <i/>
      <sz val="7.5"/>
      <color rgb="FF000000"/>
      <name val="Times New Roman"/>
      <family val="1"/>
      <charset val="238"/>
    </font>
    <font>
      <sz val="10"/>
      <color rgb="FF00000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sz val="16"/>
      <name val="Arial CE"/>
      <charset val="238"/>
    </font>
    <font>
      <b/>
      <sz val="10"/>
      <name val="Arial CE"/>
      <charset val="238"/>
    </font>
    <font>
      <b/>
      <i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4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0" fontId="6" fillId="0" borderId="0"/>
    <xf numFmtId="0" fontId="7" fillId="0" borderId="0"/>
    <xf numFmtId="0" fontId="9" fillId="0" borderId="0" applyFill="0" applyBorder="0"/>
    <xf numFmtId="0" fontId="9" fillId="0" borderId="0" applyFill="0" applyBorder="0"/>
    <xf numFmtId="0" fontId="9" fillId="0" borderId="0"/>
    <xf numFmtId="0" fontId="9" fillId="0" borderId="0" applyFill="0" applyBorder="0"/>
    <xf numFmtId="0" fontId="26" fillId="0" borderId="0"/>
    <xf numFmtId="0" fontId="27" fillId="0" borderId="0"/>
    <xf numFmtId="0" fontId="2" fillId="0" borderId="0"/>
    <xf numFmtId="0" fontId="1" fillId="0" borderId="0"/>
  </cellStyleXfs>
  <cellXfs count="239">
    <xf numFmtId="0" fontId="0" fillId="0" borderId="0" xfId="0"/>
    <xf numFmtId="0" fontId="13" fillId="0" borderId="0" xfId="16" applyFont="1" applyFill="1" applyAlignment="1" applyProtection="1">
      <alignment horizontal="left" vertical="center" wrapText="1"/>
    </xf>
    <xf numFmtId="0" fontId="13" fillId="0" borderId="0" xfId="16" applyFont="1" applyFill="1" applyAlignment="1" applyProtection="1">
      <alignment horizontal="center" vertical="center" wrapText="1"/>
    </xf>
    <xf numFmtId="0" fontId="13" fillId="0" borderId="0" xfId="16" applyFont="1" applyFill="1" applyAlignment="1" applyProtection="1">
      <alignment vertical="center" wrapText="1"/>
    </xf>
    <xf numFmtId="0" fontId="20" fillId="0" borderId="29" xfId="16" applyFont="1" applyFill="1" applyBorder="1" applyAlignment="1" applyProtection="1">
      <alignment vertical="center" wrapText="1"/>
    </xf>
    <xf numFmtId="0" fontId="20" fillId="0" borderId="30" xfId="16" applyFont="1" applyFill="1" applyBorder="1" applyAlignment="1" applyProtection="1">
      <alignment horizontal="right" vertical="center" wrapText="1"/>
    </xf>
    <xf numFmtId="0" fontId="20" fillId="0" borderId="21" xfId="16" applyFont="1" applyFill="1" applyBorder="1" applyAlignment="1" applyProtection="1">
      <alignment vertical="center" wrapText="1"/>
    </xf>
    <xf numFmtId="0" fontId="20" fillId="0" borderId="2" xfId="16" applyFont="1" applyFill="1" applyBorder="1" applyAlignment="1" applyProtection="1">
      <alignment horizontal="right" vertical="center" wrapText="1"/>
    </xf>
    <xf numFmtId="14" fontId="20" fillId="0" borderId="2" xfId="16" applyNumberFormat="1" applyFont="1" applyFill="1" applyBorder="1" applyAlignment="1" applyProtection="1">
      <alignment horizontal="left" vertical="center" wrapText="1"/>
    </xf>
    <xf numFmtId="0" fontId="13" fillId="0" borderId="23" xfId="16" applyFont="1" applyFill="1" applyBorder="1" applyAlignment="1" applyProtection="1">
      <alignment horizontal="left" vertical="center" wrapText="1"/>
    </xf>
    <xf numFmtId="0" fontId="13" fillId="0" borderId="31" xfId="16" applyFont="1" applyFill="1" applyBorder="1" applyAlignment="1" applyProtection="1">
      <alignment horizontal="left" vertical="center" wrapText="1"/>
    </xf>
    <xf numFmtId="0" fontId="13" fillId="0" borderId="17" xfId="16" applyFont="1" applyFill="1" applyBorder="1" applyAlignment="1" applyProtection="1">
      <alignment horizontal="center" vertical="center" wrapText="1"/>
    </xf>
    <xf numFmtId="0" fontId="13" fillId="0" borderId="20" xfId="16" applyFont="1" applyFill="1" applyBorder="1" applyAlignment="1" applyProtection="1">
      <alignment horizontal="center" vertical="center" wrapText="1"/>
    </xf>
    <xf numFmtId="0" fontId="13" fillId="0" borderId="21" xfId="16" applyFont="1" applyFill="1" applyBorder="1" applyAlignment="1" applyProtection="1">
      <alignment horizontal="left" vertical="top" wrapText="1"/>
    </xf>
    <xf numFmtId="0" fontId="20" fillId="0" borderId="22" xfId="16" applyFont="1" applyFill="1" applyBorder="1" applyAlignment="1" applyProtection="1">
      <alignment horizontal="right" vertical="top" wrapText="1"/>
    </xf>
    <xf numFmtId="0" fontId="13" fillId="0" borderId="21" xfId="16" applyFont="1" applyFill="1" applyBorder="1" applyAlignment="1" applyProtection="1">
      <alignment horizontal="left" vertical="center" wrapText="1"/>
    </xf>
    <xf numFmtId="0" fontId="13" fillId="0" borderId="33" xfId="16" applyFont="1" applyFill="1" applyBorder="1" applyAlignment="1" applyProtection="1">
      <alignment vertical="center" wrapText="1"/>
    </xf>
    <xf numFmtId="0" fontId="13" fillId="0" borderId="5" xfId="16" applyFont="1" applyFill="1" applyBorder="1" applyAlignment="1" applyProtection="1">
      <alignment vertical="center" wrapText="1"/>
    </xf>
    <xf numFmtId="0" fontId="19" fillId="0" borderId="7" xfId="16" applyFont="1" applyFill="1" applyBorder="1" applyAlignment="1" applyProtection="1">
      <alignment horizontal="right" vertical="center" wrapText="1"/>
    </xf>
    <xf numFmtId="0" fontId="20" fillId="0" borderId="27" xfId="16" applyFont="1" applyFill="1" applyBorder="1" applyAlignment="1" applyProtection="1">
      <alignment horizontal="right" vertical="top" wrapText="1"/>
    </xf>
    <xf numFmtId="49" fontId="19" fillId="0" borderId="7" xfId="16" applyNumberFormat="1" applyFont="1" applyFill="1" applyBorder="1" applyAlignment="1" applyProtection="1">
      <alignment horizontal="right" vertical="center" wrapText="1"/>
    </xf>
    <xf numFmtId="0" fontId="13" fillId="0" borderId="5" xfId="16" applyFont="1" applyFill="1" applyBorder="1" applyAlignment="1" applyProtection="1">
      <alignment horizontal="left" vertical="center" wrapText="1"/>
    </xf>
    <xf numFmtId="0" fontId="13" fillId="0" borderId="5" xfId="16" applyFont="1" applyFill="1" applyBorder="1" applyAlignment="1" applyProtection="1">
      <alignment vertical="top" wrapText="1"/>
    </xf>
    <xf numFmtId="49" fontId="19" fillId="0" borderId="7" xfId="16" applyNumberFormat="1" applyFont="1" applyFill="1" applyBorder="1" applyAlignment="1" applyProtection="1">
      <alignment horizontal="right" wrapText="1"/>
    </xf>
    <xf numFmtId="0" fontId="14" fillId="0" borderId="0" xfId="16" applyFont="1" applyFill="1" applyAlignment="1" applyProtection="1">
      <alignment horizontal="center" vertical="center" wrapText="1"/>
    </xf>
    <xf numFmtId="0" fontId="15" fillId="0" borderId="0" xfId="16" applyFont="1" applyFill="1" applyAlignment="1" applyProtection="1">
      <alignment horizontal="center" vertical="center" wrapText="1"/>
    </xf>
    <xf numFmtId="0" fontId="16" fillId="0" borderId="0" xfId="16" applyFont="1" applyFill="1" applyAlignment="1" applyProtection="1">
      <alignment vertical="center" wrapText="1"/>
    </xf>
    <xf numFmtId="0" fontId="14" fillId="0" borderId="0" xfId="16" applyFont="1" applyFill="1" applyAlignment="1" applyProtection="1">
      <alignment vertical="center" wrapText="1"/>
    </xf>
    <xf numFmtId="49" fontId="8" fillId="0" borderId="0" xfId="0" applyNumberFormat="1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164" fontId="8" fillId="0" borderId="0" xfId="0" applyNumberFormat="1" applyFont="1" applyFill="1" applyAlignment="1" applyProtection="1">
      <alignment vertical="center"/>
    </xf>
    <xf numFmtId="0" fontId="1" fillId="0" borderId="0" xfId="0" applyFont="1" applyFill="1" applyProtection="1"/>
    <xf numFmtId="0" fontId="12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Alignment="1" applyProtection="1">
      <alignment horizontal="justify" vertical="center"/>
    </xf>
    <xf numFmtId="49" fontId="12" fillId="0" borderId="8" xfId="0" applyNumberFormat="1" applyFont="1" applyFill="1" applyBorder="1" applyAlignment="1" applyProtection="1">
      <alignment vertical="center"/>
    </xf>
    <xf numFmtId="164" fontId="8" fillId="0" borderId="8" xfId="0" applyNumberFormat="1" applyFont="1" applyFill="1" applyBorder="1" applyAlignment="1" applyProtection="1">
      <alignment vertical="center"/>
    </xf>
    <xf numFmtId="49" fontId="12" fillId="0" borderId="9" xfId="0" applyNumberFormat="1" applyFont="1" applyFill="1" applyBorder="1" applyAlignment="1" applyProtection="1">
      <alignment vertical="center"/>
    </xf>
    <xf numFmtId="0" fontId="12" fillId="0" borderId="9" xfId="0" applyFont="1" applyFill="1" applyBorder="1" applyAlignment="1" applyProtection="1">
      <alignment horizontal="left" vertical="center"/>
    </xf>
    <xf numFmtId="166" fontId="12" fillId="0" borderId="9" xfId="0" applyNumberFormat="1" applyFont="1" applyFill="1" applyBorder="1" applyAlignment="1" applyProtection="1">
      <alignment vertical="center"/>
    </xf>
    <xf numFmtId="17" fontId="1" fillId="0" borderId="0" xfId="0" applyNumberFormat="1" applyFont="1" applyFill="1" applyProtection="1"/>
    <xf numFmtId="9" fontId="8" fillId="0" borderId="1" xfId="0" applyNumberFormat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166" fontId="8" fillId="0" borderId="1" xfId="0" applyNumberFormat="1" applyFont="1" applyFill="1" applyBorder="1" applyAlignment="1" applyProtection="1">
      <alignment vertical="center"/>
    </xf>
    <xf numFmtId="49" fontId="12" fillId="0" borderId="3" xfId="0" applyNumberFormat="1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166" fontId="12" fillId="0" borderId="3" xfId="0" applyNumberFormat="1" applyFont="1" applyFill="1" applyBorder="1" applyAlignment="1" applyProtection="1">
      <alignment vertical="center"/>
    </xf>
    <xf numFmtId="9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166" fontId="8" fillId="0" borderId="0" xfId="0" applyNumberFormat="1" applyFont="1" applyFill="1" applyBorder="1" applyAlignment="1" applyProtection="1">
      <alignment vertical="center"/>
    </xf>
    <xf numFmtId="49" fontId="12" fillId="0" borderId="1" xfId="0" applyNumberFormat="1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166" fontId="12" fillId="0" borderId="1" xfId="0" applyNumberFormat="1" applyFont="1" applyFill="1" applyBorder="1" applyAlignment="1" applyProtection="1">
      <alignment vertical="center"/>
    </xf>
    <xf numFmtId="166" fontId="8" fillId="0" borderId="0" xfId="0" applyNumberFormat="1" applyFont="1" applyFill="1" applyAlignment="1" applyProtection="1">
      <alignment vertical="center"/>
    </xf>
    <xf numFmtId="49" fontId="29" fillId="0" borderId="5" xfId="0" applyNumberFormat="1" applyFont="1" applyFill="1" applyBorder="1" applyAlignment="1" applyProtection="1">
      <alignment horizontal="left" vertical="center"/>
    </xf>
    <xf numFmtId="0" fontId="29" fillId="0" borderId="6" xfId="0" applyFont="1" applyFill="1" applyBorder="1" applyAlignment="1" applyProtection="1">
      <alignment horizontal="left" vertical="center"/>
    </xf>
    <xf numFmtId="166" fontId="29" fillId="0" borderId="4" xfId="0" applyNumberFormat="1" applyFont="1" applyFill="1" applyBorder="1" applyAlignment="1" applyProtection="1">
      <alignment vertical="center"/>
    </xf>
    <xf numFmtId="49" fontId="29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vertical="center"/>
    </xf>
    <xf numFmtId="0" fontId="30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horizontal="justify"/>
    </xf>
    <xf numFmtId="164" fontId="12" fillId="0" borderId="0" xfId="0" applyNumberFormat="1" applyFont="1" applyFill="1" applyAlignment="1" applyProtection="1">
      <alignment vertical="center"/>
    </xf>
    <xf numFmtId="49" fontId="1" fillId="0" borderId="0" xfId="0" applyNumberFormat="1" applyFont="1" applyFill="1" applyAlignment="1" applyProtection="1">
      <alignment vertical="top"/>
    </xf>
    <xf numFmtId="0" fontId="29" fillId="0" borderId="0" xfId="0" applyFont="1" applyFill="1" applyAlignment="1" applyProtection="1">
      <alignment horizontal="left"/>
    </xf>
    <xf numFmtId="164" fontId="29" fillId="0" borderId="0" xfId="0" applyNumberFormat="1" applyFont="1" applyFill="1" applyProtection="1"/>
    <xf numFmtId="0" fontId="1" fillId="0" borderId="0" xfId="2" applyFont="1" applyFill="1" applyAlignment="1" applyProtection="1">
      <alignment horizontal="justify" wrapText="1"/>
    </xf>
    <xf numFmtId="164" fontId="1" fillId="0" borderId="0" xfId="0" applyNumberFormat="1" applyFont="1" applyFill="1" applyProtection="1"/>
    <xf numFmtId="0" fontId="1" fillId="0" borderId="0" xfId="0" applyFont="1" applyFill="1" applyAlignment="1" applyProtection="1">
      <alignment horizontal="justify"/>
    </xf>
    <xf numFmtId="0" fontId="1" fillId="0" borderId="0" xfId="0" applyFont="1" applyFill="1" applyAlignment="1" applyProtection="1">
      <alignment horizontal="center" vertical="top"/>
    </xf>
    <xf numFmtId="0" fontId="1" fillId="0" borderId="0" xfId="0" applyFont="1" applyFill="1" applyAlignment="1" applyProtection="1">
      <alignment horizontal="center"/>
    </xf>
    <xf numFmtId="4" fontId="1" fillId="0" borderId="0" xfId="0" applyNumberFormat="1" applyFont="1" applyFill="1" applyProtection="1"/>
    <xf numFmtId="49" fontId="8" fillId="0" borderId="0" xfId="0" applyNumberFormat="1" applyFont="1" applyAlignment="1" applyProtection="1">
      <alignment horizontal="left" vertical="center"/>
    </xf>
    <xf numFmtId="49" fontId="12" fillId="0" borderId="0" xfId="0" applyNumberFormat="1" applyFont="1" applyAlignment="1" applyProtection="1">
      <alignment horizontal="left" vertical="center"/>
    </xf>
    <xf numFmtId="49" fontId="8" fillId="0" borderId="0" xfId="0" applyNumberFormat="1" applyFont="1" applyAlignment="1" applyProtection="1">
      <alignment vertical="center"/>
    </xf>
    <xf numFmtId="0" fontId="1" fillId="0" borderId="0" xfId="0" applyFont="1" applyProtection="1"/>
    <xf numFmtId="0" fontId="12" fillId="0" borderId="0" xfId="0" applyFont="1" applyAlignment="1" applyProtection="1">
      <alignment horizontal="left" vertical="center"/>
    </xf>
    <xf numFmtId="16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justify" vertical="center"/>
    </xf>
    <xf numFmtId="0" fontId="8" fillId="0" borderId="0" xfId="0" applyFont="1" applyProtection="1"/>
    <xf numFmtId="49" fontId="12" fillId="0" borderId="8" xfId="0" applyNumberFormat="1" applyFont="1" applyBorder="1" applyAlignment="1" applyProtection="1">
      <alignment vertical="center"/>
    </xf>
    <xf numFmtId="0" fontId="12" fillId="0" borderId="8" xfId="0" applyFont="1" applyBorder="1" applyAlignment="1" applyProtection="1">
      <alignment horizontal="left" vertical="center"/>
    </xf>
    <xf numFmtId="164" fontId="8" fillId="0" borderId="8" xfId="0" applyNumberFormat="1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left" vertical="center" wrapText="1"/>
    </xf>
    <xf numFmtId="166" fontId="8" fillId="0" borderId="9" xfId="0" applyNumberFormat="1" applyFont="1" applyBorder="1" applyAlignment="1" applyProtection="1">
      <alignment vertical="center"/>
    </xf>
    <xf numFmtId="17" fontId="8" fillId="0" borderId="0" xfId="0" applyNumberFormat="1" applyFont="1" applyProtection="1"/>
    <xf numFmtId="0" fontId="8" fillId="0" borderId="3" xfId="0" applyFont="1" applyBorder="1" applyAlignment="1" applyProtection="1">
      <alignment horizontal="left" vertical="center" wrapText="1"/>
    </xf>
    <xf numFmtId="166" fontId="8" fillId="0" borderId="3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horizontal="left" vertical="center"/>
    </xf>
    <xf numFmtId="0" fontId="8" fillId="0" borderId="40" xfId="0" applyFont="1" applyBorder="1" applyAlignment="1" applyProtection="1">
      <alignment horizontal="left" vertical="center"/>
    </xf>
    <xf numFmtId="166" fontId="12" fillId="0" borderId="40" xfId="0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left" vertical="center"/>
    </xf>
    <xf numFmtId="166" fontId="8" fillId="0" borderId="1" xfId="0" applyNumberFormat="1" applyFont="1" applyBorder="1" applyAlignment="1" applyProtection="1">
      <alignment vertical="center"/>
    </xf>
    <xf numFmtId="9" fontId="12" fillId="0" borderId="3" xfId="0" applyNumberFormat="1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166" fontId="12" fillId="0" borderId="3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166" fontId="8" fillId="0" borderId="0" xfId="0" applyNumberFormat="1" applyFont="1" applyAlignment="1" applyProtection="1">
      <alignment vertical="center"/>
    </xf>
    <xf numFmtId="49" fontId="12" fillId="0" borderId="5" xfId="0" applyNumberFormat="1" applyFont="1" applyBorder="1" applyAlignment="1" applyProtection="1">
      <alignment horizontal="left" vertical="center"/>
    </xf>
    <xf numFmtId="49" fontId="29" fillId="0" borderId="7" xfId="0" applyNumberFormat="1" applyFont="1" applyBorder="1" applyAlignment="1" applyProtection="1">
      <alignment horizontal="left" vertical="center"/>
    </xf>
    <xf numFmtId="166" fontId="29" fillId="0" borderId="4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justify"/>
    </xf>
    <xf numFmtId="164" fontId="12" fillId="0" borderId="0" xfId="0" applyNumberFormat="1" applyFont="1" applyAlignment="1" applyProtection="1">
      <alignment vertical="center"/>
    </xf>
    <xf numFmtId="49" fontId="8" fillId="0" borderId="0" xfId="0" applyNumberFormat="1" applyFont="1" applyAlignment="1" applyProtection="1">
      <alignment vertical="top"/>
    </xf>
    <xf numFmtId="0" fontId="12" fillId="0" borderId="0" xfId="0" applyFont="1" applyAlignment="1" applyProtection="1">
      <alignment horizontal="left"/>
    </xf>
    <xf numFmtId="164" fontId="12" fillId="0" borderId="0" xfId="0" applyNumberFormat="1" applyFont="1" applyProtection="1"/>
    <xf numFmtId="164" fontId="8" fillId="0" borderId="0" xfId="0" applyNumberFormat="1" applyFont="1" applyProtection="1"/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justify"/>
    </xf>
    <xf numFmtId="164" fontId="1" fillId="0" borderId="0" xfId="0" applyNumberFormat="1" applyFont="1" applyProtection="1"/>
    <xf numFmtId="49" fontId="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justify" vertical="center"/>
    </xf>
    <xf numFmtId="164" fontId="1" fillId="0" borderId="0" xfId="0" applyNumberFormat="1" applyFont="1" applyAlignment="1" applyProtection="1">
      <alignment vertical="center"/>
    </xf>
    <xf numFmtId="49" fontId="8" fillId="0" borderId="9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left" vertical="center"/>
    </xf>
    <xf numFmtId="0" fontId="8" fillId="0" borderId="41" xfId="0" applyFont="1" applyBorder="1" applyAlignment="1" applyProtection="1">
      <alignment horizontal="left" vertical="center"/>
    </xf>
    <xf numFmtId="49" fontId="8" fillId="0" borderId="40" xfId="0" applyNumberFormat="1" applyFont="1" applyBorder="1" applyAlignment="1" applyProtection="1">
      <alignment horizontal="left" vertical="center"/>
    </xf>
    <xf numFmtId="166" fontId="8" fillId="0" borderId="40" xfId="0" applyNumberFormat="1" applyFont="1" applyBorder="1" applyAlignment="1" applyProtection="1">
      <alignment vertical="center"/>
    </xf>
    <xf numFmtId="49" fontId="29" fillId="0" borderId="6" xfId="0" applyNumberFormat="1" applyFont="1" applyBorder="1" applyAlignment="1" applyProtection="1">
      <alignment horizontal="left" vertical="center"/>
    </xf>
    <xf numFmtId="49" fontId="11" fillId="0" borderId="0" xfId="0" applyNumberFormat="1" applyFont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left" vertical="center"/>
    </xf>
    <xf numFmtId="49" fontId="11" fillId="0" borderId="0" xfId="0" applyNumberFormat="1" applyFont="1" applyAlignment="1" applyProtection="1">
      <alignment vertical="center"/>
    </xf>
    <xf numFmtId="0" fontId="0" fillId="0" borderId="0" xfId="0" applyProtection="1"/>
    <xf numFmtId="16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justify" vertical="center"/>
    </xf>
    <xf numFmtId="0" fontId="11" fillId="0" borderId="0" xfId="0" applyFont="1" applyProtection="1"/>
    <xf numFmtId="49" fontId="10" fillId="0" borderId="8" xfId="0" applyNumberFormat="1" applyFont="1" applyBorder="1" applyAlignment="1" applyProtection="1">
      <alignment vertical="center"/>
    </xf>
    <xf numFmtId="0" fontId="10" fillId="0" borderId="8" xfId="0" applyFont="1" applyBorder="1" applyAlignment="1" applyProtection="1">
      <alignment horizontal="left" vertical="center"/>
    </xf>
    <xf numFmtId="164" fontId="11" fillId="0" borderId="8" xfId="0" applyNumberFormat="1" applyFont="1" applyBorder="1" applyAlignment="1" applyProtection="1">
      <alignment vertical="center"/>
    </xf>
    <xf numFmtId="0" fontId="11" fillId="0" borderId="9" xfId="0" applyFont="1" applyBorder="1" applyAlignment="1" applyProtection="1">
      <alignment horizontal="left" vertical="center" wrapText="1"/>
    </xf>
    <xf numFmtId="166" fontId="11" fillId="0" borderId="9" xfId="0" applyNumberFormat="1" applyFont="1" applyBorder="1" applyAlignment="1" applyProtection="1">
      <alignment vertical="center"/>
    </xf>
    <xf numFmtId="17" fontId="11" fillId="0" borderId="0" xfId="0" applyNumberFormat="1" applyFont="1" applyProtection="1"/>
    <xf numFmtId="0" fontId="11" fillId="0" borderId="40" xfId="0" applyFont="1" applyBorder="1" applyAlignment="1" applyProtection="1">
      <alignment horizontal="left" vertical="center"/>
    </xf>
    <xf numFmtId="166" fontId="10" fillId="0" borderId="40" xfId="0" applyNumberFormat="1" applyFont="1" applyBorder="1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166" fontId="11" fillId="0" borderId="1" xfId="0" applyNumberFormat="1" applyFont="1" applyBorder="1" applyAlignment="1" applyProtection="1">
      <alignment vertical="center"/>
    </xf>
    <xf numFmtId="9" fontId="10" fillId="0" borderId="3" xfId="0" applyNumberFormat="1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166" fontId="10" fillId="0" borderId="3" xfId="0" applyNumberFormat="1" applyFont="1" applyBorder="1" applyAlignment="1" applyProtection="1">
      <alignment vertical="center"/>
    </xf>
    <xf numFmtId="166" fontId="11" fillId="0" borderId="0" xfId="0" applyNumberFormat="1" applyFont="1" applyAlignment="1" applyProtection="1">
      <alignment vertical="center"/>
    </xf>
    <xf numFmtId="49" fontId="10" fillId="0" borderId="5" xfId="0" applyNumberFormat="1" applyFont="1" applyBorder="1" applyAlignment="1" applyProtection="1">
      <alignment horizontal="left" vertical="center"/>
    </xf>
    <xf numFmtId="49" fontId="32" fillId="0" borderId="7" xfId="0" applyNumberFormat="1" applyFont="1" applyBorder="1" applyAlignment="1" applyProtection="1">
      <alignment horizontal="left" vertical="center"/>
    </xf>
    <xf numFmtId="166" fontId="32" fillId="0" borderId="4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justify"/>
    </xf>
    <xf numFmtId="164" fontId="10" fillId="0" borderId="0" xfId="0" applyNumberFormat="1" applyFont="1" applyAlignment="1" applyProtection="1">
      <alignment vertical="center"/>
    </xf>
    <xf numFmtId="49" fontId="11" fillId="0" borderId="0" xfId="0" applyNumberFormat="1" applyFont="1" applyAlignment="1" applyProtection="1">
      <alignment vertical="top"/>
    </xf>
    <xf numFmtId="0" fontId="10" fillId="0" borderId="0" xfId="0" applyFont="1" applyAlignment="1" applyProtection="1">
      <alignment horizontal="left"/>
    </xf>
    <xf numFmtId="164" fontId="10" fillId="0" borderId="0" xfId="0" applyNumberFormat="1" applyFont="1" applyProtection="1"/>
    <xf numFmtId="164" fontId="11" fillId="0" borderId="0" xfId="0" applyNumberFormat="1" applyFont="1" applyProtection="1"/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justify"/>
    </xf>
    <xf numFmtId="164" fontId="0" fillId="0" borderId="0" xfId="0" applyNumberFormat="1" applyProtection="1"/>
    <xf numFmtId="17" fontId="1" fillId="0" borderId="0" xfId="0" applyNumberFormat="1" applyFont="1" applyProtection="1"/>
    <xf numFmtId="49" fontId="8" fillId="0" borderId="9" xfId="0" applyNumberFormat="1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166" fontId="11" fillId="0" borderId="3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horizontal="left" vertical="center"/>
    </xf>
    <xf numFmtId="49" fontId="11" fillId="0" borderId="9" xfId="0" applyNumberFormat="1" applyFont="1" applyBorder="1" applyAlignment="1" applyProtection="1">
      <alignment horizontal="left" vertical="center"/>
    </xf>
    <xf numFmtId="49" fontId="11" fillId="0" borderId="3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horizontal="left" vertical="center" wrapText="1"/>
    </xf>
    <xf numFmtId="49" fontId="0" fillId="0" borderId="0" xfId="0" applyNumberFormat="1" applyAlignment="1" applyProtection="1">
      <alignment vertical="center"/>
    </xf>
    <xf numFmtId="0" fontId="0" fillId="0" borderId="0" xfId="0" applyAlignment="1" applyProtection="1">
      <alignment horizontal="justify" vertical="center"/>
    </xf>
    <xf numFmtId="164" fontId="0" fillId="0" borderId="0" xfId="0" applyNumberFormat="1" applyAlignment="1" applyProtection="1">
      <alignment vertical="center"/>
    </xf>
    <xf numFmtId="49" fontId="11" fillId="0" borderId="3" xfId="0" applyNumberFormat="1" applyFont="1" applyBorder="1" applyAlignment="1" applyProtection="1">
      <alignment horizontal="left" vertical="center"/>
    </xf>
    <xf numFmtId="49" fontId="11" fillId="0" borderId="40" xfId="0" applyNumberFormat="1" applyFont="1" applyBorder="1" applyAlignment="1" applyProtection="1">
      <alignment horizontal="left" vertical="center"/>
    </xf>
    <xf numFmtId="166" fontId="11" fillId="0" borderId="40" xfId="0" applyNumberFormat="1" applyFont="1" applyBorder="1" applyAlignment="1" applyProtection="1">
      <alignment vertical="center"/>
    </xf>
    <xf numFmtId="49" fontId="32" fillId="0" borderId="6" xfId="0" applyNumberFormat="1" applyFont="1" applyBorder="1" applyAlignment="1" applyProtection="1">
      <alignment horizontal="left" vertical="center"/>
    </xf>
    <xf numFmtId="0" fontId="20" fillId="0" borderId="24" xfId="16" applyFont="1" applyFill="1" applyBorder="1" applyAlignment="1" applyProtection="1">
      <alignment horizontal="left" vertical="center" wrapText="1"/>
    </xf>
    <xf numFmtId="0" fontId="20" fillId="0" borderId="25" xfId="16" applyFont="1" applyFill="1" applyBorder="1" applyAlignment="1" applyProtection="1">
      <alignment horizontal="left" vertical="center" wrapText="1"/>
    </xf>
    <xf numFmtId="0" fontId="20" fillId="0" borderId="26" xfId="16" applyFont="1" applyFill="1" applyBorder="1" applyAlignment="1" applyProtection="1">
      <alignment horizontal="left" vertical="center" wrapText="1"/>
    </xf>
    <xf numFmtId="0" fontId="17" fillId="0" borderId="34" xfId="16" quotePrefix="1" applyFont="1" applyFill="1" applyBorder="1" applyAlignment="1" applyProtection="1">
      <alignment vertical="center" wrapText="1"/>
    </xf>
    <xf numFmtId="0" fontId="17" fillId="0" borderId="7" xfId="16" quotePrefix="1" applyFont="1" applyFill="1" applyBorder="1" applyAlignment="1" applyProtection="1">
      <alignment vertical="center" wrapText="1"/>
    </xf>
    <xf numFmtId="49" fontId="19" fillId="0" borderId="6" xfId="16" quotePrefix="1" applyNumberFormat="1" applyFont="1" applyFill="1" applyBorder="1" applyAlignment="1" applyProtection="1">
      <alignment horizontal="right" wrapText="1"/>
    </xf>
    <xf numFmtId="49" fontId="19" fillId="0" borderId="7" xfId="16" quotePrefix="1" applyNumberFormat="1" applyFont="1" applyFill="1" applyBorder="1" applyAlignment="1" applyProtection="1">
      <alignment horizontal="right" wrapText="1"/>
    </xf>
    <xf numFmtId="0" fontId="18" fillId="0" borderId="34" xfId="16" applyFont="1" applyFill="1" applyBorder="1" applyAlignment="1" applyProtection="1">
      <alignment horizontal="left" vertical="center"/>
    </xf>
    <xf numFmtId="0" fontId="18" fillId="0" borderId="6" xfId="16" applyFont="1" applyFill="1" applyBorder="1" applyAlignment="1" applyProtection="1">
      <alignment horizontal="left" vertical="center"/>
    </xf>
    <xf numFmtId="0" fontId="18" fillId="0" borderId="7" xfId="16" applyFont="1" applyFill="1" applyBorder="1" applyAlignment="1" applyProtection="1">
      <alignment horizontal="left" vertical="center"/>
    </xf>
    <xf numFmtId="0" fontId="13" fillId="0" borderId="18" xfId="16" applyFont="1" applyFill="1" applyBorder="1" applyAlignment="1" applyProtection="1">
      <alignment horizontal="left" vertical="center" wrapText="1"/>
    </xf>
    <xf numFmtId="0" fontId="13" fillId="0" borderId="9" xfId="16" applyFont="1" applyFill="1" applyBorder="1" applyAlignment="1" applyProtection="1">
      <alignment horizontal="left" vertical="center" wrapText="1"/>
    </xf>
    <xf numFmtId="0" fontId="13" fillId="0" borderId="19" xfId="16" applyFont="1" applyFill="1" applyBorder="1" applyAlignment="1" applyProtection="1">
      <alignment horizontal="left" vertical="center" wrapText="1"/>
    </xf>
    <xf numFmtId="0" fontId="13" fillId="0" borderId="13" xfId="16" applyFont="1" applyFill="1" applyBorder="1" applyAlignment="1" applyProtection="1">
      <alignment vertical="top" wrapText="1"/>
    </xf>
    <xf numFmtId="0" fontId="13" fillId="0" borderId="14" xfId="16" applyFont="1" applyFill="1" applyBorder="1" applyAlignment="1" applyProtection="1">
      <alignment vertical="top" wrapText="1"/>
    </xf>
    <xf numFmtId="0" fontId="13" fillId="0" borderId="12" xfId="16" applyFont="1" applyFill="1" applyBorder="1" applyAlignment="1" applyProtection="1">
      <alignment vertical="top" wrapText="1"/>
    </xf>
    <xf numFmtId="0" fontId="20" fillId="0" borderId="15" xfId="16" applyFont="1" applyFill="1" applyBorder="1" applyAlignment="1" applyProtection="1">
      <alignment horizontal="left" vertical="top" wrapText="1"/>
    </xf>
    <xf numFmtId="0" fontId="20" fillId="0" borderId="3" xfId="16" applyFont="1" applyFill="1" applyBorder="1" applyAlignment="1" applyProtection="1">
      <alignment horizontal="left" vertical="top" wrapText="1"/>
    </xf>
    <xf numFmtId="0" fontId="20" fillId="0" borderId="16" xfId="16" applyFont="1" applyFill="1" applyBorder="1" applyAlignment="1" applyProtection="1">
      <alignment horizontal="left" vertical="top" wrapText="1"/>
    </xf>
    <xf numFmtId="0" fontId="19" fillId="0" borderId="28" xfId="16" applyFont="1" applyFill="1" applyBorder="1" applyAlignment="1" applyProtection="1">
      <alignment horizontal="center" vertical="top" wrapText="1"/>
    </xf>
    <xf numFmtId="0" fontId="19" fillId="0" borderId="0" xfId="16" applyFont="1" applyFill="1" applyBorder="1" applyAlignment="1" applyProtection="1">
      <alignment horizontal="center" vertical="top" wrapText="1"/>
    </xf>
    <xf numFmtId="0" fontId="19" fillId="0" borderId="32" xfId="16" applyFont="1" applyFill="1" applyBorder="1" applyAlignment="1" applyProtection="1">
      <alignment horizontal="center" vertical="top" wrapText="1"/>
    </xf>
    <xf numFmtId="0" fontId="19" fillId="0" borderId="11" xfId="16" applyFont="1" applyFill="1" applyBorder="1" applyAlignment="1" applyProtection="1">
      <alignment horizontal="center" vertical="top" wrapText="1"/>
    </xf>
    <xf numFmtId="0" fontId="19" fillId="0" borderId="8" xfId="16" applyFont="1" applyFill="1" applyBorder="1" applyAlignment="1" applyProtection="1">
      <alignment horizontal="center" vertical="top" wrapText="1"/>
    </xf>
    <xf numFmtId="0" fontId="19" fillId="0" borderId="10" xfId="16" applyFont="1" applyFill="1" applyBorder="1" applyAlignment="1" applyProtection="1">
      <alignment horizontal="center" vertical="top" wrapText="1"/>
    </xf>
    <xf numFmtId="0" fontId="20" fillId="0" borderId="15" xfId="16" applyFont="1" applyFill="1" applyBorder="1" applyAlignment="1" applyProtection="1">
      <alignment horizontal="left" vertical="center" wrapText="1"/>
    </xf>
    <xf numFmtId="0" fontId="20" fillId="0" borderId="3" xfId="16" applyFont="1" applyFill="1" applyBorder="1" applyAlignment="1" applyProtection="1">
      <alignment horizontal="left" vertical="center" wrapText="1"/>
    </xf>
    <xf numFmtId="0" fontId="20" fillId="0" borderId="16" xfId="16" applyFont="1" applyFill="1" applyBorder="1" applyAlignment="1" applyProtection="1">
      <alignment horizontal="left" vertical="center" wrapText="1"/>
    </xf>
    <xf numFmtId="0" fontId="21" fillId="0" borderId="34" xfId="16" applyFont="1" applyFill="1" applyBorder="1" applyAlignment="1" applyProtection="1">
      <alignment vertical="center"/>
    </xf>
    <xf numFmtId="0" fontId="21" fillId="0" borderId="7" xfId="16" applyFont="1" applyFill="1" applyBorder="1" applyAlignment="1" applyProtection="1">
      <alignment vertical="center"/>
    </xf>
    <xf numFmtId="0" fontId="13" fillId="0" borderId="13" xfId="16" applyFont="1" applyFill="1" applyBorder="1" applyAlignment="1" applyProtection="1">
      <alignment horizontal="left" vertical="center" wrapText="1"/>
    </xf>
    <xf numFmtId="0" fontId="13" fillId="0" borderId="14" xfId="16" applyFont="1" applyFill="1" applyBorder="1" applyAlignment="1" applyProtection="1">
      <alignment horizontal="left" vertical="center" wrapText="1"/>
    </xf>
    <xf numFmtId="0" fontId="0" fillId="0" borderId="14" xfId="0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vertical="center" wrapText="1"/>
    </xf>
    <xf numFmtId="0" fontId="13" fillId="0" borderId="13" xfId="16" applyFont="1" applyFill="1" applyBorder="1" applyAlignment="1" applyProtection="1">
      <alignment vertical="center" wrapText="1"/>
    </xf>
    <xf numFmtId="0" fontId="13" fillId="0" borderId="14" xfId="16" applyFont="1" applyFill="1" applyBorder="1" applyAlignment="1" applyProtection="1">
      <alignment vertical="center" wrapText="1"/>
    </xf>
    <xf numFmtId="0" fontId="13" fillId="0" borderId="12" xfId="16" applyFont="1" applyFill="1" applyBorder="1" applyAlignment="1" applyProtection="1">
      <alignment vertical="center" wrapText="1"/>
    </xf>
    <xf numFmtId="0" fontId="13" fillId="0" borderId="11" xfId="16" applyFont="1" applyFill="1" applyBorder="1" applyAlignment="1" applyProtection="1">
      <alignment horizontal="left" vertical="top" wrapText="1"/>
    </xf>
    <xf numFmtId="0" fontId="13" fillId="0" borderId="8" xfId="16" applyFont="1" applyFill="1" applyBorder="1" applyAlignment="1" applyProtection="1">
      <alignment horizontal="left" vertical="top" wrapText="1"/>
    </xf>
    <xf numFmtId="0" fontId="23" fillId="0" borderId="8" xfId="16" applyFont="1" applyFill="1" applyBorder="1" applyAlignment="1" applyProtection="1">
      <alignment horizontal="left" vertical="top" wrapText="1" indent="1"/>
    </xf>
    <xf numFmtId="0" fontId="23" fillId="0" borderId="10" xfId="16" applyFont="1" applyFill="1" applyBorder="1" applyAlignment="1" applyProtection="1">
      <alignment horizontal="left" vertical="top" wrapText="1" indent="1"/>
    </xf>
    <xf numFmtId="0" fontId="22" fillId="0" borderId="8" xfId="16" applyFont="1" applyFill="1" applyBorder="1" applyAlignment="1" applyProtection="1">
      <alignment horizontal="left" vertical="top" wrapText="1" indent="1"/>
    </xf>
    <xf numFmtId="0" fontId="22" fillId="0" borderId="10" xfId="16" applyFont="1" applyFill="1" applyBorder="1" applyAlignment="1" applyProtection="1">
      <alignment horizontal="left" vertical="top" wrapText="1" indent="1"/>
    </xf>
    <xf numFmtId="0" fontId="24" fillId="0" borderId="8" xfId="16" applyFont="1" applyFill="1" applyBorder="1" applyAlignment="1" applyProtection="1">
      <alignment horizontal="left" vertical="top" wrapText="1" indent="1"/>
    </xf>
    <xf numFmtId="0" fontId="24" fillId="0" borderId="10" xfId="16" applyFont="1" applyFill="1" applyBorder="1" applyAlignment="1" applyProtection="1">
      <alignment horizontal="left" vertical="top" wrapText="1" indent="1"/>
    </xf>
    <xf numFmtId="0" fontId="20" fillId="0" borderId="37" xfId="16" applyFont="1" applyFill="1" applyBorder="1" applyAlignment="1" applyProtection="1">
      <alignment horizontal="left" vertical="center" wrapText="1"/>
    </xf>
    <xf numFmtId="0" fontId="20" fillId="0" borderId="1" xfId="16" applyFont="1" applyFill="1" applyBorder="1" applyAlignment="1" applyProtection="1">
      <alignment horizontal="left" vertical="center" wrapText="1"/>
    </xf>
    <xf numFmtId="0" fontId="20" fillId="0" borderId="39" xfId="16" applyFont="1" applyFill="1" applyBorder="1" applyAlignment="1" applyProtection="1">
      <alignment horizontal="left" vertical="center" wrapText="1"/>
    </xf>
    <xf numFmtId="0" fontId="20" fillId="0" borderId="37" xfId="16" applyFont="1" applyFill="1" applyBorder="1" applyAlignment="1" applyProtection="1">
      <alignment vertical="center" wrapText="1"/>
    </xf>
    <xf numFmtId="0" fontId="20" fillId="0" borderId="38" xfId="16" applyFont="1" applyFill="1" applyBorder="1" applyAlignment="1" applyProtection="1">
      <alignment vertical="center" wrapText="1"/>
    </xf>
    <xf numFmtId="0" fontId="20" fillId="0" borderId="15" xfId="16" applyFont="1" applyFill="1" applyBorder="1" applyAlignment="1" applyProtection="1">
      <alignment vertical="center" wrapText="1"/>
    </xf>
    <xf numFmtId="0" fontId="20" fillId="0" borderId="36" xfId="16" applyFont="1" applyFill="1" applyBorder="1" applyAlignment="1" applyProtection="1">
      <alignment vertical="center" wrapText="1"/>
    </xf>
    <xf numFmtId="0" fontId="13" fillId="0" borderId="24" xfId="16" applyFont="1" applyFill="1" applyBorder="1" applyAlignment="1" applyProtection="1">
      <alignment horizontal="left" vertical="center" wrapText="1"/>
    </xf>
    <xf numFmtId="0" fontId="13" fillId="0" borderId="25" xfId="16" applyFont="1" applyFill="1" applyBorder="1" applyAlignment="1" applyProtection="1">
      <alignment horizontal="left" vertical="center" wrapText="1"/>
    </xf>
    <xf numFmtId="0" fontId="13" fillId="0" borderId="26" xfId="16" applyFont="1" applyFill="1" applyBorder="1" applyAlignment="1" applyProtection="1">
      <alignment horizontal="left" vertical="center" wrapText="1"/>
    </xf>
    <xf numFmtId="0" fontId="13" fillId="0" borderId="24" xfId="16" applyFont="1" applyFill="1" applyBorder="1" applyAlignment="1" applyProtection="1">
      <alignment vertical="center" wrapText="1"/>
    </xf>
    <xf numFmtId="0" fontId="13" fillId="0" borderId="35" xfId="16" applyFont="1" applyFill="1" applyBorder="1" applyAlignment="1" applyProtection="1">
      <alignment vertical="center" wrapText="1"/>
    </xf>
    <xf numFmtId="49" fontId="28" fillId="0" borderId="0" xfId="0" applyNumberFormat="1" applyFont="1" applyFill="1" applyAlignment="1" applyProtection="1">
      <alignment horizontal="center" vertical="center" wrapText="1"/>
    </xf>
    <xf numFmtId="49" fontId="28" fillId="0" borderId="0" xfId="0" applyNumberFormat="1" applyFont="1" applyFill="1" applyAlignment="1" applyProtection="1">
      <alignment horizontal="center" vertical="center"/>
    </xf>
    <xf numFmtId="49" fontId="28" fillId="0" borderId="0" xfId="0" applyNumberFormat="1" applyFont="1" applyAlignment="1" applyProtection="1">
      <alignment horizontal="center" vertical="center" wrapText="1"/>
    </xf>
    <xf numFmtId="49" fontId="28" fillId="0" borderId="0" xfId="0" applyNumberFormat="1" applyFont="1" applyAlignment="1" applyProtection="1">
      <alignment horizontal="center" vertical="center"/>
    </xf>
    <xf numFmtId="49" fontId="31" fillId="0" borderId="0" xfId="0" applyNumberFormat="1" applyFont="1" applyAlignment="1" applyProtection="1">
      <alignment horizontal="center" vertical="center" wrapText="1"/>
    </xf>
    <xf numFmtId="49" fontId="31" fillId="0" borderId="0" xfId="0" applyNumberFormat="1" applyFont="1" applyAlignment="1" applyProtection="1">
      <alignment horizontal="center" vertical="center"/>
    </xf>
    <xf numFmtId="49" fontId="32" fillId="0" borderId="0" xfId="0" applyNumberFormat="1" applyFont="1" applyAlignment="1" applyProtection="1">
      <alignment horizontal="center" vertical="center" wrapText="1"/>
    </xf>
    <xf numFmtId="49" fontId="32" fillId="0" borderId="0" xfId="0" applyNumberFormat="1" applyFont="1" applyAlignment="1" applyProtection="1">
      <alignment horizontal="center" vertical="center"/>
    </xf>
  </cellXfs>
  <cellStyles count="24">
    <cellStyle name="Navadno" xfId="0" builtinId="0"/>
    <cellStyle name="Navadno 10 2 5" xfId="23" xr:uid="{37426885-0727-4A25-98AF-E3F67688AF85}"/>
    <cellStyle name="Navadno 15 2" xfId="22" xr:uid="{F81BE0C1-7D8C-40EF-A488-3ED14A392387}"/>
    <cellStyle name="Navadno 2" xfId="1" xr:uid="{00000000-0005-0000-0000-000001000000}"/>
    <cellStyle name="Navadno 2 2" xfId="3" xr:uid="{DF6DA41A-67E9-4BEA-8644-C8F28694ED42}"/>
    <cellStyle name="Navadno 2 2 3" xfId="12" xr:uid="{E67D45A1-3A4D-4935-8154-D62480627DAC}"/>
    <cellStyle name="Navadno 2 3" xfId="7" xr:uid="{63FC94C5-9CC6-49D8-B530-D27C28D9C9BE}"/>
    <cellStyle name="Navadno 2 4" xfId="19" xr:uid="{8476C392-9DC8-4265-BE30-73EE4601EB79}"/>
    <cellStyle name="Navadno 25" xfId="9" xr:uid="{3D957BEC-0F6C-4A75-AAC1-2B169AD55690}"/>
    <cellStyle name="Navadno 3" xfId="6" xr:uid="{F443300B-4D24-4492-864A-3C0CC4ED9C28}"/>
    <cellStyle name="Navadno 3 2" xfId="18" xr:uid="{33642AF0-4CD0-4572-8160-A8C079B218AA}"/>
    <cellStyle name="Navadno 4" xfId="4" xr:uid="{BD5223C7-719F-4FF3-B810-AF83A6FF424F}"/>
    <cellStyle name="Navadno 4 2" xfId="15" xr:uid="{5BE1B0C3-4C5A-4F15-B0BE-802752AE31F5}"/>
    <cellStyle name="Navadno 5" xfId="5" xr:uid="{F360CB71-F855-491B-8C37-FF0600690561}"/>
    <cellStyle name="Navadno 6" xfId="8" xr:uid="{7551DEE6-9953-4567-8222-D0FC427D3719}"/>
    <cellStyle name="Navadno 6 2" xfId="17" xr:uid="{BA53E516-CD1F-486D-AF42-6EE218EF7E1F}"/>
    <cellStyle name="Navadno 7" xfId="14" xr:uid="{0473F8B8-BAE9-408A-A6D4-B492BB294725}"/>
    <cellStyle name="Navadno 8" xfId="16" xr:uid="{3AD1B8D2-B4D2-4795-BC50-3E9CB279E26B}"/>
    <cellStyle name="Navadno_STAVBA STIKALIŠČA" xfId="2" xr:uid="{00000000-0005-0000-0000-000007000000}"/>
    <cellStyle name="Normal 2" xfId="21" xr:uid="{AB88F2C4-074F-4AF5-894D-CE54C9BACC18}"/>
    <cellStyle name="Normal 4" xfId="20" xr:uid="{D0D0BBC2-F744-4D8C-905D-6BCE23ED4148}"/>
    <cellStyle name="Normal_Sheet1" xfId="11" xr:uid="{6EFAC88A-AB7A-4C40-B584-22B39494560B}"/>
    <cellStyle name="Odstotek 2" xfId="10" xr:uid="{B922AE55-E8A2-4099-A4FD-E54B3C832923}"/>
    <cellStyle name="Vejica 2 2 2" xfId="13" xr:uid="{89A75083-47E2-4671-8931-EDEC3F07D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21" Type="http://schemas.openxmlformats.org/officeDocument/2006/relationships/externalLink" Target="externalLinks/externalLink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171450</xdr:colOff>
      <xdr:row>17</xdr:row>
      <xdr:rowOff>0</xdr:rowOff>
    </xdr:from>
    <xdr:ext cx="184731" cy="264560"/>
    <xdr:sp macro="" textlink="">
      <xdr:nvSpPr>
        <xdr:cNvPr id="2" name="PoljeZBesedilom 1">
          <a:extLst>
            <a:ext uri="{FF2B5EF4-FFF2-40B4-BE49-F238E27FC236}">
              <a16:creationId xmlns:a16="http://schemas.microsoft.com/office/drawing/2014/main" id="{7A082D68-8D87-4094-BA5B-CB82A915F9BF}"/>
            </a:ext>
          </a:extLst>
        </xdr:cNvPr>
        <xdr:cNvSpPr txBox="1"/>
      </xdr:nvSpPr>
      <xdr:spPr>
        <a:xfrm>
          <a:off x="1133475" y="922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 sz="1100"/>
        </a:p>
      </xdr:txBody>
    </xdr:sp>
    <xdr:clientData/>
  </xdr:oneCellAnchor>
  <xdr:twoCellAnchor>
    <xdr:from>
      <xdr:col>1</xdr:col>
      <xdr:colOff>61216</xdr:colOff>
      <xdr:row>5</xdr:row>
      <xdr:rowOff>103890</xdr:rowOff>
    </xdr:from>
    <xdr:to>
      <xdr:col>1</xdr:col>
      <xdr:colOff>322830</xdr:colOff>
      <xdr:row>6</xdr:row>
      <xdr:rowOff>379809</xdr:rowOff>
    </xdr:to>
    <xdr:pic>
      <xdr:nvPicPr>
        <xdr:cNvPr id="3" name="Slika 8" descr="Slika, ki vsebuje besede besedilo&#10;&#10;Opis je samodejno ustvarjen">
          <a:extLst>
            <a:ext uri="{FF2B5EF4-FFF2-40B4-BE49-F238E27FC236}">
              <a16:creationId xmlns:a16="http://schemas.microsoft.com/office/drawing/2014/main" id="{FAC73D74-C413-4B8B-B5E9-29322A7F4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566" y="5980815"/>
          <a:ext cx="261614" cy="3997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476165</xdr:colOff>
      <xdr:row>8</xdr:row>
      <xdr:rowOff>5584</xdr:rowOff>
    </xdr:from>
    <xdr:to>
      <xdr:col>1</xdr:col>
      <xdr:colOff>445510</xdr:colOff>
      <xdr:row>8</xdr:row>
      <xdr:rowOff>397391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A761003C-8C6A-4510-8A32-014967406B59}"/>
            </a:ext>
          </a:extLst>
        </xdr:cNvPr>
        <xdr:cNvGrpSpPr>
          <a:grpSpLocks noChangeAspect="1"/>
        </xdr:cNvGrpSpPr>
      </xdr:nvGrpSpPr>
      <xdr:grpSpPr bwMode="auto">
        <a:xfrm>
          <a:off x="476165" y="6301609"/>
          <a:ext cx="483695" cy="391807"/>
          <a:chOff x="2" y="2"/>
          <a:chExt cx="1065" cy="844"/>
        </a:xfrm>
      </xdr:grpSpPr>
      <xdr:sp macro="" textlink="">
        <xdr:nvSpPr>
          <xdr:cNvPr id="5" name="Freeform 4">
            <a:extLst>
              <a:ext uri="{FF2B5EF4-FFF2-40B4-BE49-F238E27FC236}">
                <a16:creationId xmlns:a16="http://schemas.microsoft.com/office/drawing/2014/main" id="{017A0941-BDA4-4148-725D-C1A7875BAE70}"/>
              </a:ext>
            </a:extLst>
          </xdr:cNvPr>
          <xdr:cNvSpPr>
            <a:spLocks noChangeAspect="1"/>
          </xdr:cNvSpPr>
        </xdr:nvSpPr>
        <xdr:spPr bwMode="auto">
          <a:xfrm>
            <a:off x="231" y="120"/>
            <a:ext cx="381" cy="726"/>
          </a:xfrm>
          <a:custGeom>
            <a:avLst/>
            <a:gdLst>
              <a:gd name="T0" fmla="*/ 0 w 381"/>
              <a:gd name="T1" fmla="*/ 726 h 726"/>
              <a:gd name="T2" fmla="*/ 224 w 381"/>
              <a:gd name="T3" fmla="*/ 444 h 726"/>
              <a:gd name="T4" fmla="*/ 230 w 381"/>
              <a:gd name="T5" fmla="*/ 438 h 726"/>
              <a:gd name="T6" fmla="*/ 237 w 381"/>
              <a:gd name="T7" fmla="*/ 425 h 726"/>
              <a:gd name="T8" fmla="*/ 238 w 381"/>
              <a:gd name="T9" fmla="*/ 416 h 726"/>
              <a:gd name="T10" fmla="*/ 235 w 381"/>
              <a:gd name="T11" fmla="*/ 403 h 726"/>
              <a:gd name="T12" fmla="*/ 228 w 381"/>
              <a:gd name="T13" fmla="*/ 392 h 726"/>
              <a:gd name="T14" fmla="*/ 217 w 381"/>
              <a:gd name="T15" fmla="*/ 385 h 726"/>
              <a:gd name="T16" fmla="*/ 204 w 381"/>
              <a:gd name="T17" fmla="*/ 383 h 726"/>
              <a:gd name="T18" fmla="*/ 198 w 381"/>
              <a:gd name="T19" fmla="*/ 383 h 726"/>
              <a:gd name="T20" fmla="*/ 0 w 381"/>
              <a:gd name="T21" fmla="*/ 487 h 726"/>
              <a:gd name="T22" fmla="*/ 224 w 381"/>
              <a:gd name="T23" fmla="*/ 204 h 726"/>
              <a:gd name="T24" fmla="*/ 230 w 381"/>
              <a:gd name="T25" fmla="*/ 199 h 726"/>
              <a:gd name="T26" fmla="*/ 237 w 381"/>
              <a:gd name="T27" fmla="*/ 185 h 726"/>
              <a:gd name="T28" fmla="*/ 238 w 381"/>
              <a:gd name="T29" fmla="*/ 176 h 726"/>
              <a:gd name="T30" fmla="*/ 235 w 381"/>
              <a:gd name="T31" fmla="*/ 163 h 726"/>
              <a:gd name="T32" fmla="*/ 228 w 381"/>
              <a:gd name="T33" fmla="*/ 152 h 726"/>
              <a:gd name="T34" fmla="*/ 217 w 381"/>
              <a:gd name="T35" fmla="*/ 145 h 726"/>
              <a:gd name="T36" fmla="*/ 204 w 381"/>
              <a:gd name="T37" fmla="*/ 143 h 726"/>
              <a:gd name="T38" fmla="*/ 198 w 381"/>
              <a:gd name="T39" fmla="*/ 144 h 726"/>
              <a:gd name="T40" fmla="*/ 0 w 381"/>
              <a:gd name="T41" fmla="*/ 248 h 726"/>
              <a:gd name="T42" fmla="*/ 127 w 381"/>
              <a:gd name="T43" fmla="*/ 18 h 726"/>
              <a:gd name="T44" fmla="*/ 142 w 381"/>
              <a:gd name="T45" fmla="*/ 12 h 726"/>
              <a:gd name="T46" fmla="*/ 156 w 381"/>
              <a:gd name="T47" fmla="*/ 7 h 726"/>
              <a:gd name="T48" fmla="*/ 187 w 381"/>
              <a:gd name="T49" fmla="*/ 1 h 726"/>
              <a:gd name="T50" fmla="*/ 204 w 381"/>
              <a:gd name="T51" fmla="*/ 0 h 726"/>
              <a:gd name="T52" fmla="*/ 240 w 381"/>
              <a:gd name="T53" fmla="*/ 4 h 726"/>
              <a:gd name="T54" fmla="*/ 273 w 381"/>
              <a:gd name="T55" fmla="*/ 14 h 726"/>
              <a:gd name="T56" fmla="*/ 303 w 381"/>
              <a:gd name="T57" fmla="*/ 30 h 726"/>
              <a:gd name="T58" fmla="*/ 329 w 381"/>
              <a:gd name="T59" fmla="*/ 52 h 726"/>
              <a:gd name="T60" fmla="*/ 351 w 381"/>
              <a:gd name="T61" fmla="*/ 78 h 726"/>
              <a:gd name="T62" fmla="*/ 366 w 381"/>
              <a:gd name="T63" fmla="*/ 108 h 726"/>
              <a:gd name="T64" fmla="*/ 377 w 381"/>
              <a:gd name="T65" fmla="*/ 141 h 726"/>
              <a:gd name="T66" fmla="*/ 381 w 381"/>
              <a:gd name="T67" fmla="*/ 177 h 726"/>
              <a:gd name="T68" fmla="*/ 379 w 381"/>
              <a:gd name="T69" fmla="*/ 194 h 726"/>
              <a:gd name="T70" fmla="*/ 373 w 381"/>
              <a:gd name="T71" fmla="*/ 227 h 726"/>
              <a:gd name="T72" fmla="*/ 361 w 381"/>
              <a:gd name="T73" fmla="*/ 257 h 726"/>
              <a:gd name="T74" fmla="*/ 345 w 381"/>
              <a:gd name="T75" fmla="*/ 284 h 726"/>
              <a:gd name="T76" fmla="*/ 334 w 381"/>
              <a:gd name="T77" fmla="*/ 296 h 726"/>
              <a:gd name="T78" fmla="*/ 354 w 381"/>
              <a:gd name="T79" fmla="*/ 321 h 726"/>
              <a:gd name="T80" fmla="*/ 369 w 381"/>
              <a:gd name="T81" fmla="*/ 350 h 726"/>
              <a:gd name="T82" fmla="*/ 373 w 381"/>
              <a:gd name="T83" fmla="*/ 366 h 726"/>
              <a:gd name="T84" fmla="*/ 379 w 381"/>
              <a:gd name="T85" fmla="*/ 399 h 726"/>
              <a:gd name="T86" fmla="*/ 381 w 381"/>
              <a:gd name="T87" fmla="*/ 416 h 726"/>
              <a:gd name="T88" fmla="*/ 379 w 381"/>
              <a:gd name="T89" fmla="*/ 439 h 726"/>
              <a:gd name="T90" fmla="*/ 375 w 381"/>
              <a:gd name="T91" fmla="*/ 462 h 726"/>
              <a:gd name="T92" fmla="*/ 367 w 381"/>
              <a:gd name="T93" fmla="*/ 483 h 726"/>
              <a:gd name="T94" fmla="*/ 346 w 381"/>
              <a:gd name="T95" fmla="*/ 522 h 726"/>
              <a:gd name="T96" fmla="*/ 316 w 381"/>
              <a:gd name="T97" fmla="*/ 553 h 7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381" h="726">
                <a:moveTo>
                  <a:pt x="298" y="566"/>
                </a:moveTo>
                <a:lnTo>
                  <a:pt x="0" y="726"/>
                </a:lnTo>
                <a:lnTo>
                  <a:pt x="0" y="564"/>
                </a:lnTo>
                <a:lnTo>
                  <a:pt x="224" y="444"/>
                </a:lnTo>
                <a:lnTo>
                  <a:pt x="230" y="438"/>
                </a:lnTo>
                <a:lnTo>
                  <a:pt x="235" y="432"/>
                </a:lnTo>
                <a:lnTo>
                  <a:pt x="237" y="425"/>
                </a:lnTo>
                <a:lnTo>
                  <a:pt x="238" y="416"/>
                </a:lnTo>
                <a:lnTo>
                  <a:pt x="237" y="409"/>
                </a:lnTo>
                <a:lnTo>
                  <a:pt x="235" y="403"/>
                </a:lnTo>
                <a:lnTo>
                  <a:pt x="232" y="397"/>
                </a:lnTo>
                <a:lnTo>
                  <a:pt x="228" y="392"/>
                </a:lnTo>
                <a:lnTo>
                  <a:pt x="223" y="387"/>
                </a:lnTo>
                <a:lnTo>
                  <a:pt x="217" y="385"/>
                </a:lnTo>
                <a:lnTo>
                  <a:pt x="211" y="383"/>
                </a:lnTo>
                <a:lnTo>
                  <a:pt x="204" y="383"/>
                </a:lnTo>
                <a:lnTo>
                  <a:pt x="198" y="383"/>
                </a:lnTo>
                <a:lnTo>
                  <a:pt x="192" y="385"/>
                </a:lnTo>
                <a:lnTo>
                  <a:pt x="0" y="487"/>
                </a:lnTo>
                <a:lnTo>
                  <a:pt x="0" y="325"/>
                </a:lnTo>
                <a:lnTo>
                  <a:pt x="224" y="204"/>
                </a:lnTo>
                <a:lnTo>
                  <a:pt x="230" y="199"/>
                </a:lnTo>
                <a:lnTo>
                  <a:pt x="235" y="192"/>
                </a:lnTo>
                <a:lnTo>
                  <a:pt x="237" y="185"/>
                </a:lnTo>
                <a:lnTo>
                  <a:pt x="238" y="176"/>
                </a:lnTo>
                <a:lnTo>
                  <a:pt x="237" y="170"/>
                </a:lnTo>
                <a:lnTo>
                  <a:pt x="235" y="163"/>
                </a:lnTo>
                <a:lnTo>
                  <a:pt x="232" y="158"/>
                </a:lnTo>
                <a:lnTo>
                  <a:pt x="228" y="152"/>
                </a:lnTo>
                <a:lnTo>
                  <a:pt x="223" y="149"/>
                </a:lnTo>
                <a:lnTo>
                  <a:pt x="217" y="145"/>
                </a:lnTo>
                <a:lnTo>
                  <a:pt x="211" y="144"/>
                </a:lnTo>
                <a:lnTo>
                  <a:pt x="204" y="143"/>
                </a:lnTo>
                <a:lnTo>
                  <a:pt x="198" y="144"/>
                </a:lnTo>
                <a:lnTo>
                  <a:pt x="192" y="145"/>
                </a:lnTo>
                <a:lnTo>
                  <a:pt x="0" y="248"/>
                </a:lnTo>
                <a:lnTo>
                  <a:pt x="0" y="86"/>
                </a:lnTo>
                <a:lnTo>
                  <a:pt x="127" y="18"/>
                </a:lnTo>
                <a:lnTo>
                  <a:pt x="142" y="12"/>
                </a:lnTo>
                <a:lnTo>
                  <a:pt x="156" y="7"/>
                </a:lnTo>
                <a:lnTo>
                  <a:pt x="172" y="4"/>
                </a:lnTo>
                <a:lnTo>
                  <a:pt x="187" y="1"/>
                </a:lnTo>
                <a:lnTo>
                  <a:pt x="204" y="0"/>
                </a:lnTo>
                <a:lnTo>
                  <a:pt x="222" y="1"/>
                </a:lnTo>
                <a:lnTo>
                  <a:pt x="240" y="4"/>
                </a:lnTo>
                <a:lnTo>
                  <a:pt x="256" y="8"/>
                </a:lnTo>
                <a:lnTo>
                  <a:pt x="273" y="14"/>
                </a:lnTo>
                <a:lnTo>
                  <a:pt x="289" y="22"/>
                </a:lnTo>
                <a:lnTo>
                  <a:pt x="303" y="30"/>
                </a:lnTo>
                <a:lnTo>
                  <a:pt x="316" y="41"/>
                </a:lnTo>
                <a:lnTo>
                  <a:pt x="329" y="52"/>
                </a:lnTo>
                <a:lnTo>
                  <a:pt x="340" y="65"/>
                </a:lnTo>
                <a:lnTo>
                  <a:pt x="351" y="78"/>
                </a:lnTo>
                <a:lnTo>
                  <a:pt x="359" y="92"/>
                </a:lnTo>
                <a:lnTo>
                  <a:pt x="366" y="108"/>
                </a:lnTo>
                <a:lnTo>
                  <a:pt x="372" y="125"/>
                </a:lnTo>
                <a:lnTo>
                  <a:pt x="377" y="141"/>
                </a:lnTo>
                <a:lnTo>
                  <a:pt x="379" y="159"/>
                </a:lnTo>
                <a:lnTo>
                  <a:pt x="381" y="177"/>
                </a:lnTo>
                <a:lnTo>
                  <a:pt x="379" y="194"/>
                </a:lnTo>
                <a:lnTo>
                  <a:pt x="377" y="211"/>
                </a:lnTo>
                <a:lnTo>
                  <a:pt x="373" y="227"/>
                </a:lnTo>
                <a:lnTo>
                  <a:pt x="369" y="242"/>
                </a:lnTo>
                <a:lnTo>
                  <a:pt x="361" y="257"/>
                </a:lnTo>
                <a:lnTo>
                  <a:pt x="354" y="271"/>
                </a:lnTo>
                <a:lnTo>
                  <a:pt x="345" y="284"/>
                </a:lnTo>
                <a:lnTo>
                  <a:pt x="334" y="296"/>
                </a:lnTo>
                <a:lnTo>
                  <a:pt x="345" y="309"/>
                </a:lnTo>
                <a:lnTo>
                  <a:pt x="354" y="321"/>
                </a:lnTo>
                <a:lnTo>
                  <a:pt x="361" y="336"/>
                </a:lnTo>
                <a:lnTo>
                  <a:pt x="369" y="350"/>
                </a:lnTo>
                <a:lnTo>
                  <a:pt x="373" y="366"/>
                </a:lnTo>
                <a:lnTo>
                  <a:pt x="377" y="383"/>
                </a:lnTo>
                <a:lnTo>
                  <a:pt x="379" y="399"/>
                </a:lnTo>
                <a:lnTo>
                  <a:pt x="381" y="416"/>
                </a:lnTo>
                <a:lnTo>
                  <a:pt x="381" y="428"/>
                </a:lnTo>
                <a:lnTo>
                  <a:pt x="379" y="439"/>
                </a:lnTo>
                <a:lnTo>
                  <a:pt x="377" y="451"/>
                </a:lnTo>
                <a:lnTo>
                  <a:pt x="375" y="462"/>
                </a:lnTo>
                <a:lnTo>
                  <a:pt x="371" y="473"/>
                </a:lnTo>
                <a:lnTo>
                  <a:pt x="367" y="483"/>
                </a:lnTo>
                <a:lnTo>
                  <a:pt x="358" y="503"/>
                </a:lnTo>
                <a:lnTo>
                  <a:pt x="346" y="522"/>
                </a:lnTo>
                <a:lnTo>
                  <a:pt x="332" y="538"/>
                </a:lnTo>
                <a:lnTo>
                  <a:pt x="316" y="553"/>
                </a:lnTo>
                <a:lnTo>
                  <a:pt x="298" y="566"/>
                </a:lnTo>
                <a:close/>
              </a:path>
            </a:pathLst>
          </a:custGeom>
          <a:solidFill>
            <a:srgbClr val="EF6B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sl-SI"/>
          </a:p>
        </xdr:txBody>
      </xdr:sp>
      <xdr:sp macro="" textlink="">
        <xdr:nvSpPr>
          <xdr:cNvPr id="6" name="Freeform 5">
            <a:extLst>
              <a:ext uri="{FF2B5EF4-FFF2-40B4-BE49-F238E27FC236}">
                <a16:creationId xmlns:a16="http://schemas.microsoft.com/office/drawing/2014/main" id="{2DC3707D-D937-5585-FC28-DE0FA7460F9B}"/>
              </a:ext>
            </a:extLst>
          </xdr:cNvPr>
          <xdr:cNvSpPr>
            <a:spLocks noChangeAspect="1"/>
          </xdr:cNvSpPr>
        </xdr:nvSpPr>
        <xdr:spPr bwMode="auto">
          <a:xfrm>
            <a:off x="687" y="241"/>
            <a:ext cx="380" cy="366"/>
          </a:xfrm>
          <a:custGeom>
            <a:avLst/>
            <a:gdLst>
              <a:gd name="T0" fmla="*/ 0 w 380"/>
              <a:gd name="T1" fmla="*/ 366 h 366"/>
              <a:gd name="T2" fmla="*/ 0 w 380"/>
              <a:gd name="T3" fmla="*/ 204 h 366"/>
              <a:gd name="T4" fmla="*/ 380 w 380"/>
              <a:gd name="T5" fmla="*/ 0 h 366"/>
              <a:gd name="T6" fmla="*/ 380 w 380"/>
              <a:gd name="T7" fmla="*/ 162 h 366"/>
              <a:gd name="T8" fmla="*/ 0 w 380"/>
              <a:gd name="T9" fmla="*/ 366 h 3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0" h="366">
                <a:moveTo>
                  <a:pt x="0" y="366"/>
                </a:moveTo>
                <a:lnTo>
                  <a:pt x="0" y="204"/>
                </a:lnTo>
                <a:lnTo>
                  <a:pt x="380" y="0"/>
                </a:lnTo>
                <a:lnTo>
                  <a:pt x="380" y="162"/>
                </a:lnTo>
                <a:lnTo>
                  <a:pt x="0" y="366"/>
                </a:lnTo>
                <a:close/>
              </a:path>
            </a:pathLst>
          </a:custGeom>
          <a:solidFill>
            <a:srgbClr val="EF6B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sl-SI"/>
          </a:p>
        </xdr:txBody>
      </xdr:sp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7F3E8ACC-5B2C-B1F2-0B80-AA89E2F41C12}"/>
              </a:ext>
            </a:extLst>
          </xdr:cNvPr>
          <xdr:cNvSpPr>
            <a:spLocks noChangeAspect="1"/>
          </xdr:cNvSpPr>
        </xdr:nvSpPr>
        <xdr:spPr bwMode="auto">
          <a:xfrm>
            <a:off x="687" y="480"/>
            <a:ext cx="380" cy="366"/>
          </a:xfrm>
          <a:custGeom>
            <a:avLst/>
            <a:gdLst>
              <a:gd name="T0" fmla="*/ 0 w 380"/>
              <a:gd name="T1" fmla="*/ 366 h 366"/>
              <a:gd name="T2" fmla="*/ 0 w 380"/>
              <a:gd name="T3" fmla="*/ 204 h 366"/>
              <a:gd name="T4" fmla="*/ 380 w 380"/>
              <a:gd name="T5" fmla="*/ 0 h 366"/>
              <a:gd name="T6" fmla="*/ 380 w 380"/>
              <a:gd name="T7" fmla="*/ 162 h 366"/>
              <a:gd name="T8" fmla="*/ 0 w 380"/>
              <a:gd name="T9" fmla="*/ 366 h 3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0" h="366">
                <a:moveTo>
                  <a:pt x="0" y="366"/>
                </a:moveTo>
                <a:lnTo>
                  <a:pt x="0" y="204"/>
                </a:lnTo>
                <a:lnTo>
                  <a:pt x="380" y="0"/>
                </a:lnTo>
                <a:lnTo>
                  <a:pt x="380" y="162"/>
                </a:lnTo>
                <a:lnTo>
                  <a:pt x="0" y="366"/>
                </a:lnTo>
                <a:close/>
              </a:path>
            </a:pathLst>
          </a:custGeom>
          <a:solidFill>
            <a:srgbClr val="EF6B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sl-SI"/>
          </a:p>
        </xdr:txBody>
      </xdr:sp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55691BCE-AFD0-294F-B17C-23EC38F1E9EF}"/>
              </a:ext>
            </a:extLst>
          </xdr:cNvPr>
          <xdr:cNvSpPr>
            <a:spLocks noChangeAspect="1"/>
          </xdr:cNvSpPr>
        </xdr:nvSpPr>
        <xdr:spPr bwMode="auto">
          <a:xfrm>
            <a:off x="2" y="130"/>
            <a:ext cx="143" cy="716"/>
          </a:xfrm>
          <a:custGeom>
            <a:avLst/>
            <a:gdLst>
              <a:gd name="T0" fmla="*/ 143 w 143"/>
              <a:gd name="T1" fmla="*/ 640 h 716"/>
              <a:gd name="T2" fmla="*/ 143 w 143"/>
              <a:gd name="T3" fmla="*/ 0 h 716"/>
              <a:gd name="T4" fmla="*/ 0 w 143"/>
              <a:gd name="T5" fmla="*/ 76 h 716"/>
              <a:gd name="T6" fmla="*/ 0 w 143"/>
              <a:gd name="T7" fmla="*/ 716 h 716"/>
              <a:gd name="T8" fmla="*/ 143 w 143"/>
              <a:gd name="T9" fmla="*/ 640 h 7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3" h="716">
                <a:moveTo>
                  <a:pt x="143" y="640"/>
                </a:moveTo>
                <a:lnTo>
                  <a:pt x="143" y="0"/>
                </a:lnTo>
                <a:lnTo>
                  <a:pt x="0" y="76"/>
                </a:lnTo>
                <a:lnTo>
                  <a:pt x="0" y="716"/>
                </a:lnTo>
                <a:lnTo>
                  <a:pt x="143" y="640"/>
                </a:lnTo>
                <a:close/>
              </a:path>
            </a:pathLst>
          </a:custGeom>
          <a:solidFill>
            <a:srgbClr val="EF6B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sl-SI"/>
          </a:p>
        </xdr:txBody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84EBFB04-2733-2EBB-EF3E-23C2BBA22C55}"/>
              </a:ext>
            </a:extLst>
          </xdr:cNvPr>
          <xdr:cNvSpPr>
            <a:spLocks noChangeAspect="1"/>
          </xdr:cNvSpPr>
        </xdr:nvSpPr>
        <xdr:spPr bwMode="auto">
          <a:xfrm>
            <a:off x="687" y="2"/>
            <a:ext cx="380" cy="366"/>
          </a:xfrm>
          <a:custGeom>
            <a:avLst/>
            <a:gdLst>
              <a:gd name="T0" fmla="*/ 0 w 380"/>
              <a:gd name="T1" fmla="*/ 366 h 366"/>
              <a:gd name="T2" fmla="*/ 0 w 380"/>
              <a:gd name="T3" fmla="*/ 204 h 366"/>
              <a:gd name="T4" fmla="*/ 380 w 380"/>
              <a:gd name="T5" fmla="*/ 0 h 366"/>
              <a:gd name="T6" fmla="*/ 380 w 380"/>
              <a:gd name="T7" fmla="*/ 162 h 366"/>
              <a:gd name="T8" fmla="*/ 0 w 380"/>
              <a:gd name="T9" fmla="*/ 366 h 3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0" h="366">
                <a:moveTo>
                  <a:pt x="0" y="366"/>
                </a:moveTo>
                <a:lnTo>
                  <a:pt x="0" y="204"/>
                </a:lnTo>
                <a:lnTo>
                  <a:pt x="380" y="0"/>
                </a:lnTo>
                <a:lnTo>
                  <a:pt x="380" y="162"/>
                </a:lnTo>
                <a:lnTo>
                  <a:pt x="0" y="366"/>
                </a:lnTo>
                <a:close/>
              </a:path>
            </a:pathLst>
          </a:custGeom>
          <a:solidFill>
            <a:srgbClr val="EF6B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sl-SI"/>
          </a:p>
        </xdr:txBody>
      </xdr:sp>
    </xdr:grpSp>
    <xdr:clientData/>
  </xdr:twoCellAnchor>
  <xdr:oneCellAnchor>
    <xdr:from>
      <xdr:col>0</xdr:col>
      <xdr:colOff>343604</xdr:colOff>
      <xdr:row>10</xdr:row>
      <xdr:rowOff>3316</xdr:rowOff>
    </xdr:from>
    <xdr:ext cx="641904" cy="334984"/>
    <xdr:pic>
      <xdr:nvPicPr>
        <xdr:cNvPr id="17" name="Slika 16" descr="Slika, ki vsebuje besede besedilo, jedilni pribor, sličica, krožnik&#10;&#10;Opis je samodejno ustvarjen">
          <a:extLst>
            <a:ext uri="{FF2B5EF4-FFF2-40B4-BE49-F238E27FC236}">
              <a16:creationId xmlns:a16="http://schemas.microsoft.com/office/drawing/2014/main" id="{AFF10C80-FB9E-47AE-B8A3-9EB0F909F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04" y="7108966"/>
          <a:ext cx="641507" cy="334984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x.acroni.si/USER/KOMERCIALA/ponudbe/Tehni&#269;no%20varovanje/2004/Splo&#353;na%20ponudba/ponudbe/Tehni&#269;no%20varovanje/2003/ELPOS%20Gre&#353;ovnik%20-%20Poslovno%20skladi&#353;&#269;ni%20prostori%20SL%20Gradec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2_KON&#268;NO\04_IZVIRNE_DATOTEKE\TEST_1\17_JULFSF-6S0002%23PopisS.xlsx" TargetMode="External"/><Relationship Id="rId1" Type="http://schemas.openxmlformats.org/officeDocument/2006/relationships/externalLinkPath" Target="17_JULFSF-6S0002%23PopisS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2_KON&#268;NO\04_IZVIRNE_DATOTEKE\18_JULFSF-6S3301%23PopisS_Vod1F.xlsx" TargetMode="External"/><Relationship Id="rId1" Type="http://schemas.openxmlformats.org/officeDocument/2006/relationships/externalLinkPath" Target="18_JULFSF-6S3301%23PopisS_Vod1F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1_ZA_PREGLED\04_IZVIRNE_DATOTEKE\19_JULFSF-6S3302%23PopisS_Vod2F.xlsx" TargetMode="External"/><Relationship Id="rId1" Type="http://schemas.openxmlformats.org/officeDocument/2006/relationships/externalLinkPath" Target="19_JULFSF-6S3302%23PopisS_Vod2F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2_KON&#268;NO\04_IZVIRNE_DATOTEKE\TEST_1\20_JULFSF-6C0001%23PopisPromet.xlsx" TargetMode="External"/><Relationship Id="rId1" Type="http://schemas.openxmlformats.org/officeDocument/2006/relationships/externalLinkPath" Target="20_JULFSF-6C0001%23PopisPromet.xlsx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1_ZA_PREGLED\04_IZVIRNE_DATOTEKE\21_JULFSF-6K0001%23PopisKrajina.xlsx" TargetMode="External"/><Relationship Id="rId1" Type="http://schemas.openxmlformats.org/officeDocument/2006/relationships/externalLinkPath" Target="21_JULFSF-6K0001%23PopisKraji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e.local\ns1\Uporabniki_LJ\manja.bittner\osebno\RTP%20DOBRU&#352;KA%20VAS\KON&#268;NA%20SITUACIJA%20RTP%20Ivan&#269;na%20Goric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GNB%20ORODJA\ENV1.2\00%20Zahteve%20za%20materiale%20AKTUALNO\DGNB%20-%20Materiali%20in%20konstrukcije%202023-07-22.xlsx" TargetMode="External"/><Relationship Id="rId1" Type="http://schemas.openxmlformats.org/officeDocument/2006/relationships/externalLinkPath" Target="file:///D:\DGNB%20ORODJA\ENV1.2\00%20Zahteve%20za%20materiale%20AKTUALNO\DGNB%20-%20Materiali%20in%20konstrukcije%202023-07-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MILOS\RAZVOJ\CEJE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2_KON&#268;NO\04_IZVIRNE_DATOTEKE\12_JULFSF-6A2001%23PopisGO_SkUv.xlsx" TargetMode="External"/><Relationship Id="rId1" Type="http://schemas.openxmlformats.org/officeDocument/2006/relationships/externalLinkPath" Target="12_JULFSF-6A2001%23PopisGO_SkUv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1_ZA_PREGLED\04_IZVIRNE_DATOTEKE\13_JULFSF-6G1202%23PopisGO_GJ.xlsx" TargetMode="External"/><Relationship Id="rId1" Type="http://schemas.openxmlformats.org/officeDocument/2006/relationships/externalLinkPath" Target="13_JULFSF-6G1202%23PopisGO_GJ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1_ZA_PREGLED\04_IZVIRNE_DATOTEKE\14_JULFSF-6G1302%23PopisGO_ZU.xlsx" TargetMode="External"/><Relationship Id="rId1" Type="http://schemas.openxmlformats.org/officeDocument/2006/relationships/externalLinkPath" Target="14_JULFSF-6G1302%23PopisGO_ZU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1_ZA_PREGLED\04_IZVIRNE_DATOTEKE\15_JULFSF-6G1303%23PopisGO_KOM.xlsx" TargetMode="External"/><Relationship Id="rId1" Type="http://schemas.openxmlformats.org/officeDocument/2006/relationships/externalLinkPath" Target="15_JULFSF-6G1303%23PopisGO_KOM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Projekti\JPS\JPS-RIS\UL_FS_FFA\JULFSF-D549-095_UL%20FS%20in%20FFA_ZU\01_DELOVNO\50_DZR\01_ZA_PREGLED\04_IZVIRNE_DATOTEKE\16_JULFSF-6E9002%23PopisE.xlsx" TargetMode="External"/><Relationship Id="rId1" Type="http://schemas.openxmlformats.org/officeDocument/2006/relationships/externalLinkPath" Target="16_JULFSF-6E9002%23Pop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deo (2)"/>
      <sheetName val="Požar"/>
      <sheetName val="Vlom, rop"/>
      <sheetName val="Video"/>
      <sheetName val="Ostalo"/>
      <sheetName val="Vlom_ rop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0.3_Rekapitulacija"/>
      <sheetName val="1_Prezračevanje"/>
      <sheetName val="2_Odpadne vode"/>
      <sheetName val="3_Šprinkler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  <row r="4">
          <cell r="B4" t="str">
            <v>SKUPNI UVOZ V GARAŽO, ZUNANJA UREDITEV</v>
          </cell>
        </row>
      </sheetData>
      <sheetData sheetId="2"/>
      <sheetData sheetId="3"/>
      <sheetData sheetId="4"/>
      <sheetData sheetId="5">
        <row r="8">
          <cell r="A8" t="str">
            <v>1</v>
          </cell>
          <cell r="B8" t="str">
            <v>PREZRAČEVANJE</v>
          </cell>
          <cell r="F8">
            <v>0</v>
          </cell>
        </row>
      </sheetData>
      <sheetData sheetId="6">
        <row r="8">
          <cell r="A8" t="str">
            <v>2</v>
          </cell>
          <cell r="B8" t="str">
            <v>SISTEMI ZA ODVAJANJE ODPADNIH VOD</v>
          </cell>
          <cell r="F8">
            <v>0</v>
          </cell>
        </row>
      </sheetData>
      <sheetData sheetId="7">
        <row r="8">
          <cell r="A8" t="str">
            <v>3</v>
          </cell>
          <cell r="B8" t="str">
            <v>ŠPRINKLERSKI GASILNI SISTEM</v>
          </cell>
          <cell r="F8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_Rekapitulacija"/>
      <sheetName val="1_Rekapitulacija strojna dela"/>
      <sheetName val="1.1_Vodovodni material"/>
      <sheetName val="1.2_Montažna dela"/>
      <sheetName val="2_Rekapitulacija GO dela"/>
      <sheetName val="2.1_Preddela in razna dela"/>
      <sheetName val="2.2_Rušitve"/>
      <sheetName val="2.3_Zemeljska dela"/>
    </sheetNames>
    <sheetDataSet>
      <sheetData sheetId="0"/>
      <sheetData sheetId="1"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/>
      <sheetData sheetId="5">
        <row r="8">
          <cell r="A8" t="str">
            <v>1.1</v>
          </cell>
          <cell r="B8" t="str">
            <v>VODOVODNI MATERIAL</v>
          </cell>
          <cell r="F8">
            <v>0</v>
          </cell>
        </row>
      </sheetData>
      <sheetData sheetId="6">
        <row r="8">
          <cell r="A8" t="str">
            <v>1.2</v>
          </cell>
          <cell r="B8" t="str">
            <v>MONTAŽNA DELA</v>
          </cell>
          <cell r="F8">
            <v>0</v>
          </cell>
        </row>
      </sheetData>
      <sheetData sheetId="7"/>
      <sheetData sheetId="8">
        <row r="8">
          <cell r="A8" t="str">
            <v>2.1</v>
          </cell>
          <cell r="B8" t="str">
            <v>PREDDELA IN RAZNA DELA</v>
          </cell>
          <cell r="F8">
            <v>0</v>
          </cell>
        </row>
      </sheetData>
      <sheetData sheetId="9">
        <row r="8">
          <cell r="A8" t="str">
            <v>2.2</v>
          </cell>
          <cell r="B8" t="str">
            <v>RUŠITVE</v>
          </cell>
          <cell r="F8">
            <v>0</v>
          </cell>
        </row>
      </sheetData>
      <sheetData sheetId="10">
        <row r="8">
          <cell r="A8" t="str">
            <v>2.3</v>
          </cell>
          <cell r="B8" t="str">
            <v>ZEMELJSKA DELA</v>
          </cell>
          <cell r="F8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_Rekapitulacija"/>
      <sheetName val="1_Rekapitulacija strojna dela"/>
      <sheetName val="1.1_Vodovodni material"/>
      <sheetName val="1.2_Montažna dela"/>
      <sheetName val="2_Rekapitulacija GO dela"/>
      <sheetName val="2.1_Preddela in razna dela"/>
      <sheetName val="2.2_Rušitve"/>
      <sheetName val="2.3_Zemeljska dela"/>
      <sheetName val="2.4_Obrtniška dela"/>
    </sheetNames>
    <sheetDataSet>
      <sheetData sheetId="0"/>
      <sheetData sheetId="1"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/>
      <sheetData sheetId="5">
        <row r="8">
          <cell r="A8" t="str">
            <v>1.1</v>
          </cell>
          <cell r="B8" t="str">
            <v>VODOVODNI MATERIAL</v>
          </cell>
          <cell r="F8">
            <v>0</v>
          </cell>
        </row>
      </sheetData>
      <sheetData sheetId="6">
        <row r="8">
          <cell r="A8" t="str">
            <v>1.2</v>
          </cell>
          <cell r="B8" t="str">
            <v>MONTAŽNA DELA</v>
          </cell>
          <cell r="F8">
            <v>0</v>
          </cell>
        </row>
      </sheetData>
      <sheetData sheetId="7"/>
      <sheetData sheetId="8">
        <row r="8">
          <cell r="A8" t="str">
            <v>2.1</v>
          </cell>
          <cell r="B8" t="str">
            <v>PREDDELA IN RAZNA DELA</v>
          </cell>
          <cell r="F8">
            <v>0</v>
          </cell>
        </row>
      </sheetData>
      <sheetData sheetId="9">
        <row r="8">
          <cell r="A8" t="str">
            <v>2.2</v>
          </cell>
          <cell r="B8" t="str">
            <v>RUŠITVE</v>
          </cell>
          <cell r="F8">
            <v>0</v>
          </cell>
        </row>
      </sheetData>
      <sheetData sheetId="10">
        <row r="8">
          <cell r="A8" t="str">
            <v>2.3</v>
          </cell>
          <cell r="B8" t="str">
            <v>ZEMELJSKA DELA</v>
          </cell>
          <cell r="F8">
            <v>0</v>
          </cell>
        </row>
      </sheetData>
      <sheetData sheetId="11">
        <row r="8">
          <cell r="A8" t="str">
            <v>2.4</v>
          </cell>
          <cell r="B8" t="str">
            <v>OBRTNIŠKA DELA</v>
          </cell>
          <cell r="F8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0.3_Rekapitulacija"/>
      <sheetName val="1_Oprema_ceste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>
        <row r="13">
          <cell r="C13">
            <v>0</v>
          </cell>
        </row>
      </sheetData>
      <sheetData sheetId="5">
        <row r="8">
          <cell r="B8" t="str">
            <v>OPREMA CESTE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0.3_Rekapitulacija"/>
      <sheetName val="1_Zasaditve"/>
      <sheetName val="2_Urbana_oprema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/>
      <sheetData sheetId="5">
        <row r="8">
          <cell r="A8" t="str">
            <v>1</v>
          </cell>
          <cell r="B8" t="str">
            <v>ZASADITVE</v>
          </cell>
          <cell r="F8">
            <v>0</v>
          </cell>
        </row>
      </sheetData>
      <sheetData sheetId="6">
        <row r="8">
          <cell r="A8" t="str">
            <v>2</v>
          </cell>
          <cell r="B8" t="str">
            <v>URBANA OPREMA</v>
          </cell>
          <cell r="F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 G+E+S"/>
      <sheetName val="Rekapitulacija-OBJEKTI"/>
      <sheetName val="Skupna rekapitulacija-gr.del"/>
      <sheetName val="0.uvod"/>
      <sheetName val="1.plato"/>
      <sheetName val="1.plato - dodatna d."/>
      <sheetName val="2.komandna stavba"/>
      <sheetName val="2.kom.st.-dodatna d."/>
      <sheetName val="3.temelji transformatorjev"/>
      <sheetName val="4.tem.portala in podstavkov VN "/>
      <sheetName val="5.jeklene konstrukcije"/>
      <sheetName val="6.kabelska kanalizacija"/>
      <sheetName val="7.temelj dušilke"/>
      <sheetName val="8.zunanja razsvetljava"/>
      <sheetName val="9.ozemljitve"/>
      <sheetName val="Skupna rekapitulacija - El. del"/>
      <sheetName val="1. Razd., nap. kab. in kab. po."/>
      <sheetName val="2. EI. razsvetljava in mala moč"/>
      <sheetName val="3. Ozemljitve zgradbe"/>
      <sheetName val="4. Strelo. nap. in izen. pote."/>
      <sheetName val="5. EI. in nap. za javl. vloma"/>
      <sheetName val="6. IP telefonija"/>
      <sheetName val="7. IP domofon"/>
      <sheetName val="8. Ozemljitve - Elek. dela"/>
      <sheetName val="9. Zunanja razsvetljava"/>
      <sheetName val="10. EI. za nap. video nadzor"/>
      <sheetName val="11. EI. za požarno javljanje"/>
      <sheetName val="12. Ostali stroški"/>
      <sheetName val="13. DODATNO"/>
      <sheetName val="Vsebina"/>
      <sheetName val="Priprava in razvod eng. medijev"/>
      <sheetName val="Prezračevanje"/>
      <sheetName val="Vodovod in kanalizacija"/>
    </sheetNames>
    <sheetDataSet>
      <sheetData sheetId="0"/>
      <sheetData sheetId="1"/>
      <sheetData sheetId="2">
        <row r="16">
          <cell r="G16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LLECTION_ALL"/>
      <sheetName val="DATA for import 2023-07-09"/>
      <sheetName val="DATA OneClick LCA"/>
      <sheetName val="POVZETEK ENV1.1 LCA"/>
      <sheetName val="POVZETEK ENV1.2"/>
      <sheetName val="POVZETEK ENV1.2 DOKUMENTACIJA"/>
      <sheetName val="Klasifikacija DIN 276"/>
      <sheetName val="DGNB_ENV1.2_2018 SLO"/>
      <sheetName val="SNOVNI_PODATKI_TSG"/>
      <sheetName val="DGNB_ENV1.3"/>
      <sheetName val="DGNB_TEC1.6"/>
      <sheetName val="OEKOBAU.DAT-Kategorien"/>
      <sheetName val="OBD_2021_I"/>
      <sheetName val="Materialdeklaration ENV1.2"/>
      <sheetName val="TEMPLATE"/>
      <sheetName val="GRADBENI_ELEMENTI"/>
      <sheetName val="DGNB ENV1.2 Core14"/>
      <sheetName val="DGNB_ENV1.2_2018 (2)"/>
      <sheetName val="DGNB_ENV1.2_2020_ENG"/>
      <sheetName val="DGNB - Materiali in konstrukci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HLKL-29-34"/>
      <sheetName val="CEHLKL-6-12"/>
      <sheetName val="CEOGKL-80-60"/>
      <sheetName val="CEDGKL-60-40"/>
      <sheetName val="CENAS-3barg"/>
      <sheetName val="CENAS-6barg"/>
      <sheetName val="CEKO-6BARG"/>
      <sheetName val="CEOK-6BARG"/>
      <sheetName val="CEREK"/>
      <sheetName val="CEPAPREG"/>
      <sheetName val="CEVO"/>
      <sheetName val="CEPAPREG (2)"/>
    </sheetNames>
    <sheetDataSet>
      <sheetData sheetId="0"/>
      <sheetData sheetId="1" refreshError="1">
        <row r="12">
          <cell r="B12" t="str">
            <v>W</v>
          </cell>
          <cell r="C12" t="str">
            <v>m</v>
          </cell>
          <cell r="E12" t="str">
            <v>m/s</v>
          </cell>
          <cell r="F12" t="str">
            <v>m3/h</v>
          </cell>
          <cell r="G12" t="str">
            <v>mm</v>
          </cell>
          <cell r="H12" t="str">
            <v>DN</v>
          </cell>
        </row>
        <row r="13">
          <cell r="B13">
            <v>1337000</v>
          </cell>
          <cell r="C13">
            <v>10</v>
          </cell>
          <cell r="D13">
            <v>18</v>
          </cell>
          <cell r="E13">
            <v>2</v>
          </cell>
          <cell r="F13">
            <v>191.19172215341931</v>
          </cell>
          <cell r="G13">
            <v>183.87528278992957</v>
          </cell>
          <cell r="H13">
            <v>200</v>
          </cell>
        </row>
        <row r="14">
          <cell r="B14">
            <v>1337000</v>
          </cell>
          <cell r="C14" t="str">
            <v>dp =</v>
          </cell>
          <cell r="D14">
            <v>15</v>
          </cell>
          <cell r="E14" t="str">
            <v>kPa</v>
          </cell>
          <cell r="F14">
            <v>191.19172215341931</v>
          </cell>
          <cell r="G14" t="str">
            <v xml:space="preserve"> </v>
          </cell>
          <cell r="H14">
            <v>80</v>
          </cell>
        </row>
        <row r="15">
          <cell r="B15" t="str">
            <v>Regulacijski ventil</v>
          </cell>
          <cell r="E15" t="str">
            <v>V5011R,ML7425A (NC),</v>
          </cell>
          <cell r="G15" t="str">
            <v>DN80, kvs = 100,0 m3/h</v>
          </cell>
        </row>
        <row r="17">
          <cell r="B17">
            <v>2674000</v>
          </cell>
          <cell r="C17">
            <v>10</v>
          </cell>
          <cell r="D17">
            <v>18</v>
          </cell>
          <cell r="E17">
            <v>1.5</v>
          </cell>
          <cell r="F17">
            <v>382.38344430683861</v>
          </cell>
          <cell r="G17">
            <v>300.2670794301925</v>
          </cell>
          <cell r="H17">
            <v>300</v>
          </cell>
        </row>
        <row r="18">
          <cell r="B18">
            <v>2674000</v>
          </cell>
          <cell r="C18" t="str">
            <v>dp =</v>
          </cell>
          <cell r="D18">
            <v>20</v>
          </cell>
          <cell r="E18" t="str">
            <v>kPa</v>
          </cell>
          <cell r="F18">
            <v>382.38344430683861</v>
          </cell>
          <cell r="G18" t="str">
            <v xml:space="preserve"> </v>
          </cell>
          <cell r="H18">
            <v>80</v>
          </cell>
        </row>
        <row r="19">
          <cell r="B19" t="str">
            <v>Regulacijski ventil</v>
          </cell>
          <cell r="E19" t="str">
            <v>V5011R,ML7425A (NC),</v>
          </cell>
          <cell r="G19" t="str">
            <v>DN80, kvs = 100,0 m3/h</v>
          </cell>
        </row>
        <row r="21">
          <cell r="B21">
            <v>368500.00000000006</v>
          </cell>
          <cell r="C21">
            <v>10</v>
          </cell>
          <cell r="D21">
            <v>18</v>
          </cell>
          <cell r="E21">
            <v>1.5</v>
          </cell>
          <cell r="F21">
            <v>52.695699037797326</v>
          </cell>
          <cell r="G21">
            <v>111.46685926052126</v>
          </cell>
          <cell r="H21">
            <v>125</v>
          </cell>
        </row>
        <row r="22">
          <cell r="B22">
            <v>368500.00000000006</v>
          </cell>
          <cell r="C22" t="str">
            <v>dp =</v>
          </cell>
          <cell r="D22">
            <v>20</v>
          </cell>
          <cell r="E22" t="str">
            <v>kPa</v>
          </cell>
          <cell r="F22">
            <v>52.695699037797326</v>
          </cell>
          <cell r="G22" t="str">
            <v xml:space="preserve"> </v>
          </cell>
          <cell r="H22">
            <v>80</v>
          </cell>
        </row>
        <row r="23">
          <cell r="B23" t="str">
            <v>Regulacijski ventil</v>
          </cell>
          <cell r="E23" t="str">
            <v>V5011R,ML7425A (NC),</v>
          </cell>
          <cell r="G23" t="str">
            <v>DN80, kvs = 100,0 m3/h</v>
          </cell>
        </row>
        <row r="26">
          <cell r="B26">
            <v>737000.00000000012</v>
          </cell>
          <cell r="C26">
            <v>10</v>
          </cell>
          <cell r="D26">
            <v>18</v>
          </cell>
          <cell r="E26">
            <v>3</v>
          </cell>
          <cell r="F26">
            <v>105.39139807559465</v>
          </cell>
          <cell r="G26">
            <v>111.46685926052126</v>
          </cell>
          <cell r="H26">
            <v>125</v>
          </cell>
        </row>
        <row r="27">
          <cell r="B27">
            <v>737000.00000000012</v>
          </cell>
          <cell r="C27" t="str">
            <v>dp =</v>
          </cell>
          <cell r="D27">
            <v>20</v>
          </cell>
          <cell r="E27" t="str">
            <v>kPa</v>
          </cell>
          <cell r="F27">
            <v>105.39139807559465</v>
          </cell>
          <cell r="G27" t="str">
            <v xml:space="preserve"> </v>
          </cell>
          <cell r="H27">
            <v>80</v>
          </cell>
        </row>
        <row r="28">
          <cell r="B28" t="str">
            <v>Regulacijski ventil</v>
          </cell>
          <cell r="E28" t="str">
            <v>V5011R,ML7425A (NC),</v>
          </cell>
          <cell r="G28" t="str">
            <v>DN80, kvs = 100,0 m3/h</v>
          </cell>
        </row>
        <row r="994">
          <cell r="B994">
            <v>0</v>
          </cell>
          <cell r="C994" t="str">
            <v>dp =</v>
          </cell>
          <cell r="D994">
            <v>0.1</v>
          </cell>
          <cell r="E994" t="str">
            <v>kPa</v>
          </cell>
          <cell r="F994">
            <v>0</v>
          </cell>
          <cell r="G994" t="str">
            <v xml:space="preserve"> </v>
          </cell>
          <cell r="H994">
            <v>15</v>
          </cell>
        </row>
        <row r="995">
          <cell r="B995" t="str">
            <v>Regulacijski ventil</v>
          </cell>
          <cell r="E995" t="str">
            <v>V5328A DN15, kvs = 0,1 m3/h,</v>
          </cell>
          <cell r="H995" t="str">
            <v>MP 953 A(NO)</v>
          </cell>
        </row>
        <row r="996">
          <cell r="B996">
            <v>1000</v>
          </cell>
          <cell r="C996" t="str">
            <v>dp =</v>
          </cell>
          <cell r="D996">
            <v>0.1</v>
          </cell>
          <cell r="E996" t="str">
            <v>kPa</v>
          </cell>
          <cell r="F996">
            <v>0.14300054012970778</v>
          </cell>
          <cell r="G996" t="str">
            <v xml:space="preserve"> </v>
          </cell>
          <cell r="H996">
            <v>20</v>
          </cell>
        </row>
        <row r="997">
          <cell r="B997" t="str">
            <v>Regulacijski ventil</v>
          </cell>
          <cell r="E997" t="str">
            <v>V5329A DN20, kvs = 6,3 m3/h,</v>
          </cell>
          <cell r="H997" t="str">
            <v>MP 953 A(NO)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0_Rekapitulacija"/>
      <sheetName val="1_Rekapitulacija gradbena dela"/>
      <sheetName val="1.1_Zemeljska dela"/>
      <sheetName val="1.2_Globoko temeljenje"/>
      <sheetName val="1.3_Betonska dela"/>
      <sheetName val="1.4_Zidarska dela"/>
      <sheetName val="1.5_Tesarska dela"/>
      <sheetName val="1.6_Kanalizacija v objektu"/>
      <sheetName val="2_Rekapitulacija zaključna dela"/>
      <sheetName val="2.1_Fasaderska dela"/>
      <sheetName val="2.2_Krovsko kleparska dela"/>
      <sheetName val="2.3_Ključ. dela in ograje"/>
      <sheetName val="2.4_Vrata"/>
      <sheetName val="2.5_Tlakarska dela"/>
      <sheetName val="2.6_Protipoplavna zaščita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/>
      <sheetData sheetId="5"/>
      <sheetData sheetId="6">
        <row r="8">
          <cell r="A8" t="str">
            <v>1.1</v>
          </cell>
          <cell r="B8" t="str">
            <v>ZEMELJSKA DELA</v>
          </cell>
          <cell r="F8">
            <v>0</v>
          </cell>
        </row>
      </sheetData>
      <sheetData sheetId="7">
        <row r="8">
          <cell r="A8" t="str">
            <v>1.2</v>
          </cell>
          <cell r="B8" t="str">
            <v>GLOBOKO TEMELJENJE</v>
          </cell>
          <cell r="F8">
            <v>0</v>
          </cell>
        </row>
      </sheetData>
      <sheetData sheetId="8">
        <row r="8">
          <cell r="A8" t="str">
            <v>1.3</v>
          </cell>
          <cell r="B8" t="str">
            <v>BETONSKA DEL</v>
          </cell>
          <cell r="F8">
            <v>0</v>
          </cell>
        </row>
      </sheetData>
      <sheetData sheetId="9">
        <row r="8">
          <cell r="A8" t="str">
            <v>1.4</v>
          </cell>
          <cell r="B8" t="str">
            <v>ZIDARSKA DELA</v>
          </cell>
          <cell r="F8">
            <v>0</v>
          </cell>
        </row>
      </sheetData>
      <sheetData sheetId="10">
        <row r="8">
          <cell r="A8" t="str">
            <v>1.5</v>
          </cell>
          <cell r="B8" t="str">
            <v>TESARSKA DELA</v>
          </cell>
          <cell r="F8">
            <v>0</v>
          </cell>
        </row>
      </sheetData>
      <sheetData sheetId="11">
        <row r="8">
          <cell r="A8" t="str">
            <v>1.6</v>
          </cell>
          <cell r="B8" t="str">
            <v>KANALIZACIJA V OBJEKTU</v>
          </cell>
          <cell r="F8">
            <v>0</v>
          </cell>
        </row>
      </sheetData>
      <sheetData sheetId="12"/>
      <sheetData sheetId="13">
        <row r="8">
          <cell r="A8" t="str">
            <v>2.1</v>
          </cell>
          <cell r="B8" t="str">
            <v>FASADERSKA DELA</v>
          </cell>
          <cell r="F8">
            <v>0</v>
          </cell>
        </row>
      </sheetData>
      <sheetData sheetId="14">
        <row r="8">
          <cell r="A8" t="str">
            <v>2.2</v>
          </cell>
          <cell r="B8" t="str">
            <v>KROVSKO KLEPARSKA DELA</v>
          </cell>
          <cell r="F8">
            <v>0</v>
          </cell>
        </row>
      </sheetData>
      <sheetData sheetId="15">
        <row r="8">
          <cell r="A8" t="str">
            <v>2.3</v>
          </cell>
          <cell r="B8" t="str">
            <v>KLJUČAVNIČARSKA DELA</v>
          </cell>
          <cell r="F8">
            <v>0</v>
          </cell>
        </row>
      </sheetData>
      <sheetData sheetId="16">
        <row r="8">
          <cell r="A8" t="str">
            <v>2.4</v>
          </cell>
          <cell r="B8" t="str">
            <v>VRATA</v>
          </cell>
          <cell r="F8">
            <v>0</v>
          </cell>
        </row>
      </sheetData>
      <sheetData sheetId="17">
        <row r="8">
          <cell r="A8" t="str">
            <v>2.5</v>
          </cell>
          <cell r="B8" t="str">
            <v>TLAKARSKA DELA</v>
          </cell>
          <cell r="F8">
            <v>0</v>
          </cell>
        </row>
      </sheetData>
      <sheetData sheetId="18">
        <row r="8">
          <cell r="A8" t="str">
            <v>2.6</v>
          </cell>
          <cell r="B8" t="str">
            <v>PROTIPOPLAVNA ZAŠČITA</v>
          </cell>
          <cell r="F8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1_Rekapitulacija gradbena dela"/>
      <sheetName val="1.1_Gradbena jama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/>
      <sheetData sheetId="5">
        <row r="8">
          <cell r="A8" t="str">
            <v>1.1</v>
          </cell>
          <cell r="B8" t="str">
            <v>IZKOP IN ZAŠČITA GRADBENE JAME</v>
          </cell>
          <cell r="F8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0_Rekapitulacija"/>
      <sheetName val="1_Rekapitulacija gradbena dela"/>
      <sheetName val="1.1_Rušitvena dela"/>
      <sheetName val="1.2_Zemeljska dela"/>
      <sheetName val="1.3_Ustroji"/>
      <sheetName val="1.4_Kanalete"/>
      <sheetName val="1.5_Betonski elementi"/>
      <sheetName val="1.6_Tribune"/>
      <sheetName val="2_Rekapitulacija zaključna dela"/>
      <sheetName val="2.1_Ograja polj BF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/>
      <sheetData sheetId="5"/>
      <sheetData sheetId="6">
        <row r="8">
          <cell r="A8" t="str">
            <v>1.1</v>
          </cell>
          <cell r="B8" t="str">
            <v>RUŠITVENA DELA</v>
          </cell>
          <cell r="F8">
            <v>0</v>
          </cell>
        </row>
      </sheetData>
      <sheetData sheetId="7">
        <row r="8">
          <cell r="A8" t="str">
            <v>1.2</v>
          </cell>
          <cell r="B8" t="str">
            <v>ZEMELJSKA DELA</v>
          </cell>
          <cell r="F8">
            <v>0</v>
          </cell>
        </row>
      </sheetData>
      <sheetData sheetId="8">
        <row r="8">
          <cell r="A8" t="str">
            <v>1.3</v>
          </cell>
          <cell r="B8" t="str">
            <v>USTROJI</v>
          </cell>
          <cell r="F8">
            <v>0</v>
          </cell>
        </row>
      </sheetData>
      <sheetData sheetId="9">
        <row r="8">
          <cell r="A8" t="str">
            <v>1.4</v>
          </cell>
          <cell r="B8" t="str">
            <v>KANALETE</v>
          </cell>
          <cell r="F8">
            <v>0</v>
          </cell>
        </row>
      </sheetData>
      <sheetData sheetId="10">
        <row r="8">
          <cell r="A8" t="str">
            <v>1.5</v>
          </cell>
          <cell r="B8" t="str">
            <v>BETONSKI ELEMENTI</v>
          </cell>
          <cell r="F8">
            <v>0</v>
          </cell>
        </row>
      </sheetData>
      <sheetData sheetId="11">
        <row r="8">
          <cell r="A8" t="str">
            <v>1.6</v>
          </cell>
          <cell r="B8" t="str">
            <v>TRIBUNE</v>
          </cell>
          <cell r="F8">
            <v>0</v>
          </cell>
        </row>
      </sheetData>
      <sheetData sheetId="12"/>
      <sheetData sheetId="13">
        <row r="8">
          <cell r="A8" t="str">
            <v>2.1</v>
          </cell>
          <cell r="B8" t="str">
            <v>OGRAJA POLJ BF</v>
          </cell>
          <cell r="F8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0_Rekapitulacija"/>
      <sheetName val="1_Rekapitulacija gradbena dela"/>
      <sheetName val="1.1_Rušitvena dela"/>
      <sheetName val="1.2_Fekalna kanalizacija"/>
      <sheetName val="1.3_Meteorna kanalizacija"/>
      <sheetName val="1.4_Zadrževalniki"/>
      <sheetName val="1.5_NN, TK in razsvetljava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  <row r="4">
          <cell r="B4" t="str">
            <v>ZUNANJA UREDITEV IN KOMUNALNA INFRASTRUKTURA</v>
          </cell>
        </row>
      </sheetData>
      <sheetData sheetId="2"/>
      <sheetData sheetId="3"/>
      <sheetData sheetId="4"/>
      <sheetData sheetId="5"/>
      <sheetData sheetId="6">
        <row r="8">
          <cell r="A8" t="str">
            <v>1.1</v>
          </cell>
          <cell r="B8" t="str">
            <v>RUŠITVENA DELA</v>
          </cell>
          <cell r="F8">
            <v>0</v>
          </cell>
        </row>
      </sheetData>
      <sheetData sheetId="7">
        <row r="8">
          <cell r="A8" t="str">
            <v>1.2</v>
          </cell>
          <cell r="B8" t="str">
            <v>FEKALNA KANALIZACIJA</v>
          </cell>
          <cell r="F8">
            <v>0</v>
          </cell>
        </row>
      </sheetData>
      <sheetData sheetId="8">
        <row r="8">
          <cell r="A8" t="str">
            <v>1.3</v>
          </cell>
          <cell r="B8" t="str">
            <v>METEORNA KANALIZACIJA</v>
          </cell>
          <cell r="F8">
            <v>0</v>
          </cell>
        </row>
      </sheetData>
      <sheetData sheetId="9">
        <row r="8">
          <cell r="A8" t="str">
            <v>1.4</v>
          </cell>
          <cell r="B8" t="str">
            <v>ZADRŽEVALNIKI</v>
          </cell>
          <cell r="F8">
            <v>0</v>
          </cell>
        </row>
      </sheetData>
      <sheetData sheetId="10">
        <row r="8">
          <cell r="A8" t="str">
            <v>1.5</v>
          </cell>
          <cell r="B8" t="str">
            <v>KABESKA KANALIZACIJA NN, TK in R</v>
          </cell>
          <cell r="F8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_Naslovnica"/>
      <sheetName val="0_Osebe"/>
      <sheetName val="0.1_Uvod-STP"/>
      <sheetName val="0.2_Uvod-DGNB"/>
      <sheetName val="0.3_Rekapitulacija"/>
      <sheetName val="1_Kabelske_police"/>
      <sheetName val="2_Razdelilniki in REG"/>
      <sheetName val="3_Razsvetljava"/>
      <sheetName val="4_Mala moč"/>
      <sheetName val="5_TV"/>
      <sheetName val="6_AJP"/>
      <sheetName val="7_Ozemljitve"/>
      <sheetName val="8_IP"/>
      <sheetName val="9_Ostalo"/>
    </sheetNames>
    <sheetDataSet>
      <sheetData sheetId="0"/>
      <sheetData sheetId="1">
        <row r="1">
          <cell r="B1" t="str">
            <v>UNIVERZA V LJUBLJANI</v>
          </cell>
        </row>
        <row r="3">
          <cell r="B3" t="str">
            <v>Skupni uvoz in zunanja ureditev območja Fakultete za strojništvo in Fakultete za farmacijo</v>
          </cell>
        </row>
      </sheetData>
      <sheetData sheetId="2"/>
      <sheetData sheetId="3"/>
      <sheetData sheetId="4"/>
      <sheetData sheetId="5">
        <row r="8">
          <cell r="A8" t="str">
            <v>1</v>
          </cell>
          <cell r="B8" t="str">
            <v>KABELSKE POLICE</v>
          </cell>
          <cell r="H8">
            <v>0</v>
          </cell>
        </row>
      </sheetData>
      <sheetData sheetId="6">
        <row r="8">
          <cell r="A8" t="str">
            <v>2</v>
          </cell>
          <cell r="B8" t="str">
            <v>RAZDELILNIKI IN ROČNI ELEKTRIČNI GENERATOR (REG)</v>
          </cell>
          <cell r="H8">
            <v>0</v>
          </cell>
        </row>
      </sheetData>
      <sheetData sheetId="7">
        <row r="8">
          <cell r="A8" t="str">
            <v>3</v>
          </cell>
          <cell r="B8" t="str">
            <v>RAZSVETLJAVA</v>
          </cell>
          <cell r="H8">
            <v>0</v>
          </cell>
        </row>
      </sheetData>
      <sheetData sheetId="8">
        <row r="8">
          <cell r="A8" t="str">
            <v>4</v>
          </cell>
          <cell r="B8" t="str">
            <v>MALA MOČ</v>
          </cell>
          <cell r="H8">
            <v>0</v>
          </cell>
        </row>
      </sheetData>
      <sheetData sheetId="9">
        <row r="8">
          <cell r="A8" t="str">
            <v>5</v>
          </cell>
          <cell r="B8" t="str">
            <v>TEHNIČNO VAROVANJE</v>
          </cell>
          <cell r="H8">
            <v>0</v>
          </cell>
        </row>
      </sheetData>
      <sheetData sheetId="10">
        <row r="8">
          <cell r="A8" t="str">
            <v>6</v>
          </cell>
          <cell r="B8" t="str">
            <v>AVTOMATSKO JAVLJANJE POŽARA</v>
          </cell>
          <cell r="H8">
            <v>0</v>
          </cell>
        </row>
      </sheetData>
      <sheetData sheetId="11">
        <row r="8">
          <cell r="A8" t="str">
            <v>7</v>
          </cell>
          <cell r="B8" t="str">
            <v>OZEMLJITVE IN STRELOVODNA NAPELJAVA</v>
          </cell>
          <cell r="H8">
            <v>0</v>
          </cell>
        </row>
      </sheetData>
      <sheetData sheetId="12">
        <row r="8">
          <cell r="A8" t="str">
            <v>8</v>
          </cell>
          <cell r="B8" t="str">
            <v>IZENAČEVANJE POTENCIALA</v>
          </cell>
          <cell r="H8">
            <v>0</v>
          </cell>
        </row>
      </sheetData>
      <sheetData sheetId="13">
        <row r="8">
          <cell r="A8" t="str">
            <v>9</v>
          </cell>
          <cell r="B8" t="str">
            <v>OSTALO</v>
          </cell>
          <cell r="H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1394-7A5F-49A1-B02C-8121E9CCFCD5}">
  <sheetPr codeName="List1">
    <pageSetUpPr fitToPage="1"/>
  </sheetPr>
  <dimension ref="A1:J27"/>
  <sheetViews>
    <sheetView tabSelected="1" view="pageBreakPreview" zoomScaleNormal="100" zoomScaleSheetLayoutView="100" workbookViewId="0"/>
  </sheetViews>
  <sheetFormatPr defaultColWidth="9.140625" defaultRowHeight="12" x14ac:dyDescent="0.2"/>
  <cols>
    <col min="1" max="1" width="7.7109375" style="1" customWidth="1"/>
    <col min="2" max="2" width="6.7109375" style="1" customWidth="1"/>
    <col min="3" max="3" width="9.7109375" style="2" customWidth="1"/>
    <col min="4" max="4" width="7.7109375" style="3" customWidth="1"/>
    <col min="5" max="5" width="8.7109375" style="3" customWidth="1"/>
    <col min="6" max="6" width="6.7109375" style="3" customWidth="1"/>
    <col min="7" max="7" width="14.7109375" style="3" customWidth="1"/>
    <col min="8" max="9" width="9.7109375" style="3" customWidth="1"/>
    <col min="10" max="10" width="7.7109375" style="3" customWidth="1"/>
    <col min="11" max="16384" width="9.140625" style="3"/>
  </cols>
  <sheetData>
    <row r="1" spans="1:10" ht="380.1" customHeight="1" x14ac:dyDescent="0.2"/>
    <row r="2" spans="1:10" ht="15.95" customHeight="1" x14ac:dyDescent="0.2">
      <c r="A2" s="4"/>
      <c r="B2" s="219"/>
      <c r="C2" s="220"/>
      <c r="D2" s="220"/>
      <c r="E2" s="220"/>
      <c r="F2" s="220"/>
      <c r="G2" s="221"/>
      <c r="H2" s="5"/>
      <c r="I2" s="222"/>
      <c r="J2" s="223"/>
    </row>
    <row r="3" spans="1:10" ht="15.95" customHeight="1" x14ac:dyDescent="0.2">
      <c r="A3" s="6"/>
      <c r="B3" s="199"/>
      <c r="C3" s="200"/>
      <c r="D3" s="200"/>
      <c r="E3" s="200"/>
      <c r="F3" s="200"/>
      <c r="G3" s="201"/>
      <c r="H3" s="7"/>
      <c r="I3" s="224"/>
      <c r="J3" s="225"/>
    </row>
    <row r="4" spans="1:10" ht="15.95" customHeight="1" x14ac:dyDescent="0.2">
      <c r="A4" s="6" t="s">
        <v>13</v>
      </c>
      <c r="B4" s="199" t="s">
        <v>13</v>
      </c>
      <c r="C4" s="200"/>
      <c r="D4" s="200"/>
      <c r="E4" s="200"/>
      <c r="F4" s="200"/>
      <c r="G4" s="201"/>
      <c r="H4" s="8" t="s">
        <v>13</v>
      </c>
      <c r="I4" s="224"/>
      <c r="J4" s="225"/>
    </row>
    <row r="5" spans="1:10" ht="15.95" customHeight="1" thickBot="1" x14ac:dyDescent="0.25">
      <c r="A5" s="9" t="s">
        <v>8</v>
      </c>
      <c r="B5" s="226" t="s">
        <v>22</v>
      </c>
      <c r="C5" s="227"/>
      <c r="D5" s="227"/>
      <c r="E5" s="227"/>
      <c r="F5" s="227"/>
      <c r="G5" s="228"/>
      <c r="H5" s="10" t="s">
        <v>31</v>
      </c>
      <c r="I5" s="229" t="s">
        <v>9</v>
      </c>
      <c r="J5" s="230"/>
    </row>
    <row r="6" spans="1:10" ht="10.15" customHeight="1" x14ac:dyDescent="0.2">
      <c r="A6" s="204" t="s">
        <v>1</v>
      </c>
      <c r="B6" s="205"/>
      <c r="C6" s="206"/>
      <c r="D6" s="206"/>
      <c r="E6" s="207"/>
      <c r="F6" s="208" t="s">
        <v>10</v>
      </c>
      <c r="G6" s="209"/>
      <c r="H6" s="209"/>
      <c r="I6" s="209"/>
      <c r="J6" s="210"/>
    </row>
    <row r="7" spans="1:10" ht="33.950000000000003" customHeight="1" thickBot="1" x14ac:dyDescent="0.25">
      <c r="A7" s="211"/>
      <c r="B7" s="212"/>
      <c r="C7" s="217" t="s">
        <v>34</v>
      </c>
      <c r="D7" s="217"/>
      <c r="E7" s="218"/>
      <c r="F7" s="196" t="s">
        <v>38</v>
      </c>
      <c r="G7" s="197"/>
      <c r="H7" s="197"/>
      <c r="I7" s="197"/>
      <c r="J7" s="198"/>
    </row>
    <row r="8" spans="1:10" ht="10.15" customHeight="1" x14ac:dyDescent="0.2">
      <c r="A8" s="204" t="s">
        <v>11</v>
      </c>
      <c r="B8" s="205"/>
      <c r="C8" s="206"/>
      <c r="D8" s="206"/>
      <c r="E8" s="207"/>
      <c r="F8" s="208" t="s">
        <v>12</v>
      </c>
      <c r="G8" s="209"/>
      <c r="H8" s="209"/>
      <c r="I8" s="209"/>
      <c r="J8" s="210"/>
    </row>
    <row r="9" spans="1:10" ht="33.950000000000003" customHeight="1" thickBot="1" x14ac:dyDescent="0.25">
      <c r="A9" s="211"/>
      <c r="B9" s="212"/>
      <c r="C9" s="215" t="s">
        <v>33</v>
      </c>
      <c r="D9" s="215"/>
      <c r="E9" s="216"/>
      <c r="F9" s="196" t="s">
        <v>42</v>
      </c>
      <c r="G9" s="197"/>
      <c r="H9" s="197"/>
      <c r="I9" s="197"/>
      <c r="J9" s="198"/>
    </row>
    <row r="10" spans="1:10" ht="10.15" customHeight="1" x14ac:dyDescent="0.2">
      <c r="A10" s="204" t="s">
        <v>11</v>
      </c>
      <c r="B10" s="205"/>
      <c r="C10" s="206"/>
      <c r="D10" s="206"/>
      <c r="E10" s="207"/>
      <c r="F10" s="208" t="s">
        <v>25</v>
      </c>
      <c r="G10" s="209"/>
      <c r="H10" s="209"/>
      <c r="I10" s="209"/>
      <c r="J10" s="210"/>
    </row>
    <row r="11" spans="1:10" ht="33.950000000000003" customHeight="1" thickBot="1" x14ac:dyDescent="0.25">
      <c r="A11" s="211"/>
      <c r="B11" s="212"/>
      <c r="C11" s="213" t="s">
        <v>39</v>
      </c>
      <c r="D11" s="213"/>
      <c r="E11" s="214"/>
      <c r="F11" s="196" t="s">
        <v>103</v>
      </c>
      <c r="G11" s="197"/>
      <c r="H11" s="197"/>
      <c r="I11" s="197"/>
      <c r="J11" s="198"/>
    </row>
    <row r="12" spans="1:10" ht="14.1" customHeight="1" x14ac:dyDescent="0.2">
      <c r="A12" s="11"/>
      <c r="B12" s="184" t="s">
        <v>14</v>
      </c>
      <c r="C12" s="185"/>
      <c r="D12" s="186"/>
      <c r="E12" s="12" t="s">
        <v>15</v>
      </c>
      <c r="F12" s="187" t="s">
        <v>16</v>
      </c>
      <c r="G12" s="188"/>
      <c r="H12" s="188"/>
      <c r="I12" s="188"/>
      <c r="J12" s="189"/>
    </row>
    <row r="13" spans="1:10" ht="24" customHeight="1" x14ac:dyDescent="0.2">
      <c r="A13" s="13" t="s">
        <v>17</v>
      </c>
      <c r="B13" s="190" t="s">
        <v>18</v>
      </c>
      <c r="C13" s="191"/>
      <c r="D13" s="192"/>
      <c r="E13" s="14" t="s">
        <v>19</v>
      </c>
      <c r="F13" s="193" t="s">
        <v>43</v>
      </c>
      <c r="G13" s="194"/>
      <c r="H13" s="194"/>
      <c r="I13" s="194"/>
      <c r="J13" s="195"/>
    </row>
    <row r="14" spans="1:10" ht="24" customHeight="1" thickBot="1" x14ac:dyDescent="0.25">
      <c r="A14" s="15" t="s">
        <v>23</v>
      </c>
      <c r="B14" s="199"/>
      <c r="C14" s="200"/>
      <c r="D14" s="201"/>
      <c r="E14" s="14"/>
      <c r="F14" s="196"/>
      <c r="G14" s="197"/>
      <c r="H14" s="197"/>
      <c r="I14" s="197"/>
      <c r="J14" s="198"/>
    </row>
    <row r="15" spans="1:10" ht="24" customHeight="1" thickBot="1" x14ac:dyDescent="0.25">
      <c r="A15" s="15" t="s">
        <v>23</v>
      </c>
      <c r="B15" s="199"/>
      <c r="C15" s="200"/>
      <c r="D15" s="201"/>
      <c r="E15" s="14"/>
      <c r="F15" s="16" t="s">
        <v>27</v>
      </c>
      <c r="G15" s="202" t="s">
        <v>35</v>
      </c>
      <c r="H15" s="203"/>
      <c r="I15" s="17" t="s">
        <v>32</v>
      </c>
      <c r="J15" s="18" t="s">
        <v>30</v>
      </c>
    </row>
    <row r="16" spans="1:10" ht="24" customHeight="1" thickBot="1" x14ac:dyDescent="0.25">
      <c r="A16" s="15" t="s">
        <v>23</v>
      </c>
      <c r="B16" s="174"/>
      <c r="C16" s="175"/>
      <c r="D16" s="176"/>
      <c r="E16" s="19"/>
      <c r="F16" s="16" t="s">
        <v>26</v>
      </c>
      <c r="G16" s="177" t="s">
        <v>20</v>
      </c>
      <c r="H16" s="178"/>
      <c r="I16" s="17" t="s">
        <v>29</v>
      </c>
      <c r="J16" s="20" t="s">
        <v>104</v>
      </c>
    </row>
    <row r="17" spans="1:10" ht="24" customHeight="1" thickBot="1" x14ac:dyDescent="0.35">
      <c r="A17" s="21" t="s">
        <v>24</v>
      </c>
      <c r="B17" s="179" t="s">
        <v>40</v>
      </c>
      <c r="C17" s="180"/>
      <c r="D17" s="22" t="s">
        <v>21</v>
      </c>
      <c r="E17" s="23" t="s">
        <v>13</v>
      </c>
      <c r="F17" s="16" t="s">
        <v>28</v>
      </c>
      <c r="G17" s="181" t="s">
        <v>41</v>
      </c>
      <c r="H17" s="182"/>
      <c r="I17" s="182"/>
      <c r="J17" s="183"/>
    </row>
    <row r="18" spans="1:10" x14ac:dyDescent="0.2">
      <c r="C18" s="3"/>
    </row>
    <row r="19" spans="1:10" x14ac:dyDescent="0.2">
      <c r="C19" s="3"/>
    </row>
    <row r="20" spans="1:10" x14ac:dyDescent="0.2">
      <c r="C20" s="3"/>
    </row>
    <row r="21" spans="1:10" x14ac:dyDescent="0.2">
      <c r="C21" s="24"/>
    </row>
    <row r="26" spans="1:10" x14ac:dyDescent="0.2">
      <c r="C26" s="25"/>
      <c r="D26" s="26"/>
    </row>
    <row r="27" spans="1:10" x14ac:dyDescent="0.2">
      <c r="D27" s="27"/>
    </row>
  </sheetData>
  <sheetProtection algorithmName="SHA-512" hashValue="qBmCNtMHeDpLzWQtj8MzgJLdcBhwkDue9j4/QO+lWwf5fw6uTb+SpVMxsnVXTU81TWHW5BmISkSqcAPJvR+efg==" saltValue="WUWCY0P2P8In60TIrdP4AA==" spinCount="100000" sheet="1" objects="1" scenarios="1" selectLockedCells="1"/>
  <mergeCells count="37">
    <mergeCell ref="A7:B7"/>
    <mergeCell ref="C7:E7"/>
    <mergeCell ref="F7:J7"/>
    <mergeCell ref="B2:G2"/>
    <mergeCell ref="I2:J2"/>
    <mergeCell ref="B3:G3"/>
    <mergeCell ref="I3:J3"/>
    <mergeCell ref="B4:G4"/>
    <mergeCell ref="I4:J4"/>
    <mergeCell ref="B5:G5"/>
    <mergeCell ref="I5:J5"/>
    <mergeCell ref="A6:B6"/>
    <mergeCell ref="C6:E6"/>
    <mergeCell ref="F6:J6"/>
    <mergeCell ref="A8:B8"/>
    <mergeCell ref="C8:E8"/>
    <mergeCell ref="F8:J8"/>
    <mergeCell ref="A9:B9"/>
    <mergeCell ref="C9:E9"/>
    <mergeCell ref="F9:J9"/>
    <mergeCell ref="A10:B10"/>
    <mergeCell ref="C10:E10"/>
    <mergeCell ref="F10:J10"/>
    <mergeCell ref="A11:B11"/>
    <mergeCell ref="C11:E11"/>
    <mergeCell ref="F11:J11"/>
    <mergeCell ref="B16:D16"/>
    <mergeCell ref="G16:H16"/>
    <mergeCell ref="B17:C17"/>
    <mergeCell ref="G17:J17"/>
    <mergeCell ref="B12:D12"/>
    <mergeCell ref="F12:J12"/>
    <mergeCell ref="B13:D13"/>
    <mergeCell ref="F13:J14"/>
    <mergeCell ref="B14:D14"/>
    <mergeCell ref="B15:D15"/>
    <mergeCell ref="G15:H15"/>
  </mergeCells>
  <pageMargins left="0.98425196850393704" right="0.39370078740157483" top="1.1811023622047245" bottom="0.78740157480314965" header="0.31496062992125984" footer="0.31496062992125984"/>
  <pageSetup paperSize="9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9F103-9B61-4A44-A1AF-E3343915ABB7}">
  <sheetPr codeName="List10"/>
  <dimension ref="A1:J33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54" customWidth="1"/>
    <col min="2" max="2" width="61.710937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10" ht="12.95" customHeight="1" x14ac:dyDescent="0.2">
      <c r="A1" s="123" t="s">
        <v>1</v>
      </c>
      <c r="B1" s="29" t="str">
        <f>'[10]0_Osebe'!$B$1</f>
        <v>UNIVERZA V LJUBLJANI</v>
      </c>
      <c r="C1" s="127"/>
    </row>
    <row r="2" spans="1:10" ht="12.95" customHeight="1" x14ac:dyDescent="0.2">
      <c r="A2" s="123"/>
      <c r="B2" s="33"/>
      <c r="C2" s="127"/>
    </row>
    <row r="3" spans="1:10" ht="12.95" customHeight="1" x14ac:dyDescent="0.2">
      <c r="A3" s="123" t="s">
        <v>4</v>
      </c>
      <c r="B3" s="29" t="str">
        <f>'[10]0_Osebe'!B3</f>
        <v>Skupni uvoz in zunanja ureditev območja Fakultete za strojništvo in Fakultete za farmacijo</v>
      </c>
      <c r="C3" s="127"/>
    </row>
    <row r="4" spans="1:10" ht="12.95" customHeight="1" x14ac:dyDescent="0.2">
      <c r="A4" s="123" t="s">
        <v>3</v>
      </c>
      <c r="B4" s="29" t="str">
        <f>'[10]0_Osebe'!B4</f>
        <v>SKUPNI UVOZ V GARAŽO, ZUNANJA UREDITEV</v>
      </c>
      <c r="C4" s="127"/>
    </row>
    <row r="5" spans="1:10" ht="12.95" customHeight="1" x14ac:dyDescent="0.2">
      <c r="A5" s="123"/>
      <c r="B5" s="29"/>
      <c r="C5" s="127"/>
    </row>
    <row r="6" spans="1:10" ht="12.95" customHeight="1" x14ac:dyDescent="0.2">
      <c r="A6" s="123"/>
      <c r="B6" s="29"/>
      <c r="C6" s="127"/>
    </row>
    <row r="7" spans="1:10" ht="43.5" customHeight="1" x14ac:dyDescent="0.2">
      <c r="A7" s="235" t="s">
        <v>58</v>
      </c>
      <c r="B7" s="236"/>
      <c r="C7" s="236"/>
    </row>
    <row r="8" spans="1:10" ht="13.35" customHeight="1" x14ac:dyDescent="0.2">
      <c r="A8" s="237"/>
      <c r="B8" s="238"/>
      <c r="C8" s="238"/>
    </row>
    <row r="9" spans="1:10" ht="13.35" customHeight="1" x14ac:dyDescent="0.2">
      <c r="A9" s="237" t="s">
        <v>59</v>
      </c>
      <c r="B9" s="237"/>
      <c r="C9" s="237"/>
    </row>
    <row r="10" spans="1:10" ht="13.35" customHeight="1" x14ac:dyDescent="0.2">
      <c r="A10" s="237" t="s">
        <v>60</v>
      </c>
      <c r="B10" s="237"/>
      <c r="C10" s="237"/>
    </row>
    <row r="11" spans="1:10" ht="13.35" customHeight="1" x14ac:dyDescent="0.2">
      <c r="A11" s="237"/>
      <c r="B11" s="238"/>
      <c r="C11" s="238"/>
    </row>
    <row r="12" spans="1:10" s="129" customFormat="1" ht="18" customHeight="1" thickBot="1" x14ac:dyDescent="0.25">
      <c r="A12" s="130"/>
      <c r="B12" s="131" t="s">
        <v>61</v>
      </c>
      <c r="C12" s="132"/>
    </row>
    <row r="13" spans="1:10" s="129" customFormat="1" ht="18" customHeight="1" x14ac:dyDescent="0.2">
      <c r="A13" s="164" t="str">
        <f>'[10]1_Prezračevanje'!A8</f>
        <v>1</v>
      </c>
      <c r="B13" s="160" t="str">
        <f>'[10]1_Prezračevanje'!B8</f>
        <v>PREZRAČEVANJE</v>
      </c>
      <c r="C13" s="134">
        <f>'[10]1_Prezračevanje'!F8</f>
        <v>0</v>
      </c>
    </row>
    <row r="14" spans="1:10" s="129" customFormat="1" ht="18" customHeight="1" x14ac:dyDescent="0.2">
      <c r="A14" s="165" t="str">
        <f>'[10]2_Odpadne vode'!A8</f>
        <v>2</v>
      </c>
      <c r="B14" s="161" t="str">
        <f>'[10]2_Odpadne vode'!B8</f>
        <v>SISTEMI ZA ODVAJANJE ODPADNIH VOD</v>
      </c>
      <c r="C14" s="162">
        <f>'[10]2_Odpadne vode'!F8</f>
        <v>0</v>
      </c>
    </row>
    <row r="15" spans="1:10" s="129" customFormat="1" ht="18" customHeight="1" x14ac:dyDescent="0.2">
      <c r="A15" s="165" t="str">
        <f>'[10]3_Šprinkler'!A8</f>
        <v>3</v>
      </c>
      <c r="B15" s="161" t="str">
        <f>'[10]3_Šprinkler'!B8</f>
        <v>ŠPRINKLERSKI GASILNI SISTEM</v>
      </c>
      <c r="C15" s="162">
        <f>'[10]3_Šprinkler'!F8</f>
        <v>0</v>
      </c>
    </row>
    <row r="16" spans="1:10" s="129" customFormat="1" ht="18" customHeight="1" x14ac:dyDescent="0.2">
      <c r="A16" s="123"/>
      <c r="B16" s="123"/>
      <c r="C16" s="137">
        <f>SUM(C13:C15)</f>
        <v>0</v>
      </c>
      <c r="J16" s="135"/>
    </row>
    <row r="17" spans="1:3" s="129" customFormat="1" ht="18" customHeight="1" x14ac:dyDescent="0.2">
      <c r="A17" s="123"/>
      <c r="B17" s="123"/>
      <c r="C17" s="143"/>
    </row>
    <row r="18" spans="1:3" s="129" customFormat="1" ht="18" customHeight="1" x14ac:dyDescent="0.2">
      <c r="A18" s="140">
        <v>0.05</v>
      </c>
      <c r="B18" s="141" t="s">
        <v>48</v>
      </c>
      <c r="C18" s="142">
        <f>C16*A18</f>
        <v>0</v>
      </c>
    </row>
    <row r="19" spans="1:3" s="129" customFormat="1" ht="18" customHeight="1" thickBot="1" x14ac:dyDescent="0.25">
      <c r="A19" s="123"/>
      <c r="B19" s="33"/>
      <c r="C19" s="143"/>
    </row>
    <row r="20" spans="1:3" ht="18" customHeight="1" thickBot="1" x14ac:dyDescent="0.25">
      <c r="A20" s="144"/>
      <c r="B20" s="145" t="s">
        <v>62</v>
      </c>
      <c r="C20" s="146">
        <f>C16+C18</f>
        <v>0</v>
      </c>
    </row>
    <row r="21" spans="1:3" s="129" customFormat="1" ht="18" customHeight="1" x14ac:dyDescent="0.2">
      <c r="A21" s="123"/>
      <c r="B21" s="33"/>
      <c r="C21" s="127"/>
    </row>
    <row r="22" spans="1:3" s="129" customFormat="1" ht="18" customHeight="1" x14ac:dyDescent="0.2">
      <c r="A22" s="147" t="s">
        <v>6</v>
      </c>
      <c r="B22" s="148"/>
      <c r="C22" s="149"/>
    </row>
    <row r="23" spans="1:3" s="129" customFormat="1" ht="17.25" customHeight="1" x14ac:dyDescent="0.2">
      <c r="A23" s="150"/>
      <c r="B23" s="151"/>
      <c r="C23" s="152"/>
    </row>
    <row r="24" spans="1:3" s="129" customFormat="1" ht="17.25" customHeight="1" x14ac:dyDescent="0.2">
      <c r="A24" s="150"/>
      <c r="B24" s="151"/>
      <c r="C24" s="152"/>
    </row>
    <row r="25" spans="1:3" s="129" customFormat="1" ht="17.25" customHeight="1" x14ac:dyDescent="0.2">
      <c r="A25" s="150"/>
      <c r="B25" s="151"/>
      <c r="C25" s="152"/>
    </row>
    <row r="26" spans="1:3" s="129" customFormat="1" ht="17.25" customHeight="1" x14ac:dyDescent="0.2">
      <c r="A26" s="150"/>
      <c r="B26" s="151"/>
      <c r="C26" s="152"/>
    </row>
    <row r="27" spans="1:3" s="129" customFormat="1" ht="12" x14ac:dyDescent="0.2">
      <c r="A27" s="150"/>
      <c r="B27" s="148"/>
      <c r="C27" s="153"/>
    </row>
    <row r="28" spans="1:3" s="129" customFormat="1" ht="12" x14ac:dyDescent="0.2">
      <c r="A28" s="150"/>
      <c r="B28" s="148"/>
      <c r="C28" s="153"/>
    </row>
    <row r="29" spans="1:3" s="129" customFormat="1" ht="12" x14ac:dyDescent="0.2">
      <c r="A29" s="150"/>
      <c r="B29" s="148"/>
      <c r="C29" s="153"/>
    </row>
    <row r="30" spans="1:3" s="129" customFormat="1" ht="12" x14ac:dyDescent="0.2">
      <c r="A30" s="150"/>
      <c r="B30" s="148"/>
      <c r="C30" s="153"/>
    </row>
    <row r="31" spans="1:3" s="129" customFormat="1" ht="12" x14ac:dyDescent="0.2">
      <c r="A31" s="150"/>
      <c r="B31" s="148"/>
      <c r="C31" s="153"/>
    </row>
    <row r="32" spans="1:3" s="129" customFormat="1" ht="12" x14ac:dyDescent="0.2">
      <c r="A32" s="150"/>
      <c r="B32" s="148"/>
      <c r="C32" s="153"/>
    </row>
    <row r="33" spans="1:3" s="129" customFormat="1" ht="12" x14ac:dyDescent="0.2">
      <c r="A33" s="150"/>
      <c r="B33" s="148"/>
      <c r="C33" s="153"/>
    </row>
  </sheetData>
  <sheetProtection algorithmName="SHA-512" hashValue="jCixhbjPeI5nrcf2yPh+eQPHieThL+89f9SsGmNzWP//b7Eo5CbpuX2oKAqkGYR+d0bGKqMWJRqXh6ciUf2syg==" saltValue="qYngKJmyVmRnzjNkOvu5SA==" spinCount="100000" sheet="1" objects="1" scenarios="1"/>
  <mergeCells count="5">
    <mergeCell ref="A7:C7"/>
    <mergeCell ref="A8:C8"/>
    <mergeCell ref="A9:C9"/>
    <mergeCell ref="A10:C10"/>
    <mergeCell ref="A11:C11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D9FEA-58E1-4067-A135-45A4A941027C}">
  <sheetPr codeName="List11"/>
  <dimension ref="A1:G32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54" customWidth="1"/>
    <col min="2" max="2" width="62.570312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7" ht="12.95" customHeight="1" x14ac:dyDescent="0.2">
      <c r="A1" s="123" t="s">
        <v>1</v>
      </c>
      <c r="B1" s="124" t="s">
        <v>2</v>
      </c>
      <c r="C1" s="125"/>
      <c r="G1" s="124"/>
    </row>
    <row r="2" spans="1:7" ht="12.95" customHeight="1" x14ac:dyDescent="0.2">
      <c r="A2" s="123"/>
      <c r="B2" s="123"/>
      <c r="C2" s="125"/>
      <c r="G2" s="123"/>
    </row>
    <row r="3" spans="1:7" ht="12.95" customHeight="1" x14ac:dyDescent="0.2">
      <c r="A3" s="123" t="s">
        <v>4</v>
      </c>
      <c r="B3" s="29" t="str">
        <f>'[11]0_Osebe'!B3</f>
        <v>Skupni uvoz in zunanja ureditev območja Fakultete za strojništvo in Fakultete za farmacijo</v>
      </c>
      <c r="C3" s="125"/>
      <c r="G3" s="124"/>
    </row>
    <row r="4" spans="1:7" ht="12.95" customHeight="1" x14ac:dyDescent="0.2">
      <c r="A4" s="123" t="s">
        <v>3</v>
      </c>
      <c r="B4" s="29" t="s">
        <v>95</v>
      </c>
      <c r="C4" s="125"/>
      <c r="G4" s="124"/>
    </row>
    <row r="5" spans="1:7" ht="12.95" customHeight="1" x14ac:dyDescent="0.2">
      <c r="A5" s="123"/>
      <c r="B5" s="33"/>
      <c r="C5" s="127"/>
    </row>
    <row r="6" spans="1:7" ht="12.95" customHeight="1" x14ac:dyDescent="0.2">
      <c r="A6" s="123"/>
      <c r="B6" s="33"/>
      <c r="C6" s="127"/>
    </row>
    <row r="7" spans="1:7" ht="60" customHeight="1" x14ac:dyDescent="0.2">
      <c r="A7" s="235" t="s">
        <v>63</v>
      </c>
      <c r="B7" s="236"/>
      <c r="C7" s="236"/>
    </row>
    <row r="8" spans="1:7" s="129" customFormat="1" ht="12.95" customHeight="1" x14ac:dyDescent="0.2">
      <c r="A8" s="125"/>
      <c r="B8" s="159"/>
      <c r="C8" s="127"/>
    </row>
    <row r="9" spans="1:7" ht="13.35" customHeight="1" x14ac:dyDescent="0.2">
      <c r="A9" s="237" t="s">
        <v>59</v>
      </c>
      <c r="B9" s="237"/>
      <c r="C9" s="237"/>
    </row>
    <row r="10" spans="1:7" ht="30" customHeight="1" x14ac:dyDescent="0.2">
      <c r="A10" s="237" t="s">
        <v>78</v>
      </c>
      <c r="B10" s="237"/>
      <c r="C10" s="237"/>
    </row>
    <row r="11" spans="1:7" s="129" customFormat="1" ht="12.95" customHeight="1" x14ac:dyDescent="0.2">
      <c r="A11" s="125"/>
      <c r="B11" s="128"/>
      <c r="C11" s="127"/>
    </row>
    <row r="12" spans="1:7" s="129" customFormat="1" ht="18" customHeight="1" thickBot="1" x14ac:dyDescent="0.25">
      <c r="A12" s="130" t="s">
        <v>46</v>
      </c>
      <c r="B12" s="131" t="s">
        <v>61</v>
      </c>
      <c r="C12" s="132"/>
    </row>
    <row r="13" spans="1:7" s="129" customFormat="1" ht="18" customHeight="1" x14ac:dyDescent="0.2">
      <c r="A13" s="133" t="str">
        <f>'[11]1.1_Vodovodni material'!A8</f>
        <v>1.1</v>
      </c>
      <c r="B13" s="133" t="str">
        <f>'[11]1.1_Vodovodni material'!B8</f>
        <v>VODOVODNI MATERIAL</v>
      </c>
      <c r="C13" s="134">
        <f>'[11]1.1_Vodovodni material'!F8</f>
        <v>0</v>
      </c>
    </row>
    <row r="14" spans="1:7" s="129" customFormat="1" ht="18" customHeight="1" x14ac:dyDescent="0.2">
      <c r="A14" s="166" t="str">
        <f>'[11]1.2_Montažna dela'!A8</f>
        <v>1.2</v>
      </c>
      <c r="B14" s="166" t="str">
        <f>'[11]1.2_Montažna dela'!B8</f>
        <v>MONTAŽNA DELA</v>
      </c>
      <c r="C14" s="162">
        <f>'[11]1.2_Montažna dela'!F8</f>
        <v>0</v>
      </c>
    </row>
    <row r="15" spans="1:7" s="129" customFormat="1" ht="18" customHeight="1" x14ac:dyDescent="0.2">
      <c r="A15" s="136"/>
      <c r="B15" s="136"/>
      <c r="C15" s="137">
        <f>SUM(C13:C14)</f>
        <v>0</v>
      </c>
    </row>
    <row r="16" spans="1:7" s="129" customFormat="1" ht="18" customHeight="1" x14ac:dyDescent="0.2">
      <c r="A16" s="138"/>
      <c r="B16" s="138"/>
      <c r="C16" s="139"/>
    </row>
    <row r="17" spans="1:3" s="129" customFormat="1" ht="18" customHeight="1" x14ac:dyDescent="0.2">
      <c r="A17" s="140">
        <v>0.05</v>
      </c>
      <c r="B17" s="141" t="s">
        <v>48</v>
      </c>
      <c r="C17" s="142">
        <f>C15*A17</f>
        <v>0</v>
      </c>
    </row>
    <row r="18" spans="1:3" s="129" customFormat="1" ht="18" customHeight="1" thickBot="1" x14ac:dyDescent="0.25">
      <c r="A18" s="123"/>
      <c r="B18" s="33"/>
      <c r="C18" s="143"/>
    </row>
    <row r="19" spans="1:3" ht="18" customHeight="1" thickBot="1" x14ac:dyDescent="0.25">
      <c r="A19" s="144"/>
      <c r="B19" s="145" t="s">
        <v>62</v>
      </c>
      <c r="C19" s="146">
        <f>C15+C17</f>
        <v>0</v>
      </c>
    </row>
    <row r="20" spans="1:3" s="129" customFormat="1" ht="18" customHeight="1" x14ac:dyDescent="0.2">
      <c r="A20" s="123"/>
      <c r="B20" s="33"/>
      <c r="C20" s="127"/>
    </row>
    <row r="21" spans="1:3" s="129" customFormat="1" ht="18" customHeight="1" x14ac:dyDescent="0.2">
      <c r="A21" s="147" t="s">
        <v>6</v>
      </c>
      <c r="B21" s="148"/>
      <c r="C21" s="149"/>
    </row>
    <row r="22" spans="1:3" s="129" customFormat="1" ht="17.25" customHeight="1" x14ac:dyDescent="0.2">
      <c r="A22" s="150"/>
      <c r="B22" s="151"/>
      <c r="C22" s="152"/>
    </row>
    <row r="23" spans="1:3" s="129" customFormat="1" ht="17.25" customHeight="1" x14ac:dyDescent="0.2">
      <c r="A23" s="150"/>
      <c r="B23" s="151"/>
      <c r="C23" s="152"/>
    </row>
    <row r="24" spans="1:3" s="129" customFormat="1" ht="17.25" customHeight="1" x14ac:dyDescent="0.2">
      <c r="A24" s="150"/>
      <c r="B24" s="151"/>
      <c r="C24" s="152"/>
    </row>
    <row r="25" spans="1:3" s="129" customFormat="1" ht="17.25" customHeight="1" x14ac:dyDescent="0.2">
      <c r="A25" s="150"/>
      <c r="B25" s="151"/>
      <c r="C25" s="152"/>
    </row>
    <row r="26" spans="1:3" s="129" customFormat="1" ht="12" x14ac:dyDescent="0.2">
      <c r="A26" s="150"/>
      <c r="B26" s="148"/>
      <c r="C26" s="153"/>
    </row>
    <row r="27" spans="1:3" s="129" customFormat="1" ht="12" x14ac:dyDescent="0.2">
      <c r="A27" s="150"/>
      <c r="B27" s="148"/>
      <c r="C27" s="153"/>
    </row>
    <row r="28" spans="1:3" s="129" customFormat="1" ht="12" x14ac:dyDescent="0.2">
      <c r="A28" s="150"/>
      <c r="B28" s="148"/>
      <c r="C28" s="153"/>
    </row>
    <row r="29" spans="1:3" s="129" customFormat="1" ht="12" x14ac:dyDescent="0.2">
      <c r="A29" s="150"/>
      <c r="B29" s="148"/>
      <c r="C29" s="153"/>
    </row>
    <row r="30" spans="1:3" s="129" customFormat="1" ht="12" x14ac:dyDescent="0.2">
      <c r="A30" s="150"/>
      <c r="B30" s="148"/>
      <c r="C30" s="153"/>
    </row>
    <row r="31" spans="1:3" s="129" customFormat="1" ht="12" x14ac:dyDescent="0.2">
      <c r="A31" s="150"/>
      <c r="B31" s="148"/>
      <c r="C31" s="153"/>
    </row>
    <row r="32" spans="1:3" s="129" customFormat="1" ht="12" x14ac:dyDescent="0.2">
      <c r="A32" s="150"/>
      <c r="B32" s="148"/>
      <c r="C32" s="153"/>
    </row>
  </sheetData>
  <sheetProtection algorithmName="SHA-512" hashValue="GYLPVQbxi1fYV9ASlWh7Dtg3MDODilJUL//v4z6ErDtEuldgoUnkXkDcQKklcmexee8a/6l4Lobcup0FIITorw==" saltValue="8f9H8juiNcf2cPRuu/zgIQ==" spinCount="100000" sheet="1" objects="1" scenarios="1"/>
  <mergeCells count="3">
    <mergeCell ref="A7:C7"/>
    <mergeCell ref="A9:C9"/>
    <mergeCell ref="A10:C10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E760C-0A86-4180-8A9F-AD12BA50089E}">
  <sheetPr codeName="List12"/>
  <dimension ref="A1:G22"/>
  <sheetViews>
    <sheetView view="pageBreakPreview" zoomScaleNormal="100" zoomScaleSheetLayoutView="100" workbookViewId="0"/>
  </sheetViews>
  <sheetFormatPr defaultRowHeight="12.75" x14ac:dyDescent="0.2"/>
  <cols>
    <col min="1" max="1" width="7.7109375" style="154" customWidth="1"/>
    <col min="2" max="2" width="62.710937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7" x14ac:dyDescent="0.2">
      <c r="A1" s="123" t="s">
        <v>1</v>
      </c>
      <c r="B1" s="29" t="s">
        <v>2</v>
      </c>
      <c r="C1" s="126"/>
      <c r="G1" s="29"/>
    </row>
    <row r="2" spans="1:7" x14ac:dyDescent="0.2">
      <c r="A2" s="123"/>
      <c r="B2" s="29"/>
      <c r="C2" s="126"/>
      <c r="G2" s="33"/>
    </row>
    <row r="3" spans="1:7" x14ac:dyDescent="0.2">
      <c r="A3" s="123" t="s">
        <v>4</v>
      </c>
      <c r="B3" s="29" t="str">
        <f>'[11]0_Osebe'!B3</f>
        <v>Skupni uvoz in zunanja ureditev območja Fakultete za strojništvo in Fakultete za farmacijo</v>
      </c>
      <c r="C3" s="126"/>
      <c r="G3" s="29"/>
    </row>
    <row r="4" spans="1:7" x14ac:dyDescent="0.2">
      <c r="A4" s="123" t="s">
        <v>3</v>
      </c>
      <c r="B4" s="29" t="s">
        <v>95</v>
      </c>
      <c r="C4" s="126"/>
      <c r="G4" s="29"/>
    </row>
    <row r="5" spans="1:7" x14ac:dyDescent="0.2">
      <c r="A5" s="123"/>
      <c r="B5" s="29"/>
      <c r="C5" s="126"/>
    </row>
    <row r="6" spans="1:7" x14ac:dyDescent="0.2">
      <c r="A6" s="123"/>
      <c r="B6" s="29"/>
      <c r="C6" s="126"/>
    </row>
    <row r="7" spans="1:7" ht="60" customHeight="1" x14ac:dyDescent="0.2">
      <c r="A7" s="235" t="s">
        <v>64</v>
      </c>
      <c r="B7" s="236"/>
      <c r="C7" s="236"/>
    </row>
    <row r="8" spans="1:7" x14ac:dyDescent="0.2">
      <c r="A8" s="167"/>
      <c r="B8" s="168"/>
      <c r="C8" s="169"/>
    </row>
    <row r="9" spans="1:7" ht="13.35" customHeight="1" x14ac:dyDescent="0.2">
      <c r="A9" s="237" t="s">
        <v>59</v>
      </c>
      <c r="B9" s="237"/>
      <c r="C9" s="237"/>
    </row>
    <row r="10" spans="1:7" ht="30" customHeight="1" x14ac:dyDescent="0.2">
      <c r="A10" s="237" t="s">
        <v>78</v>
      </c>
      <c r="B10" s="237"/>
      <c r="C10" s="237"/>
    </row>
    <row r="11" spans="1:7" x14ac:dyDescent="0.2">
      <c r="A11" s="167"/>
      <c r="B11" s="168"/>
      <c r="C11" s="169"/>
    </row>
    <row r="12" spans="1:7" ht="20.100000000000001" customHeight="1" thickBot="1" x14ac:dyDescent="0.25">
      <c r="A12" s="130" t="s">
        <v>0</v>
      </c>
      <c r="B12" s="131" t="s">
        <v>5</v>
      </c>
      <c r="C12" s="132"/>
    </row>
    <row r="13" spans="1:7" ht="20.100000000000001" customHeight="1" x14ac:dyDescent="0.2">
      <c r="A13" s="160" t="str">
        <f>'[11]2.1_Preddela in razna dela'!A8</f>
        <v>2.1</v>
      </c>
      <c r="B13" s="160" t="str">
        <f>'[11]2.1_Preddela in razna dela'!B8</f>
        <v>PREDDELA IN RAZNA DELA</v>
      </c>
      <c r="C13" s="134">
        <f>'[11]2.1_Preddela in razna dela'!F8</f>
        <v>0</v>
      </c>
    </row>
    <row r="14" spans="1:7" ht="20.100000000000001" customHeight="1" x14ac:dyDescent="0.2">
      <c r="A14" s="170" t="str">
        <f>'[11]2.2_Rušitve'!A8</f>
        <v>2.2</v>
      </c>
      <c r="B14" s="163" t="str">
        <f>'[11]2.2_Rušitve'!B8</f>
        <v>RUŠITVE</v>
      </c>
      <c r="C14" s="162">
        <f>'[11]2.2_Rušitve'!F8</f>
        <v>0</v>
      </c>
    </row>
    <row r="15" spans="1:7" ht="20.100000000000001" customHeight="1" x14ac:dyDescent="0.2">
      <c r="A15" s="170" t="str">
        <f>'[11]2.3_Zemeljska dela'!A8</f>
        <v>2.3</v>
      </c>
      <c r="B15" s="163" t="str">
        <f>'[11]2.3_Zemeljska dela'!B8</f>
        <v>ZEMELJSKA DELA</v>
      </c>
      <c r="C15" s="162">
        <f>'[11]2.3_Zemeljska dela'!F8</f>
        <v>0</v>
      </c>
    </row>
    <row r="16" spans="1:7" ht="20.100000000000001" customHeight="1" x14ac:dyDescent="0.2">
      <c r="A16" s="136"/>
      <c r="B16" s="136"/>
      <c r="C16" s="137">
        <f>SUM(C13:C15)</f>
        <v>0</v>
      </c>
    </row>
    <row r="17" spans="1:3" ht="20.100000000000001" customHeight="1" x14ac:dyDescent="0.2">
      <c r="A17" s="33"/>
      <c r="B17" s="33"/>
      <c r="C17" s="143"/>
    </row>
    <row r="18" spans="1:3" ht="20.100000000000001" customHeight="1" x14ac:dyDescent="0.2">
      <c r="A18" s="140">
        <v>0.05</v>
      </c>
      <c r="B18" s="141" t="s">
        <v>48</v>
      </c>
      <c r="C18" s="142">
        <f>C16*A18</f>
        <v>0</v>
      </c>
    </row>
    <row r="19" spans="1:3" ht="20.100000000000001" customHeight="1" thickBot="1" x14ac:dyDescent="0.25">
      <c r="A19" s="171"/>
      <c r="B19" s="136"/>
      <c r="C19" s="172"/>
    </row>
    <row r="20" spans="1:3" ht="20.100000000000001" customHeight="1" thickBot="1" x14ac:dyDescent="0.25">
      <c r="A20" s="144"/>
      <c r="B20" s="173" t="s">
        <v>7</v>
      </c>
      <c r="C20" s="146">
        <f>C16+C18</f>
        <v>0</v>
      </c>
    </row>
    <row r="21" spans="1:3" ht="3.4" customHeight="1" x14ac:dyDescent="0.2">
      <c r="A21" s="123"/>
      <c r="B21" s="33"/>
      <c r="C21" s="127"/>
    </row>
    <row r="22" spans="1:3" ht="20.100000000000001" customHeight="1" x14ac:dyDescent="0.2">
      <c r="A22" s="147" t="s">
        <v>6</v>
      </c>
      <c r="B22" s="148"/>
      <c r="C22" s="149"/>
    </row>
  </sheetData>
  <sheetProtection algorithmName="SHA-512" hashValue="gR8bmR9Lz4EPw/+ocbQKVnAKimIiAL/uzXatFaV15LwOmm5dajaNyotoU63YEtZZEScPomMjB8NFY5Jyk8lulg==" saltValue="65+QSjsIFV5Jj+5WiKikxA==" spinCount="100000" sheet="1" objects="1" scenarios="1"/>
  <mergeCells count="3">
    <mergeCell ref="A7:C7"/>
    <mergeCell ref="A9:C9"/>
    <mergeCell ref="A10:C10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C67E4-8B84-4E3C-8D39-ED989BCEB988}">
  <sheetPr codeName="List13"/>
  <dimension ref="A1:G32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54" customWidth="1"/>
    <col min="2" max="2" width="62.570312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7" ht="12.95" customHeight="1" x14ac:dyDescent="0.2">
      <c r="A1" s="123" t="s">
        <v>1</v>
      </c>
      <c r="B1" s="124" t="s">
        <v>2</v>
      </c>
      <c r="C1" s="125"/>
      <c r="G1" s="124"/>
    </row>
    <row r="2" spans="1:7" ht="12.95" customHeight="1" x14ac:dyDescent="0.2">
      <c r="A2" s="123"/>
      <c r="B2" s="123"/>
      <c r="C2" s="125"/>
      <c r="G2" s="123"/>
    </row>
    <row r="3" spans="1:7" ht="12.95" customHeight="1" x14ac:dyDescent="0.2">
      <c r="A3" s="123" t="s">
        <v>4</v>
      </c>
      <c r="B3" s="29" t="str">
        <f>'[12]0_Osebe'!B3</f>
        <v>Skupni uvoz in zunanja ureditev območja Fakultete za strojništvo in Fakultete za farmacijo</v>
      </c>
      <c r="C3" s="125"/>
      <c r="G3" s="124"/>
    </row>
    <row r="4" spans="1:7" ht="12.95" customHeight="1" x14ac:dyDescent="0.2">
      <c r="A4" s="123" t="s">
        <v>3</v>
      </c>
      <c r="B4" s="29" t="s">
        <v>96</v>
      </c>
      <c r="C4" s="125"/>
      <c r="G4" s="124"/>
    </row>
    <row r="5" spans="1:7" ht="12.95" customHeight="1" x14ac:dyDescent="0.2">
      <c r="A5" s="123"/>
      <c r="B5" s="33"/>
      <c r="C5" s="127"/>
    </row>
    <row r="6" spans="1:7" ht="12.95" customHeight="1" x14ac:dyDescent="0.2">
      <c r="A6" s="123"/>
      <c r="B6" s="33"/>
      <c r="C6" s="127"/>
    </row>
    <row r="7" spans="1:7" ht="60" customHeight="1" x14ac:dyDescent="0.2">
      <c r="A7" s="235" t="s">
        <v>65</v>
      </c>
      <c r="B7" s="236"/>
      <c r="C7" s="236"/>
    </row>
    <row r="8" spans="1:7" s="129" customFormat="1" ht="12.95" customHeight="1" x14ac:dyDescent="0.2">
      <c r="A8" s="125"/>
      <c r="B8" s="159"/>
      <c r="C8" s="127"/>
    </row>
    <row r="9" spans="1:7" ht="13.35" customHeight="1" x14ac:dyDescent="0.2">
      <c r="A9" s="237" t="s">
        <v>59</v>
      </c>
      <c r="B9" s="237"/>
      <c r="C9" s="237"/>
    </row>
    <row r="10" spans="1:7" ht="30" customHeight="1" x14ac:dyDescent="0.2">
      <c r="A10" s="237" t="s">
        <v>78</v>
      </c>
      <c r="B10" s="237"/>
      <c r="C10" s="237"/>
    </row>
    <row r="11" spans="1:7" s="129" customFormat="1" ht="12.95" customHeight="1" x14ac:dyDescent="0.2">
      <c r="A11" s="125"/>
      <c r="B11" s="128"/>
      <c r="C11" s="127"/>
    </row>
    <row r="12" spans="1:7" s="129" customFormat="1" ht="18" customHeight="1" thickBot="1" x14ac:dyDescent="0.25">
      <c r="A12" s="130" t="s">
        <v>46</v>
      </c>
      <c r="B12" s="131" t="s">
        <v>61</v>
      </c>
      <c r="C12" s="132"/>
    </row>
    <row r="13" spans="1:7" s="129" customFormat="1" ht="18" customHeight="1" x14ac:dyDescent="0.2">
      <c r="A13" s="133" t="str">
        <f>'[12]1.1_Vodovodni material'!A8</f>
        <v>1.1</v>
      </c>
      <c r="B13" s="133" t="str">
        <f>'[12]1.1_Vodovodni material'!B8</f>
        <v>VODOVODNI MATERIAL</v>
      </c>
      <c r="C13" s="134">
        <f>'[12]1.1_Vodovodni material'!F8</f>
        <v>0</v>
      </c>
    </row>
    <row r="14" spans="1:7" s="129" customFormat="1" ht="18" customHeight="1" x14ac:dyDescent="0.2">
      <c r="A14" s="166" t="str">
        <f>'[12]1.2_Montažna dela'!A8</f>
        <v>1.2</v>
      </c>
      <c r="B14" s="166" t="str">
        <f>'[12]1.2_Montažna dela'!B8</f>
        <v>MONTAŽNA DELA</v>
      </c>
      <c r="C14" s="162">
        <f>'[12]1.2_Montažna dela'!F8</f>
        <v>0</v>
      </c>
    </row>
    <row r="15" spans="1:7" s="129" customFormat="1" ht="18" customHeight="1" x14ac:dyDescent="0.2">
      <c r="A15" s="136"/>
      <c r="B15" s="136"/>
      <c r="C15" s="137">
        <f>SUM(C13:C14)</f>
        <v>0</v>
      </c>
    </row>
    <row r="16" spans="1:7" s="129" customFormat="1" ht="18" customHeight="1" x14ac:dyDescent="0.2">
      <c r="A16" s="138"/>
      <c r="B16" s="138"/>
      <c r="C16" s="139"/>
    </row>
    <row r="17" spans="1:3" s="129" customFormat="1" ht="18" customHeight="1" x14ac:dyDescent="0.2">
      <c r="A17" s="140">
        <v>0.05</v>
      </c>
      <c r="B17" s="141" t="s">
        <v>48</v>
      </c>
      <c r="C17" s="142">
        <f>C15*A17</f>
        <v>0</v>
      </c>
    </row>
    <row r="18" spans="1:3" s="129" customFormat="1" ht="18" customHeight="1" thickBot="1" x14ac:dyDescent="0.25">
      <c r="A18" s="123"/>
      <c r="B18" s="33"/>
      <c r="C18" s="143"/>
    </row>
    <row r="19" spans="1:3" ht="18" customHeight="1" thickBot="1" x14ac:dyDescent="0.25">
      <c r="A19" s="144"/>
      <c r="B19" s="145" t="s">
        <v>62</v>
      </c>
      <c r="C19" s="146">
        <f>C15+C17</f>
        <v>0</v>
      </c>
    </row>
    <row r="20" spans="1:3" s="129" customFormat="1" ht="18" customHeight="1" x14ac:dyDescent="0.2">
      <c r="A20" s="123"/>
      <c r="B20" s="33"/>
      <c r="C20" s="127"/>
    </row>
    <row r="21" spans="1:3" s="129" customFormat="1" ht="18" customHeight="1" x14ac:dyDescent="0.2">
      <c r="A21" s="147" t="s">
        <v>6</v>
      </c>
      <c r="B21" s="148"/>
      <c r="C21" s="149"/>
    </row>
    <row r="22" spans="1:3" s="129" customFormat="1" ht="17.25" customHeight="1" x14ac:dyDescent="0.2">
      <c r="A22" s="150"/>
      <c r="B22" s="151"/>
      <c r="C22" s="152"/>
    </row>
    <row r="23" spans="1:3" s="129" customFormat="1" ht="17.25" customHeight="1" x14ac:dyDescent="0.2">
      <c r="A23" s="150"/>
      <c r="B23" s="151"/>
      <c r="C23" s="152"/>
    </row>
    <row r="24" spans="1:3" s="129" customFormat="1" ht="17.25" customHeight="1" x14ac:dyDescent="0.2">
      <c r="A24" s="150"/>
      <c r="B24" s="151"/>
      <c r="C24" s="152"/>
    </row>
    <row r="25" spans="1:3" s="129" customFormat="1" ht="17.25" customHeight="1" x14ac:dyDescent="0.2">
      <c r="A25" s="150"/>
      <c r="B25" s="151"/>
      <c r="C25" s="152"/>
    </row>
    <row r="26" spans="1:3" s="129" customFormat="1" ht="12" x14ac:dyDescent="0.2">
      <c r="A26" s="150"/>
      <c r="B26" s="148"/>
      <c r="C26" s="153"/>
    </row>
    <row r="27" spans="1:3" s="129" customFormat="1" ht="12" x14ac:dyDescent="0.2">
      <c r="A27" s="150"/>
      <c r="B27" s="148"/>
      <c r="C27" s="153"/>
    </row>
    <row r="28" spans="1:3" s="129" customFormat="1" ht="12" x14ac:dyDescent="0.2">
      <c r="A28" s="150"/>
      <c r="B28" s="148"/>
      <c r="C28" s="153"/>
    </row>
    <row r="29" spans="1:3" s="129" customFormat="1" ht="12" x14ac:dyDescent="0.2">
      <c r="A29" s="150"/>
      <c r="B29" s="148"/>
      <c r="C29" s="153"/>
    </row>
    <row r="30" spans="1:3" s="129" customFormat="1" ht="12" x14ac:dyDescent="0.2">
      <c r="A30" s="150"/>
      <c r="B30" s="148"/>
      <c r="C30" s="153"/>
    </row>
    <row r="31" spans="1:3" s="129" customFormat="1" ht="12" x14ac:dyDescent="0.2">
      <c r="A31" s="150"/>
      <c r="B31" s="148"/>
      <c r="C31" s="153"/>
    </row>
    <row r="32" spans="1:3" s="129" customFormat="1" ht="12" x14ac:dyDescent="0.2">
      <c r="A32" s="150"/>
      <c r="B32" s="148"/>
      <c r="C32" s="153"/>
    </row>
  </sheetData>
  <sheetProtection algorithmName="SHA-512" hashValue="Tv19gpqGpVkwC1cnRphPAa4Dx7jzmjuPzbOv9OuaTnh9YCkwtXMknPpYkMuRsxtFVpHHLZcuq47BQfhN2MK5/w==" saltValue="S9a9mj3XUwMjvC8jky4JLw==" spinCount="100000" sheet="1" objects="1" scenarios="1"/>
  <mergeCells count="3">
    <mergeCell ref="A7:C7"/>
    <mergeCell ref="A9:C9"/>
    <mergeCell ref="A10:C10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ACDAA-650D-4330-9ACE-108562418247}">
  <sheetPr codeName="List14"/>
  <dimension ref="A1:G23"/>
  <sheetViews>
    <sheetView view="pageBreakPreview" zoomScaleNormal="100" zoomScaleSheetLayoutView="100" workbookViewId="0"/>
  </sheetViews>
  <sheetFormatPr defaultRowHeight="12.75" x14ac:dyDescent="0.2"/>
  <cols>
    <col min="1" max="1" width="7.7109375" style="154" customWidth="1"/>
    <col min="2" max="2" width="62.710937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7" x14ac:dyDescent="0.2">
      <c r="A1" s="123" t="s">
        <v>1</v>
      </c>
      <c r="B1" s="29" t="s">
        <v>2</v>
      </c>
      <c r="C1" s="126"/>
      <c r="G1" s="29"/>
    </row>
    <row r="2" spans="1:7" x14ac:dyDescent="0.2">
      <c r="A2" s="123"/>
      <c r="B2" s="29"/>
      <c r="C2" s="126"/>
      <c r="G2" s="33"/>
    </row>
    <row r="3" spans="1:7" x14ac:dyDescent="0.2">
      <c r="A3" s="123" t="s">
        <v>4</v>
      </c>
      <c r="B3" s="29" t="str">
        <f>'[12]0_Osebe'!B3</f>
        <v>Skupni uvoz in zunanja ureditev območja Fakultete za strojništvo in Fakultete za farmacijo</v>
      </c>
      <c r="C3" s="126"/>
      <c r="G3" s="29"/>
    </row>
    <row r="4" spans="1:7" x14ac:dyDescent="0.2">
      <c r="A4" s="123" t="s">
        <v>3</v>
      </c>
      <c r="B4" s="29" t="s">
        <v>96</v>
      </c>
      <c r="C4" s="126"/>
      <c r="G4" s="29"/>
    </row>
    <row r="5" spans="1:7" x14ac:dyDescent="0.2">
      <c r="A5" s="123"/>
      <c r="B5" s="29"/>
      <c r="C5" s="126"/>
    </row>
    <row r="6" spans="1:7" x14ac:dyDescent="0.2">
      <c r="A6" s="123"/>
      <c r="B6" s="29"/>
      <c r="C6" s="126"/>
    </row>
    <row r="7" spans="1:7" ht="60" customHeight="1" x14ac:dyDescent="0.2">
      <c r="A7" s="235" t="s">
        <v>66</v>
      </c>
      <c r="B7" s="236"/>
      <c r="C7" s="236"/>
    </row>
    <row r="8" spans="1:7" x14ac:dyDescent="0.2">
      <c r="A8" s="167"/>
      <c r="B8" s="168"/>
      <c r="C8" s="169"/>
    </row>
    <row r="9" spans="1:7" ht="13.35" customHeight="1" x14ac:dyDescent="0.2">
      <c r="A9" s="237" t="s">
        <v>59</v>
      </c>
      <c r="B9" s="237"/>
      <c r="C9" s="237"/>
    </row>
    <row r="10" spans="1:7" ht="30" customHeight="1" x14ac:dyDescent="0.2">
      <c r="A10" s="237" t="s">
        <v>78</v>
      </c>
      <c r="B10" s="237"/>
      <c r="C10" s="237"/>
    </row>
    <row r="11" spans="1:7" x14ac:dyDescent="0.2">
      <c r="A11" s="167"/>
      <c r="B11" s="168"/>
      <c r="C11" s="169"/>
    </row>
    <row r="12" spans="1:7" ht="20.100000000000001" customHeight="1" thickBot="1" x14ac:dyDescent="0.25">
      <c r="A12" s="130" t="s">
        <v>0</v>
      </c>
      <c r="B12" s="131" t="s">
        <v>5</v>
      </c>
      <c r="C12" s="132"/>
    </row>
    <row r="13" spans="1:7" ht="20.100000000000001" customHeight="1" x14ac:dyDescent="0.2">
      <c r="A13" s="160" t="str">
        <f>'[12]2.1_Preddela in razna dela'!A8</f>
        <v>2.1</v>
      </c>
      <c r="B13" s="160" t="str">
        <f>'[12]2.1_Preddela in razna dela'!B8</f>
        <v>PREDDELA IN RAZNA DELA</v>
      </c>
      <c r="C13" s="134">
        <f>'[12]2.1_Preddela in razna dela'!F8</f>
        <v>0</v>
      </c>
    </row>
    <row r="14" spans="1:7" ht="20.100000000000001" customHeight="1" x14ac:dyDescent="0.2">
      <c r="A14" s="163" t="str">
        <f>'[12]2.2_Rušitve'!A8</f>
        <v>2.2</v>
      </c>
      <c r="B14" s="163" t="str">
        <f>'[12]2.2_Rušitve'!B8</f>
        <v>RUŠITVE</v>
      </c>
      <c r="C14" s="162">
        <f>'[12]2.2_Rušitve'!F8</f>
        <v>0</v>
      </c>
    </row>
    <row r="15" spans="1:7" ht="20.100000000000001" customHeight="1" x14ac:dyDescent="0.2">
      <c r="A15" s="163" t="str">
        <f>'[12]2.3_Zemeljska dela'!A8</f>
        <v>2.3</v>
      </c>
      <c r="B15" s="163" t="str">
        <f>'[12]2.3_Zemeljska dela'!B8</f>
        <v>ZEMELJSKA DELA</v>
      </c>
      <c r="C15" s="162">
        <f>'[12]2.3_Zemeljska dela'!F8</f>
        <v>0</v>
      </c>
    </row>
    <row r="16" spans="1:7" ht="20.100000000000001" customHeight="1" x14ac:dyDescent="0.2">
      <c r="A16" s="170" t="str">
        <f>'[12]2.4_Obrtniška dela'!A8</f>
        <v>2.4</v>
      </c>
      <c r="B16" s="163" t="str">
        <f>'[12]2.4_Obrtniška dela'!B8</f>
        <v>OBRTNIŠKA DELA</v>
      </c>
      <c r="C16" s="162">
        <f>'[12]2.4_Obrtniška dela'!F8</f>
        <v>0</v>
      </c>
    </row>
    <row r="17" spans="1:3" ht="20.100000000000001" customHeight="1" x14ac:dyDescent="0.2">
      <c r="A17" s="136"/>
      <c r="B17" s="136"/>
      <c r="C17" s="137">
        <f>SUM(C13:C16)</f>
        <v>0</v>
      </c>
    </row>
    <row r="18" spans="1:3" ht="20.100000000000001" customHeight="1" x14ac:dyDescent="0.2">
      <c r="A18" s="33"/>
      <c r="B18" s="33"/>
      <c r="C18" s="143"/>
    </row>
    <row r="19" spans="1:3" ht="20.100000000000001" customHeight="1" x14ac:dyDescent="0.2">
      <c r="A19" s="140">
        <v>0.05</v>
      </c>
      <c r="B19" s="141" t="s">
        <v>48</v>
      </c>
      <c r="C19" s="142">
        <f>C17*A19</f>
        <v>0</v>
      </c>
    </row>
    <row r="20" spans="1:3" ht="20.100000000000001" customHeight="1" thickBot="1" x14ac:dyDescent="0.25">
      <c r="A20" s="171"/>
      <c r="B20" s="136"/>
      <c r="C20" s="172"/>
    </row>
    <row r="21" spans="1:3" ht="20.100000000000001" customHeight="1" thickBot="1" x14ac:dyDescent="0.25">
      <c r="A21" s="144"/>
      <c r="B21" s="173" t="s">
        <v>7</v>
      </c>
      <c r="C21" s="146">
        <f>C17+C19</f>
        <v>0</v>
      </c>
    </row>
    <row r="22" spans="1:3" ht="3.4" customHeight="1" x14ac:dyDescent="0.2">
      <c r="A22" s="123"/>
      <c r="B22" s="33"/>
      <c r="C22" s="127"/>
    </row>
    <row r="23" spans="1:3" ht="20.100000000000001" customHeight="1" x14ac:dyDescent="0.2">
      <c r="A23" s="147" t="s">
        <v>6</v>
      </c>
      <c r="B23" s="148"/>
      <c r="C23" s="149"/>
    </row>
  </sheetData>
  <sheetProtection algorithmName="SHA-512" hashValue="aKNRGUSFSjCswn7kVUR+HWZKIxg40tqerK4Bh+R3RTH5en5r4bFe25xsrDCDiXA5Jq71A3d5I/tTHmG2G4VfPQ==" saltValue="8FXEmS8wZR4DrJCMv8xWXA==" spinCount="100000" sheet="1" objects="1" scenarios="1"/>
  <mergeCells count="3">
    <mergeCell ref="A7:C7"/>
    <mergeCell ref="A9:C9"/>
    <mergeCell ref="A10:C10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7556B-8F55-4599-9765-4E03414CD609}">
  <sheetPr codeName="List15"/>
  <dimension ref="A1:C31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54" customWidth="1"/>
    <col min="2" max="2" width="61.710937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3" ht="12.95" customHeight="1" x14ac:dyDescent="0.2">
      <c r="A1" s="123" t="s">
        <v>1</v>
      </c>
      <c r="B1" s="29" t="str">
        <f>'[13]0_Osebe'!$B$1</f>
        <v>UNIVERZA V LJUBLJANI</v>
      </c>
      <c r="C1" s="127"/>
    </row>
    <row r="2" spans="1:3" ht="12.95" customHeight="1" x14ac:dyDescent="0.2">
      <c r="A2" s="123"/>
      <c r="B2" s="33"/>
      <c r="C2" s="127"/>
    </row>
    <row r="3" spans="1:3" ht="12.95" customHeight="1" x14ac:dyDescent="0.2">
      <c r="A3" s="123" t="s">
        <v>4</v>
      </c>
      <c r="B3" s="29" t="str">
        <f>'[13]0_Osebe'!B3</f>
        <v>Skupni uvoz in zunanja ureditev območja Fakultete za strojništvo in Fakultete za farmacijo</v>
      </c>
      <c r="C3" s="127"/>
    </row>
    <row r="4" spans="1:3" ht="12.95" customHeight="1" x14ac:dyDescent="0.2">
      <c r="A4" s="123" t="s">
        <v>3</v>
      </c>
      <c r="B4" s="29" t="s">
        <v>97</v>
      </c>
      <c r="C4" s="127"/>
    </row>
    <row r="5" spans="1:3" ht="12.95" customHeight="1" x14ac:dyDescent="0.2">
      <c r="A5" s="123"/>
      <c r="B5" s="29"/>
      <c r="C5" s="127"/>
    </row>
    <row r="6" spans="1:3" ht="12.95" customHeight="1" x14ac:dyDescent="0.2">
      <c r="A6" s="123"/>
      <c r="B6" s="29"/>
      <c r="C6" s="127"/>
    </row>
    <row r="7" spans="1:3" ht="43.5" customHeight="1" x14ac:dyDescent="0.2">
      <c r="A7" s="235" t="s">
        <v>67</v>
      </c>
      <c r="B7" s="236"/>
      <c r="C7" s="236"/>
    </row>
    <row r="8" spans="1:3" ht="13.35" customHeight="1" x14ac:dyDescent="0.2">
      <c r="A8" s="237"/>
      <c r="B8" s="238"/>
      <c r="C8" s="238"/>
    </row>
    <row r="9" spans="1:3" ht="13.35" customHeight="1" x14ac:dyDescent="0.2">
      <c r="A9" s="237" t="s">
        <v>68</v>
      </c>
      <c r="B9" s="237"/>
      <c r="C9" s="237"/>
    </row>
    <row r="10" spans="1:3" ht="13.35" customHeight="1" x14ac:dyDescent="0.2">
      <c r="A10" s="237" t="s">
        <v>69</v>
      </c>
      <c r="B10" s="237"/>
      <c r="C10" s="237"/>
    </row>
    <row r="11" spans="1:3" ht="13.35" customHeight="1" x14ac:dyDescent="0.2">
      <c r="A11" s="237"/>
      <c r="B11" s="238"/>
      <c r="C11" s="238"/>
    </row>
    <row r="12" spans="1:3" s="129" customFormat="1" ht="18" customHeight="1" thickBot="1" x14ac:dyDescent="0.25">
      <c r="A12" s="130"/>
      <c r="B12" s="131" t="s">
        <v>70</v>
      </c>
      <c r="C12" s="132"/>
    </row>
    <row r="13" spans="1:3" s="129" customFormat="1" ht="18" customHeight="1" x14ac:dyDescent="0.2">
      <c r="A13" s="164" t="s">
        <v>71</v>
      </c>
      <c r="B13" s="160" t="str">
        <f>'[13]1_Oprema_ceste'!B8</f>
        <v>OPREMA CESTE</v>
      </c>
      <c r="C13" s="134">
        <f>'[13]0.3_Rekapitulacija'!$C$13</f>
        <v>0</v>
      </c>
    </row>
    <row r="14" spans="1:3" s="129" customFormat="1" ht="18" customHeight="1" x14ac:dyDescent="0.2">
      <c r="A14" s="123"/>
      <c r="B14" s="123"/>
      <c r="C14" s="137">
        <f>SUM(C13:C13)</f>
        <v>0</v>
      </c>
    </row>
    <row r="15" spans="1:3" s="129" customFormat="1" ht="18" customHeight="1" x14ac:dyDescent="0.2">
      <c r="A15" s="123"/>
      <c r="B15" s="123"/>
      <c r="C15" s="143"/>
    </row>
    <row r="16" spans="1:3" s="129" customFormat="1" ht="18" customHeight="1" x14ac:dyDescent="0.2">
      <c r="A16" s="140">
        <v>0.05</v>
      </c>
      <c r="B16" s="141" t="s">
        <v>48</v>
      </c>
      <c r="C16" s="142">
        <f>C14*A16</f>
        <v>0</v>
      </c>
    </row>
    <row r="17" spans="1:3" s="129" customFormat="1" ht="18" customHeight="1" thickBot="1" x14ac:dyDescent="0.25">
      <c r="A17" s="123"/>
      <c r="B17" s="33"/>
      <c r="C17" s="143"/>
    </row>
    <row r="18" spans="1:3" ht="18" customHeight="1" thickBot="1" x14ac:dyDescent="0.25">
      <c r="A18" s="144"/>
      <c r="B18" s="145" t="s">
        <v>72</v>
      </c>
      <c r="C18" s="146">
        <f>C14+C16</f>
        <v>0</v>
      </c>
    </row>
    <row r="19" spans="1:3" s="129" customFormat="1" ht="18" customHeight="1" x14ac:dyDescent="0.2">
      <c r="A19" s="123"/>
      <c r="B19" s="33"/>
      <c r="C19" s="127"/>
    </row>
    <row r="20" spans="1:3" s="129" customFormat="1" ht="18" customHeight="1" x14ac:dyDescent="0.2">
      <c r="A20" s="147" t="s">
        <v>6</v>
      </c>
      <c r="B20" s="148"/>
      <c r="C20" s="149"/>
    </row>
    <row r="21" spans="1:3" s="129" customFormat="1" ht="17.25" customHeight="1" x14ac:dyDescent="0.2">
      <c r="A21" s="150"/>
      <c r="B21" s="151"/>
      <c r="C21" s="152"/>
    </row>
    <row r="22" spans="1:3" s="129" customFormat="1" ht="17.25" customHeight="1" x14ac:dyDescent="0.2">
      <c r="A22" s="150"/>
      <c r="B22" s="151"/>
      <c r="C22" s="152"/>
    </row>
    <row r="23" spans="1:3" s="129" customFormat="1" ht="17.25" customHeight="1" x14ac:dyDescent="0.2">
      <c r="A23" s="150"/>
      <c r="B23" s="151"/>
      <c r="C23" s="152"/>
    </row>
    <row r="24" spans="1:3" s="129" customFormat="1" ht="17.25" customHeight="1" x14ac:dyDescent="0.2">
      <c r="A24" s="150"/>
      <c r="B24" s="151"/>
      <c r="C24" s="152"/>
    </row>
    <row r="25" spans="1:3" s="129" customFormat="1" ht="12" x14ac:dyDescent="0.2">
      <c r="A25" s="150"/>
      <c r="B25" s="148"/>
      <c r="C25" s="153"/>
    </row>
    <row r="26" spans="1:3" s="129" customFormat="1" ht="12" x14ac:dyDescent="0.2">
      <c r="A26" s="150"/>
      <c r="B26" s="148"/>
      <c r="C26" s="153"/>
    </row>
    <row r="27" spans="1:3" s="129" customFormat="1" ht="12" x14ac:dyDescent="0.2">
      <c r="A27" s="150"/>
      <c r="B27" s="148"/>
      <c r="C27" s="153"/>
    </row>
    <row r="28" spans="1:3" s="129" customFormat="1" ht="12" x14ac:dyDescent="0.2">
      <c r="A28" s="150"/>
      <c r="B28" s="148"/>
      <c r="C28" s="153"/>
    </row>
    <row r="29" spans="1:3" s="129" customFormat="1" ht="12" x14ac:dyDescent="0.2">
      <c r="A29" s="150"/>
      <c r="B29" s="148"/>
      <c r="C29" s="153"/>
    </row>
    <row r="30" spans="1:3" s="129" customFormat="1" ht="12" x14ac:dyDescent="0.2">
      <c r="A30" s="150"/>
      <c r="B30" s="148"/>
      <c r="C30" s="153"/>
    </row>
    <row r="31" spans="1:3" s="129" customFormat="1" ht="12" x14ac:dyDescent="0.2">
      <c r="A31" s="150"/>
      <c r="B31" s="148"/>
      <c r="C31" s="153"/>
    </row>
  </sheetData>
  <sheetProtection algorithmName="SHA-512" hashValue="ZCflefofjczrNIIv2nf5MSec8ltC1DzJU8n075Af/HXQSRlfXt1Gq8MHS5FV1uaf+HpfBSgPqr5UWdkmS81J0g==" saltValue="R4Zsoba6r/I1T0UmlXP3Pg==" spinCount="100000" sheet="1" objects="1" scenarios="1"/>
  <mergeCells count="5">
    <mergeCell ref="A7:C7"/>
    <mergeCell ref="A8:C8"/>
    <mergeCell ref="A9:C9"/>
    <mergeCell ref="A10:C10"/>
    <mergeCell ref="A11:C11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C24E2-9375-4AD7-A489-F0575A39F359}">
  <sheetPr codeName="List16"/>
  <dimension ref="A1:C32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54" customWidth="1"/>
    <col min="2" max="2" width="61.710937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3" ht="12.95" customHeight="1" x14ac:dyDescent="0.2">
      <c r="A1" s="123" t="s">
        <v>1</v>
      </c>
      <c r="B1" s="29" t="str">
        <f>'[14]0_Osebe'!$B$1</f>
        <v>UNIVERZA V LJUBLJANI</v>
      </c>
      <c r="C1" s="127"/>
    </row>
    <row r="2" spans="1:3" ht="12.95" customHeight="1" x14ac:dyDescent="0.2">
      <c r="A2" s="123"/>
      <c r="B2" s="33"/>
      <c r="C2" s="127"/>
    </row>
    <row r="3" spans="1:3" ht="12.95" customHeight="1" x14ac:dyDescent="0.2">
      <c r="A3" s="123" t="s">
        <v>4</v>
      </c>
      <c r="B3" s="29" t="str">
        <f>'[14]0_Osebe'!B3</f>
        <v>Skupni uvoz in zunanja ureditev območja Fakultete za strojništvo in Fakultete za farmacijo</v>
      </c>
      <c r="C3" s="127"/>
    </row>
    <row r="4" spans="1:3" ht="12.95" customHeight="1" x14ac:dyDescent="0.2">
      <c r="A4" s="123" t="s">
        <v>3</v>
      </c>
      <c r="B4" s="29" t="s">
        <v>84</v>
      </c>
      <c r="C4" s="127"/>
    </row>
    <row r="5" spans="1:3" ht="12.95" customHeight="1" x14ac:dyDescent="0.2">
      <c r="A5" s="123"/>
      <c r="B5" s="29"/>
      <c r="C5" s="127"/>
    </row>
    <row r="6" spans="1:3" ht="12.95" customHeight="1" x14ac:dyDescent="0.2">
      <c r="A6" s="123"/>
      <c r="B6" s="29"/>
      <c r="C6" s="127"/>
    </row>
    <row r="7" spans="1:3" ht="43.5" customHeight="1" x14ac:dyDescent="0.2">
      <c r="A7" s="235" t="s">
        <v>73</v>
      </c>
      <c r="B7" s="236"/>
      <c r="C7" s="236"/>
    </row>
    <row r="8" spans="1:3" ht="13.35" customHeight="1" x14ac:dyDescent="0.2">
      <c r="A8" s="237"/>
      <c r="B8" s="238"/>
      <c r="C8" s="238"/>
    </row>
    <row r="9" spans="1:3" ht="13.35" customHeight="1" x14ac:dyDescent="0.2">
      <c r="A9" s="237" t="s">
        <v>74</v>
      </c>
      <c r="B9" s="237"/>
      <c r="C9" s="237"/>
    </row>
    <row r="10" spans="1:3" ht="13.35" customHeight="1" x14ac:dyDescent="0.2">
      <c r="A10" s="237" t="s">
        <v>75</v>
      </c>
      <c r="B10" s="237"/>
      <c r="C10" s="237"/>
    </row>
    <row r="11" spans="1:3" ht="13.35" customHeight="1" x14ac:dyDescent="0.2">
      <c r="A11" s="237"/>
      <c r="B11" s="238"/>
      <c r="C11" s="238"/>
    </row>
    <row r="12" spans="1:3" s="129" customFormat="1" ht="18" customHeight="1" thickBot="1" x14ac:dyDescent="0.25">
      <c r="A12" s="130"/>
      <c r="B12" s="131" t="s">
        <v>76</v>
      </c>
      <c r="C12" s="132"/>
    </row>
    <row r="13" spans="1:3" s="129" customFormat="1" ht="18" customHeight="1" x14ac:dyDescent="0.2">
      <c r="A13" s="164" t="str">
        <f>'[14]1_Zasaditve'!A8</f>
        <v>1</v>
      </c>
      <c r="B13" s="160" t="str">
        <f>'[14]1_Zasaditve'!B8</f>
        <v>ZASADITVE</v>
      </c>
      <c r="C13" s="134">
        <f>'[14]1_Zasaditve'!F8</f>
        <v>0</v>
      </c>
    </row>
    <row r="14" spans="1:3" s="129" customFormat="1" ht="18" customHeight="1" x14ac:dyDescent="0.2">
      <c r="A14" s="165" t="str">
        <f>'[14]2_Urbana_oprema'!A8</f>
        <v>2</v>
      </c>
      <c r="B14" s="161" t="str">
        <f>'[14]2_Urbana_oprema'!B8</f>
        <v>URBANA OPREMA</v>
      </c>
      <c r="C14" s="162">
        <f>'[14]2_Urbana_oprema'!F8</f>
        <v>0</v>
      </c>
    </row>
    <row r="15" spans="1:3" s="129" customFormat="1" ht="18" customHeight="1" x14ac:dyDescent="0.2">
      <c r="A15" s="123"/>
      <c r="B15" s="123"/>
      <c r="C15" s="137">
        <f>SUM(C13:C14)</f>
        <v>0</v>
      </c>
    </row>
    <row r="16" spans="1:3" s="129" customFormat="1" ht="18" customHeight="1" x14ac:dyDescent="0.2">
      <c r="A16" s="123"/>
      <c r="B16" s="123"/>
      <c r="C16" s="143"/>
    </row>
    <row r="17" spans="1:3" s="129" customFormat="1" ht="18" customHeight="1" x14ac:dyDescent="0.2">
      <c r="A17" s="140">
        <v>0.05</v>
      </c>
      <c r="B17" s="141" t="s">
        <v>48</v>
      </c>
      <c r="C17" s="142">
        <f>C15*A17</f>
        <v>0</v>
      </c>
    </row>
    <row r="18" spans="1:3" s="129" customFormat="1" ht="18" customHeight="1" thickBot="1" x14ac:dyDescent="0.25">
      <c r="A18" s="123"/>
      <c r="B18" s="33"/>
      <c r="C18" s="143"/>
    </row>
    <row r="19" spans="1:3" ht="18" customHeight="1" thickBot="1" x14ac:dyDescent="0.25">
      <c r="A19" s="144"/>
      <c r="B19" s="145" t="s">
        <v>77</v>
      </c>
      <c r="C19" s="146">
        <f>C15+C17</f>
        <v>0</v>
      </c>
    </row>
    <row r="20" spans="1:3" s="129" customFormat="1" ht="18" customHeight="1" x14ac:dyDescent="0.2">
      <c r="A20" s="123"/>
      <c r="B20" s="33"/>
      <c r="C20" s="127"/>
    </row>
    <row r="21" spans="1:3" s="129" customFormat="1" ht="18" customHeight="1" x14ac:dyDescent="0.2">
      <c r="A21" s="147" t="s">
        <v>6</v>
      </c>
      <c r="B21" s="148"/>
      <c r="C21" s="149"/>
    </row>
    <row r="22" spans="1:3" s="129" customFormat="1" ht="17.25" customHeight="1" x14ac:dyDescent="0.2">
      <c r="A22" s="150"/>
      <c r="B22" s="151"/>
      <c r="C22" s="152"/>
    </row>
    <row r="23" spans="1:3" s="129" customFormat="1" ht="17.25" customHeight="1" x14ac:dyDescent="0.2">
      <c r="A23" s="150"/>
      <c r="B23" s="151"/>
      <c r="C23" s="152"/>
    </row>
    <row r="24" spans="1:3" s="129" customFormat="1" ht="17.25" customHeight="1" x14ac:dyDescent="0.2">
      <c r="A24" s="150"/>
      <c r="B24" s="151"/>
      <c r="C24" s="152"/>
    </row>
    <row r="25" spans="1:3" s="129" customFormat="1" ht="17.25" customHeight="1" x14ac:dyDescent="0.2">
      <c r="A25" s="150"/>
      <c r="B25" s="151"/>
      <c r="C25" s="152"/>
    </row>
    <row r="26" spans="1:3" s="129" customFormat="1" ht="12" x14ac:dyDescent="0.2">
      <c r="A26" s="150"/>
      <c r="B26" s="148"/>
      <c r="C26" s="153"/>
    </row>
    <row r="27" spans="1:3" s="129" customFormat="1" ht="12" x14ac:dyDescent="0.2">
      <c r="A27" s="150"/>
      <c r="B27" s="148"/>
      <c r="C27" s="153"/>
    </row>
    <row r="28" spans="1:3" s="129" customFormat="1" ht="12" x14ac:dyDescent="0.2">
      <c r="A28" s="150"/>
      <c r="B28" s="148"/>
      <c r="C28" s="153"/>
    </row>
    <row r="29" spans="1:3" s="129" customFormat="1" ht="12" x14ac:dyDescent="0.2">
      <c r="A29" s="150"/>
      <c r="B29" s="148"/>
      <c r="C29" s="153"/>
    </row>
    <row r="30" spans="1:3" s="129" customFormat="1" ht="12" x14ac:dyDescent="0.2">
      <c r="A30" s="150"/>
      <c r="B30" s="148"/>
      <c r="C30" s="153"/>
    </row>
    <row r="31" spans="1:3" s="129" customFormat="1" ht="12" x14ac:dyDescent="0.2">
      <c r="A31" s="150"/>
      <c r="B31" s="148"/>
      <c r="C31" s="153"/>
    </row>
    <row r="32" spans="1:3" s="129" customFormat="1" ht="12" x14ac:dyDescent="0.2">
      <c r="A32" s="150"/>
      <c r="B32" s="148"/>
      <c r="C32" s="153"/>
    </row>
  </sheetData>
  <sheetProtection algorithmName="SHA-512" hashValue="qxtUkxdUyPARUwJcIwu23rlwJ0RGgEb8jJ3rEyo9pquvx2DOih7zRUknJIcxxh6UBF/qMXX9Z5MUR03zGr00Jw==" saltValue="1Qma9VHv6NciH2iq3ZbnXw==" spinCount="100000" sheet="1" objects="1" scenarios="1"/>
  <mergeCells count="5">
    <mergeCell ref="A7:C7"/>
    <mergeCell ref="A8:C8"/>
    <mergeCell ref="A9:C9"/>
    <mergeCell ref="A10:C10"/>
    <mergeCell ref="A11:C11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A3F64-BE2B-4CD8-8F33-419B42912E0A}">
  <sheetPr codeName="List2"/>
  <dimension ref="A1:K88"/>
  <sheetViews>
    <sheetView view="pageBreakPreview" zoomScaleNormal="100" zoomScaleSheetLayoutView="100" workbookViewId="0"/>
  </sheetViews>
  <sheetFormatPr defaultColWidth="9.140625" defaultRowHeight="12.75" x14ac:dyDescent="0.2"/>
  <cols>
    <col min="1" max="1" width="7.7109375" style="65" customWidth="1"/>
    <col min="2" max="2" width="62.5703125" style="70" customWidth="1"/>
    <col min="3" max="3" width="16.7109375" style="69" customWidth="1"/>
    <col min="4" max="4" width="9.140625" style="31"/>
    <col min="5" max="5" width="52.85546875" style="31" customWidth="1"/>
    <col min="6" max="16384" width="9.140625" style="31"/>
  </cols>
  <sheetData>
    <row r="1" spans="1:10" x14ac:dyDescent="0.2">
      <c r="A1" s="28" t="s">
        <v>1</v>
      </c>
      <c r="B1" s="29" t="s">
        <v>2</v>
      </c>
      <c r="C1" s="30"/>
      <c r="G1" s="32"/>
    </row>
    <row r="2" spans="1:10" x14ac:dyDescent="0.2">
      <c r="A2" s="28"/>
      <c r="B2" s="33"/>
      <c r="C2" s="30"/>
      <c r="G2" s="34"/>
    </row>
    <row r="3" spans="1:10" x14ac:dyDescent="0.2">
      <c r="A3" s="28" t="s">
        <v>4</v>
      </c>
      <c r="B3" s="29" t="s">
        <v>36</v>
      </c>
      <c r="C3" s="30"/>
      <c r="G3" s="32"/>
    </row>
    <row r="4" spans="1:10" x14ac:dyDescent="0.2">
      <c r="A4" s="28"/>
      <c r="B4" s="29"/>
      <c r="C4" s="30"/>
      <c r="G4" s="32"/>
    </row>
    <row r="5" spans="1:10" x14ac:dyDescent="0.2">
      <c r="A5" s="28"/>
      <c r="B5" s="32"/>
      <c r="C5" s="30"/>
    </row>
    <row r="6" spans="1:10" x14ac:dyDescent="0.2">
      <c r="A6" s="28"/>
      <c r="B6" s="32"/>
      <c r="C6" s="30"/>
    </row>
    <row r="7" spans="1:10" ht="43.5" customHeight="1" x14ac:dyDescent="0.2">
      <c r="A7" s="231" t="s">
        <v>44</v>
      </c>
      <c r="B7" s="232"/>
      <c r="C7" s="232"/>
    </row>
    <row r="8" spans="1:10" x14ac:dyDescent="0.2">
      <c r="A8" s="35"/>
      <c r="B8" s="36"/>
      <c r="C8" s="30"/>
    </row>
    <row r="9" spans="1:10" x14ac:dyDescent="0.2">
      <c r="A9" s="35"/>
      <c r="B9" s="36"/>
      <c r="C9" s="30"/>
    </row>
    <row r="10" spans="1:10" x14ac:dyDescent="0.2">
      <c r="A10" s="35"/>
      <c r="B10" s="36"/>
      <c r="C10" s="30"/>
    </row>
    <row r="11" spans="1:10" ht="16.5" customHeight="1" thickBot="1" x14ac:dyDescent="0.25">
      <c r="A11" s="37"/>
      <c r="B11" s="29" t="s">
        <v>37</v>
      </c>
      <c r="C11" s="38"/>
    </row>
    <row r="12" spans="1:10" ht="17.100000000000001" customHeight="1" x14ac:dyDescent="0.2">
      <c r="A12" s="39" t="s">
        <v>71</v>
      </c>
      <c r="B12" s="40" t="str">
        <f>'1_SKUPNI UVOZ_G'!B12</f>
        <v>GRADBENA DELA</v>
      </c>
      <c r="C12" s="41">
        <f>'1_SKUPNI UVOZ_G'!C19</f>
        <v>0</v>
      </c>
      <c r="J12" s="42"/>
    </row>
    <row r="13" spans="1:10" ht="17.100000000000001" customHeight="1" x14ac:dyDescent="0.2">
      <c r="A13" s="43">
        <f>'1_SKUPNI UVOZ_G'!A21</f>
        <v>0.05</v>
      </c>
      <c r="B13" s="44" t="str">
        <f>'1_SKUPNI UVOZ_G'!B21</f>
        <v>NEPREDVIDENA DELA</v>
      </c>
      <c r="C13" s="45">
        <f>'1_SKUPNI UVOZ_G'!C21</f>
        <v>0</v>
      </c>
    </row>
    <row r="14" spans="1:10" ht="17.100000000000001" customHeight="1" x14ac:dyDescent="0.2">
      <c r="A14" s="46" t="s">
        <v>0</v>
      </c>
      <c r="B14" s="47" t="str">
        <f>'2_SKUPNI UVOZ_O'!B12</f>
        <v>ZAKLJUČNA OBRTNIŠKA DELA</v>
      </c>
      <c r="C14" s="48">
        <f>'2_SKUPNI UVOZ_O'!C19</f>
        <v>0</v>
      </c>
    </row>
    <row r="15" spans="1:10" ht="17.100000000000001" customHeight="1" x14ac:dyDescent="0.2">
      <c r="A15" s="43">
        <f>'2_SKUPNI UVOZ_O'!A21</f>
        <v>0.05</v>
      </c>
      <c r="B15" s="44" t="str">
        <f>'2_SKUPNI UVOZ_O'!B21</f>
        <v>NEPREDVIDENA DELA</v>
      </c>
      <c r="C15" s="45">
        <f>'2_SKUPNI UVOZ_O'!C21</f>
        <v>0</v>
      </c>
    </row>
    <row r="16" spans="1:10" ht="17.100000000000001" customHeight="1" x14ac:dyDescent="0.2">
      <c r="A16" s="49"/>
      <c r="B16" s="50"/>
      <c r="C16" s="51"/>
    </row>
    <row r="17" spans="1:3" ht="17.100000000000001" customHeight="1" thickBot="1" x14ac:dyDescent="0.25">
      <c r="A17" s="37"/>
      <c r="B17" s="29" t="s">
        <v>81</v>
      </c>
      <c r="C17" s="38"/>
    </row>
    <row r="18" spans="1:3" ht="17.100000000000001" customHeight="1" x14ac:dyDescent="0.2">
      <c r="A18" s="46" t="s">
        <v>80</v>
      </c>
      <c r="B18" s="40" t="str">
        <f>'3_GRADBENA JAMA_G'!B12</f>
        <v>GRADBENA DELA</v>
      </c>
      <c r="C18" s="48">
        <f>'3_GRADBENA JAMA_G'!C14</f>
        <v>0</v>
      </c>
    </row>
    <row r="19" spans="1:3" ht="17.100000000000001" customHeight="1" x14ac:dyDescent="0.2">
      <c r="A19" s="43">
        <f>'3_GRADBENA JAMA_G'!A16</f>
        <v>0.05</v>
      </c>
      <c r="B19" s="44" t="str">
        <f>'3_GRADBENA JAMA_G'!B16</f>
        <v>NEPREDVIDENA DELA</v>
      </c>
      <c r="C19" s="45">
        <f>'3_GRADBENA JAMA_G'!C16</f>
        <v>0</v>
      </c>
    </row>
    <row r="20" spans="1:3" ht="17.100000000000001" customHeight="1" x14ac:dyDescent="0.2">
      <c r="A20" s="49"/>
      <c r="B20" s="50"/>
      <c r="C20" s="51"/>
    </row>
    <row r="21" spans="1:3" ht="17.100000000000001" customHeight="1" thickBot="1" x14ac:dyDescent="0.25">
      <c r="A21" s="37"/>
      <c r="B21" s="29" t="s">
        <v>84</v>
      </c>
      <c r="C21" s="38"/>
    </row>
    <row r="22" spans="1:3" ht="17.100000000000001" customHeight="1" x14ac:dyDescent="0.2">
      <c r="A22" s="46" t="s">
        <v>82</v>
      </c>
      <c r="B22" s="40" t="str">
        <f>'4_ZUNANJA UREDITEV_G'!B12</f>
        <v>GRADBENA DELA</v>
      </c>
      <c r="C22" s="48">
        <f>'4_ZUNANJA UREDITEV_G'!C19</f>
        <v>0</v>
      </c>
    </row>
    <row r="23" spans="1:3" ht="17.100000000000001" customHeight="1" x14ac:dyDescent="0.2">
      <c r="A23" s="43">
        <f>'4_ZUNANJA UREDITEV_G'!A21</f>
        <v>0.05</v>
      </c>
      <c r="B23" s="44" t="str">
        <f>'4_ZUNANJA UREDITEV_G'!B21</f>
        <v>NEPREDVIDENA DELA</v>
      </c>
      <c r="C23" s="45">
        <f>'4_ZUNANJA UREDITEV_G'!C21</f>
        <v>0</v>
      </c>
    </row>
    <row r="24" spans="1:3" ht="17.100000000000001" customHeight="1" x14ac:dyDescent="0.2">
      <c r="A24" s="46" t="s">
        <v>83</v>
      </c>
      <c r="B24" s="47" t="str">
        <f>'5_ZUNANJA UREDITEV_O'!B12</f>
        <v>ZAKLJUČNA OBRTNIŠKA DELA</v>
      </c>
      <c r="C24" s="48">
        <f>'4_ZUNANJA UREDITEV_G'!C23</f>
        <v>0</v>
      </c>
    </row>
    <row r="25" spans="1:3" ht="17.100000000000001" customHeight="1" x14ac:dyDescent="0.2">
      <c r="A25" s="43">
        <f>'5_ZUNANJA UREDITEV_O'!A16</f>
        <v>0.05</v>
      </c>
      <c r="B25" s="44" t="str">
        <f>'5_ZUNANJA UREDITEV_O'!B16</f>
        <v>NEPREDVIDENA DELA</v>
      </c>
      <c r="C25" s="45">
        <f>'5_ZUNANJA UREDITEV_O'!C16</f>
        <v>0</v>
      </c>
    </row>
    <row r="26" spans="1:3" ht="17.100000000000001" customHeight="1" x14ac:dyDescent="0.2">
      <c r="A26" s="49"/>
      <c r="B26" s="50"/>
      <c r="C26" s="51"/>
    </row>
    <row r="27" spans="1:3" ht="17.100000000000001" customHeight="1" thickBot="1" x14ac:dyDescent="0.25">
      <c r="A27" s="37"/>
      <c r="B27" s="29" t="s">
        <v>85</v>
      </c>
      <c r="C27" s="38"/>
    </row>
    <row r="28" spans="1:3" ht="17.100000000000001" customHeight="1" x14ac:dyDescent="0.2">
      <c r="A28" s="46" t="s">
        <v>86</v>
      </c>
      <c r="B28" s="40" t="str">
        <f>'6_KOMUNALNA INF_G'!B12</f>
        <v>GRADBENA DELA</v>
      </c>
      <c r="C28" s="48">
        <f>'6_KOMUNALNA INF_G'!C18</f>
        <v>0</v>
      </c>
    </row>
    <row r="29" spans="1:3" ht="17.100000000000001" customHeight="1" x14ac:dyDescent="0.2">
      <c r="A29" s="43">
        <f>'6_KOMUNALNA INF_G'!A20</f>
        <v>0.05</v>
      </c>
      <c r="B29" s="44" t="str">
        <f>'6_KOMUNALNA INF_G'!B20</f>
        <v>NEPREDVIDENA DELA</v>
      </c>
      <c r="C29" s="45">
        <f>'6_KOMUNALNA INF_G'!C20</f>
        <v>0</v>
      </c>
    </row>
    <row r="30" spans="1:3" ht="17.100000000000001" customHeight="1" x14ac:dyDescent="0.2">
      <c r="A30" s="49"/>
      <c r="B30" s="50"/>
      <c r="C30" s="51"/>
    </row>
    <row r="31" spans="1:3" ht="17.100000000000001" customHeight="1" thickBot="1" x14ac:dyDescent="0.25">
      <c r="A31" s="37"/>
      <c r="B31" s="29" t="s">
        <v>88</v>
      </c>
      <c r="C31" s="38"/>
    </row>
    <row r="32" spans="1:3" ht="17.100000000000001" customHeight="1" x14ac:dyDescent="0.2">
      <c r="A32" s="46" t="s">
        <v>89</v>
      </c>
      <c r="B32" s="40" t="str">
        <f>'7_SKUPNI UVOZ_ZU_E'!B12</f>
        <v>ELEKTRO DELA</v>
      </c>
      <c r="C32" s="48">
        <f>'7_SKUPNI UVOZ_ZU_E'!C22</f>
        <v>0</v>
      </c>
    </row>
    <row r="33" spans="1:3" ht="17.100000000000001" customHeight="1" x14ac:dyDescent="0.2">
      <c r="A33" s="43">
        <f>'7_SKUPNI UVOZ_ZU_E'!A24</f>
        <v>0.05</v>
      </c>
      <c r="B33" s="44" t="str">
        <f>'7_SKUPNI UVOZ_ZU_E'!B24</f>
        <v>NEPREDVIDENA DELA</v>
      </c>
      <c r="C33" s="45">
        <f>'7_SKUPNI UVOZ_ZU_E'!C24</f>
        <v>0</v>
      </c>
    </row>
    <row r="34" spans="1:3" ht="17.100000000000001" customHeight="1" x14ac:dyDescent="0.2">
      <c r="A34" s="46" t="s">
        <v>90</v>
      </c>
      <c r="B34" s="47" t="str">
        <f>'8_SKUPNI UVOZ_ZU_S'!B12</f>
        <v>STROJNA DELA</v>
      </c>
      <c r="C34" s="48">
        <f>'8_SKUPNI UVOZ_ZU_S'!C16</f>
        <v>0</v>
      </c>
    </row>
    <row r="35" spans="1:3" ht="17.100000000000001" customHeight="1" x14ac:dyDescent="0.2">
      <c r="A35" s="43">
        <f>'8_SKUPNI UVOZ_ZU_S'!A18</f>
        <v>0.05</v>
      </c>
      <c r="B35" s="44" t="str">
        <f>'8_SKUPNI UVOZ_ZU_S'!B18</f>
        <v>NEPREDVIDENA DELA</v>
      </c>
      <c r="C35" s="45">
        <f>'8_SKUPNI UVOZ_ZU_S'!C18</f>
        <v>0</v>
      </c>
    </row>
    <row r="36" spans="1:3" ht="17.100000000000001" customHeight="1" x14ac:dyDescent="0.2">
      <c r="A36" s="49"/>
      <c r="B36" s="50"/>
      <c r="C36" s="51"/>
    </row>
    <row r="37" spans="1:3" ht="17.100000000000001" customHeight="1" thickBot="1" x14ac:dyDescent="0.25">
      <c r="A37" s="37"/>
      <c r="B37" s="29" t="s">
        <v>95</v>
      </c>
      <c r="C37" s="38"/>
    </row>
    <row r="38" spans="1:3" ht="17.100000000000001" customHeight="1" x14ac:dyDescent="0.2">
      <c r="A38" s="46" t="s">
        <v>91</v>
      </c>
      <c r="B38" s="40" t="str">
        <f>'9_ZAČASNA PREST. VODOVODA_S'!B12</f>
        <v>STROJNA DELA</v>
      </c>
      <c r="C38" s="48">
        <f>'9_ZAČASNA PREST. VODOVODA_S'!C15</f>
        <v>0</v>
      </c>
    </row>
    <row r="39" spans="1:3" ht="17.100000000000001" customHeight="1" x14ac:dyDescent="0.2">
      <c r="A39" s="43">
        <f>'9_ZAČASNA PREST. VODOVODA_S'!A17</f>
        <v>0.05</v>
      </c>
      <c r="B39" s="44" t="str">
        <f>'9_ZAČASNA PREST. VODOVODA_S'!B17</f>
        <v>NEPREDVIDENA DELA</v>
      </c>
      <c r="C39" s="45">
        <f>'9_ZAČASNA PREST. VODOVODA_S'!C17</f>
        <v>0</v>
      </c>
    </row>
    <row r="40" spans="1:3" ht="17.100000000000001" customHeight="1" x14ac:dyDescent="0.2">
      <c r="A40" s="46" t="s">
        <v>92</v>
      </c>
      <c r="B40" s="47" t="str">
        <f>'10_ZAČASNA PREST. VODOVODA_GO'!B12</f>
        <v>GRADBENO OBRTNIŠKA DELA</v>
      </c>
      <c r="C40" s="48">
        <f>'10_ZAČASNA PREST. VODOVODA_GO'!C16</f>
        <v>0</v>
      </c>
    </row>
    <row r="41" spans="1:3" ht="17.100000000000001" customHeight="1" x14ac:dyDescent="0.2">
      <c r="A41" s="43">
        <f>'10_ZAČASNA PREST. VODOVODA_GO'!A18</f>
        <v>0.05</v>
      </c>
      <c r="B41" s="44" t="str">
        <f>'10_ZAČASNA PREST. VODOVODA_GO'!B18</f>
        <v>NEPREDVIDENA DELA</v>
      </c>
      <c r="C41" s="45">
        <f>'10_ZAČASNA PREST. VODOVODA_GO'!C18</f>
        <v>0</v>
      </c>
    </row>
    <row r="42" spans="1:3" ht="17.100000000000001" customHeight="1" x14ac:dyDescent="0.2">
      <c r="A42" s="46"/>
      <c r="B42" s="47"/>
      <c r="C42" s="48"/>
    </row>
    <row r="43" spans="1:3" ht="17.100000000000001" customHeight="1" thickBot="1" x14ac:dyDescent="0.25">
      <c r="A43" s="37"/>
      <c r="B43" s="29" t="s">
        <v>96</v>
      </c>
      <c r="C43" s="38"/>
    </row>
    <row r="44" spans="1:3" ht="17.100000000000001" customHeight="1" x14ac:dyDescent="0.2">
      <c r="A44" s="46" t="s">
        <v>93</v>
      </c>
      <c r="B44" s="40" t="str">
        <f>'11_KONČNA PREST. VODOVODA_S'!B12</f>
        <v>STROJNA DELA</v>
      </c>
      <c r="C44" s="48">
        <f>'11_KONČNA PREST. VODOVODA_S'!C15</f>
        <v>0</v>
      </c>
    </row>
    <row r="45" spans="1:3" ht="17.100000000000001" customHeight="1" x14ac:dyDescent="0.2">
      <c r="A45" s="43">
        <f>'11_KONČNA PREST. VODOVODA_S'!A17</f>
        <v>0.05</v>
      </c>
      <c r="B45" s="44" t="str">
        <f>'11_KONČNA PREST. VODOVODA_S'!B17</f>
        <v>NEPREDVIDENA DELA</v>
      </c>
      <c r="C45" s="45">
        <f>'11_KONČNA PREST. VODOVODA_S'!C17</f>
        <v>0</v>
      </c>
    </row>
    <row r="46" spans="1:3" ht="17.100000000000001" customHeight="1" x14ac:dyDescent="0.2">
      <c r="A46" s="46" t="s">
        <v>94</v>
      </c>
      <c r="B46" s="47" t="str">
        <f>'12_KONČNA PREST. VODOVODA_GO'!B12</f>
        <v>GRADBENO OBRTNIŠKA DELA</v>
      </c>
      <c r="C46" s="48">
        <f>'12_KONČNA PREST. VODOVODA_GO'!C17</f>
        <v>0</v>
      </c>
    </row>
    <row r="47" spans="1:3" ht="17.100000000000001" customHeight="1" x14ac:dyDescent="0.2">
      <c r="A47" s="43">
        <f>'12_KONČNA PREST. VODOVODA_GO'!A19</f>
        <v>0.05</v>
      </c>
      <c r="B47" s="44" t="str">
        <f>'12_KONČNA PREST. VODOVODA_GO'!B19</f>
        <v>NEPREDVIDENA DELA</v>
      </c>
      <c r="C47" s="45">
        <f>'12_KONČNA PREST. VODOVODA_GO'!C19</f>
        <v>0</v>
      </c>
    </row>
    <row r="48" spans="1:3" ht="17.100000000000001" customHeight="1" x14ac:dyDescent="0.2">
      <c r="A48" s="46"/>
      <c r="B48" s="47"/>
      <c r="C48" s="48"/>
    </row>
    <row r="49" spans="1:3" ht="17.100000000000001" customHeight="1" thickBot="1" x14ac:dyDescent="0.25">
      <c r="A49" s="37"/>
      <c r="B49" s="29" t="s">
        <v>97</v>
      </c>
      <c r="C49" s="38"/>
    </row>
    <row r="50" spans="1:3" ht="17.100000000000001" customHeight="1" x14ac:dyDescent="0.2">
      <c r="A50" s="46" t="s">
        <v>99</v>
      </c>
      <c r="B50" s="40" t="str">
        <f>'13_PROMETNA UREDITEV'!B12</f>
        <v>DELA NA PODROČJU PROMETNE UREDITVE</v>
      </c>
      <c r="C50" s="48">
        <f>'13_PROMETNA UREDITEV'!C14</f>
        <v>0</v>
      </c>
    </row>
    <row r="51" spans="1:3" ht="17.100000000000001" customHeight="1" x14ac:dyDescent="0.2">
      <c r="A51" s="43">
        <f>'13_PROMETNA UREDITEV'!A16</f>
        <v>0.05</v>
      </c>
      <c r="B51" s="44" t="str">
        <f>'13_PROMETNA UREDITEV'!B16</f>
        <v>NEPREDVIDENA DELA</v>
      </c>
      <c r="C51" s="45">
        <f>'13_PROMETNA UREDITEV'!C16</f>
        <v>0</v>
      </c>
    </row>
    <row r="52" spans="1:3" ht="17.100000000000001" customHeight="1" x14ac:dyDescent="0.2">
      <c r="A52" s="52"/>
      <c r="B52" s="53"/>
      <c r="C52" s="54"/>
    </row>
    <row r="53" spans="1:3" ht="17.100000000000001" customHeight="1" thickBot="1" x14ac:dyDescent="0.25">
      <c r="A53" s="37"/>
      <c r="B53" s="29" t="s">
        <v>98</v>
      </c>
      <c r="C53" s="38"/>
    </row>
    <row r="54" spans="1:3" ht="17.100000000000001" customHeight="1" x14ac:dyDescent="0.2">
      <c r="A54" s="46" t="s">
        <v>100</v>
      </c>
      <c r="B54" s="40" t="str">
        <f>'14_KRAJINSKA UREDITEV'!B12</f>
        <v>KRAJINSKA DELA</v>
      </c>
      <c r="C54" s="48">
        <f>'14_KRAJINSKA UREDITEV'!C15</f>
        <v>0</v>
      </c>
    </row>
    <row r="55" spans="1:3" ht="17.100000000000001" customHeight="1" x14ac:dyDescent="0.2">
      <c r="A55" s="43">
        <f>'14_KRAJINSKA UREDITEV'!A17</f>
        <v>0.05</v>
      </c>
      <c r="B55" s="44" t="str">
        <f>'14_KRAJINSKA UREDITEV'!B17</f>
        <v>NEPREDVIDENA DELA</v>
      </c>
      <c r="C55" s="45">
        <f>'14_KRAJINSKA UREDITEV'!C17</f>
        <v>0</v>
      </c>
    </row>
    <row r="56" spans="1:3" ht="17.100000000000001" customHeight="1" x14ac:dyDescent="0.2">
      <c r="A56" s="49"/>
      <c r="B56" s="50"/>
      <c r="C56" s="51"/>
    </row>
    <row r="57" spans="1:3" ht="17.100000000000001" customHeight="1" thickBot="1" x14ac:dyDescent="0.25">
      <c r="A57" s="28"/>
      <c r="B57" s="34"/>
      <c r="C57" s="55"/>
    </row>
    <row r="58" spans="1:3" ht="17.100000000000001" customHeight="1" thickBot="1" x14ac:dyDescent="0.25">
      <c r="A58" s="56"/>
      <c r="B58" s="57" t="s">
        <v>101</v>
      </c>
      <c r="C58" s="58">
        <f>C12+C14+C18+C22+C24+C28+C32+C34+C38+C40+C44+C46+C50+C54</f>
        <v>0</v>
      </c>
    </row>
    <row r="59" spans="1:3" ht="17.100000000000001" customHeight="1" thickBot="1" x14ac:dyDescent="0.25">
      <c r="A59" s="59"/>
      <c r="B59" s="60" t="s">
        <v>102</v>
      </c>
      <c r="C59" s="61">
        <f>C13+C15+C19+C23+C25+C29+C33+C35+C39+C41+C45+C47+C51+C55</f>
        <v>0</v>
      </c>
    </row>
    <row r="60" spans="1:3" ht="24.95" customHeight="1" thickBot="1" x14ac:dyDescent="0.25">
      <c r="A60" s="56"/>
      <c r="B60" s="57" t="s">
        <v>87</v>
      </c>
      <c r="C60" s="58">
        <f>C58+C59</f>
        <v>0</v>
      </c>
    </row>
    <row r="61" spans="1:3" ht="17.100000000000001" customHeight="1" x14ac:dyDescent="0.2">
      <c r="A61" s="28"/>
      <c r="B61" s="34"/>
      <c r="C61" s="30"/>
    </row>
    <row r="62" spans="1:3" ht="17.100000000000001" customHeight="1" x14ac:dyDescent="0.2">
      <c r="A62" s="28"/>
      <c r="B62" s="34"/>
      <c r="C62" s="30"/>
    </row>
    <row r="63" spans="1:3" ht="17.100000000000001" customHeight="1" x14ac:dyDescent="0.2">
      <c r="A63" s="62" t="s">
        <v>6</v>
      </c>
      <c r="B63" s="63"/>
      <c r="C63" s="64"/>
    </row>
    <row r="64" spans="1:3" ht="17.25" customHeight="1" x14ac:dyDescent="0.2">
      <c r="B64" s="66"/>
      <c r="C64" s="67"/>
    </row>
    <row r="65" spans="2:3" ht="17.25" customHeight="1" x14ac:dyDescent="0.2">
      <c r="B65" s="66"/>
      <c r="C65" s="67"/>
    </row>
    <row r="66" spans="2:3" ht="17.25" customHeight="1" x14ac:dyDescent="0.2">
      <c r="B66" s="66"/>
      <c r="C66" s="67"/>
    </row>
    <row r="67" spans="2:3" ht="17.25" customHeight="1" x14ac:dyDescent="0.2">
      <c r="B67" s="66"/>
      <c r="C67" s="67"/>
    </row>
    <row r="68" spans="2:3" ht="17.25" customHeight="1" x14ac:dyDescent="0.2">
      <c r="B68" s="66"/>
      <c r="C68" s="67"/>
    </row>
    <row r="69" spans="2:3" ht="17.25" customHeight="1" x14ac:dyDescent="0.2">
      <c r="B69" s="66"/>
      <c r="C69" s="67"/>
    </row>
    <row r="70" spans="2:3" ht="17.25" customHeight="1" x14ac:dyDescent="0.2">
      <c r="B70" s="66"/>
      <c r="C70" s="67"/>
    </row>
    <row r="71" spans="2:3" ht="17.25" customHeight="1" x14ac:dyDescent="0.2">
      <c r="B71" s="66"/>
      <c r="C71" s="67"/>
    </row>
    <row r="72" spans="2:3" ht="17.25" customHeight="1" x14ac:dyDescent="0.2">
      <c r="B72" s="66"/>
      <c r="C72" s="67"/>
    </row>
    <row r="73" spans="2:3" ht="17.25" customHeight="1" x14ac:dyDescent="0.2">
      <c r="B73" s="66"/>
      <c r="C73" s="67"/>
    </row>
    <row r="74" spans="2:3" ht="17.25" customHeight="1" x14ac:dyDescent="0.2">
      <c r="B74" s="66"/>
      <c r="C74" s="67"/>
    </row>
    <row r="75" spans="2:3" ht="17.25" customHeight="1" x14ac:dyDescent="0.2">
      <c r="B75" s="66"/>
      <c r="C75" s="67"/>
    </row>
    <row r="76" spans="2:3" ht="17.25" customHeight="1" x14ac:dyDescent="0.2">
      <c r="B76" s="66"/>
      <c r="C76" s="67"/>
    </row>
    <row r="77" spans="2:3" ht="17.25" customHeight="1" x14ac:dyDescent="0.2">
      <c r="B77" s="66"/>
      <c r="C77" s="67"/>
    </row>
    <row r="78" spans="2:3" ht="17.25" customHeight="1" x14ac:dyDescent="0.2">
      <c r="B78" s="66"/>
      <c r="C78" s="67"/>
    </row>
    <row r="79" spans="2:3" ht="17.25" customHeight="1" x14ac:dyDescent="0.2">
      <c r="B79" s="66"/>
      <c r="C79" s="67"/>
    </row>
    <row r="80" spans="2:3" ht="17.25" customHeight="1" x14ac:dyDescent="0.2">
      <c r="B80" s="66"/>
      <c r="C80" s="67"/>
    </row>
    <row r="81" spans="2:11" ht="17.25" customHeight="1" x14ac:dyDescent="0.2">
      <c r="B81" s="68"/>
    </row>
    <row r="82" spans="2:11" ht="18.75" customHeight="1" x14ac:dyDescent="0.2">
      <c r="B82" s="68"/>
    </row>
    <row r="84" spans="2:11" ht="18" customHeight="1" x14ac:dyDescent="0.2">
      <c r="B84" s="66"/>
      <c r="C84" s="67"/>
    </row>
    <row r="88" spans="2:11" x14ac:dyDescent="0.2">
      <c r="C88" s="71"/>
      <c r="D88" s="71"/>
      <c r="E88" s="71"/>
      <c r="F88" s="71"/>
      <c r="G88" s="66"/>
      <c r="H88" s="72"/>
      <c r="I88" s="73"/>
      <c r="J88" s="69"/>
      <c r="K88" s="67"/>
    </row>
  </sheetData>
  <sheetProtection algorithmName="SHA-512" hashValue="2sBk6z8J6LcfS/nKsaVo9nsKq5wlgZxbPw1/OtuquXWDtFFBKpqi8w+uN2aTxrfhfFDZnktRxBYV8AySYDv1Jw==" saltValue="x+NADEd3vO1mO5gXD4q1zA==" spinCount="100000" sheet="1" objects="1" scenarios="1"/>
  <mergeCells count="1">
    <mergeCell ref="A7:C7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rowBreaks count="1" manualBreakCount="1">
    <brk id="42" max="2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90095-52D9-453C-B78B-C81A05026A02}">
  <sheetPr codeName="List3"/>
  <dimension ref="A1:J36"/>
  <sheetViews>
    <sheetView view="pageBreakPreview" zoomScaleNormal="100" zoomScaleSheetLayoutView="100" zoomScalePageLayoutView="115" workbookViewId="0"/>
  </sheetViews>
  <sheetFormatPr defaultColWidth="9.140625" defaultRowHeight="12.75" x14ac:dyDescent="0.2"/>
  <cols>
    <col min="1" max="1" width="7.7109375" style="110" customWidth="1"/>
    <col min="2" max="2" width="62.5703125" style="111" customWidth="1"/>
    <col min="3" max="3" width="16.7109375" style="112" customWidth="1"/>
    <col min="4" max="4" width="9.140625" style="77"/>
    <col min="5" max="5" width="52.85546875" style="77" customWidth="1"/>
    <col min="6" max="16384" width="9.140625" style="77"/>
  </cols>
  <sheetData>
    <row r="1" spans="1:10" ht="12.95" customHeight="1" x14ac:dyDescent="0.2">
      <c r="A1" s="74" t="s">
        <v>1</v>
      </c>
      <c r="B1" s="75" t="str">
        <f>'[5]0_Osebe'!B1</f>
        <v>UNIVERZA V LJUBLJANI</v>
      </c>
      <c r="C1" s="76"/>
      <c r="G1" s="75"/>
    </row>
    <row r="2" spans="1:10" ht="12.95" customHeight="1" x14ac:dyDescent="0.2">
      <c r="A2" s="74"/>
      <c r="B2" s="74"/>
      <c r="C2" s="76"/>
      <c r="G2" s="74"/>
    </row>
    <row r="3" spans="1:10" ht="12.95" customHeight="1" x14ac:dyDescent="0.2">
      <c r="A3" s="74" t="s">
        <v>4</v>
      </c>
      <c r="B3" s="75" t="str">
        <f>'[5]0_Osebe'!B3</f>
        <v>Skupni uvoz in zunanja ureditev območja Fakultete za strojništvo in Fakultete za farmacijo</v>
      </c>
      <c r="C3" s="76"/>
      <c r="G3" s="75"/>
    </row>
    <row r="4" spans="1:10" ht="12.95" customHeight="1" x14ac:dyDescent="0.2">
      <c r="A4" s="74" t="s">
        <v>3</v>
      </c>
      <c r="B4" s="75" t="s">
        <v>37</v>
      </c>
      <c r="C4" s="76"/>
      <c r="G4" s="75"/>
    </row>
    <row r="5" spans="1:10" ht="12.95" customHeight="1" x14ac:dyDescent="0.2">
      <c r="A5" s="74"/>
      <c r="B5" s="78"/>
      <c r="C5" s="79"/>
    </row>
    <row r="6" spans="1:10" ht="12.95" customHeight="1" x14ac:dyDescent="0.2">
      <c r="A6" s="74"/>
      <c r="B6" s="78"/>
      <c r="C6" s="79"/>
    </row>
    <row r="7" spans="1:10" ht="43.5" customHeight="1" x14ac:dyDescent="0.2">
      <c r="A7" s="233" t="s">
        <v>45</v>
      </c>
      <c r="B7" s="234"/>
      <c r="C7" s="234"/>
    </row>
    <row r="8" spans="1:10" s="81" customFormat="1" ht="12.95" customHeight="1" x14ac:dyDescent="0.2">
      <c r="A8" s="76"/>
      <c r="B8" s="80"/>
      <c r="C8" s="79"/>
    </row>
    <row r="9" spans="1:10" s="81" customFormat="1" ht="12.95" customHeight="1" x14ac:dyDescent="0.2">
      <c r="A9" s="76"/>
      <c r="B9" s="80"/>
      <c r="C9" s="79"/>
    </row>
    <row r="10" spans="1:10" s="81" customFormat="1" ht="12.95" customHeight="1" x14ac:dyDescent="0.2">
      <c r="A10" s="76"/>
      <c r="B10" s="80"/>
      <c r="C10" s="79"/>
    </row>
    <row r="11" spans="1:10" s="81" customFormat="1" ht="12.95" customHeight="1" x14ac:dyDescent="0.2">
      <c r="A11" s="76"/>
      <c r="B11" s="80"/>
      <c r="C11" s="79"/>
    </row>
    <row r="12" spans="1:10" s="81" customFormat="1" ht="18" customHeight="1" thickBot="1" x14ac:dyDescent="0.25">
      <c r="A12" s="82" t="s">
        <v>79</v>
      </c>
      <c r="B12" s="83" t="s">
        <v>47</v>
      </c>
      <c r="C12" s="84"/>
    </row>
    <row r="13" spans="1:10" s="81" customFormat="1" ht="18" customHeight="1" x14ac:dyDescent="0.2">
      <c r="A13" s="85" t="str">
        <f>'[5]1.1_Zemeljska dela'!A8</f>
        <v>1.1</v>
      </c>
      <c r="B13" s="85" t="str">
        <f>'[5]1.1_Zemeljska dela'!B8</f>
        <v>ZEMELJSKA DELA</v>
      </c>
      <c r="C13" s="86">
        <f>'[5]1.1_Zemeljska dela'!F8</f>
        <v>0</v>
      </c>
      <c r="J13" s="87"/>
    </row>
    <row r="14" spans="1:10" s="81" customFormat="1" ht="18" customHeight="1" x14ac:dyDescent="0.2">
      <c r="A14" s="88" t="str">
        <f>'[5]1.2_Globoko temeljenje'!A8</f>
        <v>1.2</v>
      </c>
      <c r="B14" s="88" t="str">
        <f>'[5]1.2_Globoko temeljenje'!B8</f>
        <v>GLOBOKO TEMELJENJE</v>
      </c>
      <c r="C14" s="89">
        <f>'[5]1.2_Globoko temeljenje'!F8</f>
        <v>0</v>
      </c>
    </row>
    <row r="15" spans="1:10" s="81" customFormat="1" ht="18" customHeight="1" x14ac:dyDescent="0.2">
      <c r="A15" s="90" t="str">
        <f>'[5]1.3_Betonska dela'!A8</f>
        <v>1.3</v>
      </c>
      <c r="B15" s="90" t="str">
        <f>'[5]1.3_Betonska dela'!B8</f>
        <v>BETONSKA DEL</v>
      </c>
      <c r="C15" s="89">
        <f>'[5]1.3_Betonska dela'!F8</f>
        <v>0</v>
      </c>
    </row>
    <row r="16" spans="1:10" s="81" customFormat="1" ht="18" customHeight="1" x14ac:dyDescent="0.2">
      <c r="A16" s="90" t="str">
        <f>'[5]1.4_Zidarska dela'!A8</f>
        <v>1.4</v>
      </c>
      <c r="B16" s="90" t="str">
        <f>'[5]1.4_Zidarska dela'!B8</f>
        <v>ZIDARSKA DELA</v>
      </c>
      <c r="C16" s="89">
        <f>'[5]1.4_Zidarska dela'!F8</f>
        <v>0</v>
      </c>
    </row>
    <row r="17" spans="1:3" s="81" customFormat="1" ht="18" customHeight="1" x14ac:dyDescent="0.2">
      <c r="A17" s="90" t="str">
        <f>'[5]1.5_Tesarska dela'!A8</f>
        <v>1.5</v>
      </c>
      <c r="B17" s="90" t="str">
        <f>'[5]1.5_Tesarska dela'!B8</f>
        <v>TESARSKA DELA</v>
      </c>
      <c r="C17" s="89">
        <f>'[5]1.5_Tesarska dela'!F8</f>
        <v>0</v>
      </c>
    </row>
    <row r="18" spans="1:3" s="81" customFormat="1" ht="18" customHeight="1" x14ac:dyDescent="0.2">
      <c r="A18" s="90" t="str">
        <f>'[5]1.6_Kanalizacija v objektu'!A8</f>
        <v>1.6</v>
      </c>
      <c r="B18" s="90" t="str">
        <f>'[5]1.6_Kanalizacija v objektu'!B8</f>
        <v>KANALIZACIJA V OBJEKTU</v>
      </c>
      <c r="C18" s="89">
        <f>'[5]1.6_Kanalizacija v objektu'!F8</f>
        <v>0</v>
      </c>
    </row>
    <row r="19" spans="1:3" s="81" customFormat="1" ht="18" customHeight="1" x14ac:dyDescent="0.2">
      <c r="A19" s="91"/>
      <c r="B19" s="91"/>
      <c r="C19" s="92">
        <f>SUM(C13:C18)</f>
        <v>0</v>
      </c>
    </row>
    <row r="20" spans="1:3" s="81" customFormat="1" ht="18" customHeight="1" x14ac:dyDescent="0.2">
      <c r="A20" s="93"/>
      <c r="B20" s="93"/>
      <c r="C20" s="94"/>
    </row>
    <row r="21" spans="1:3" s="81" customFormat="1" ht="18" customHeight="1" x14ac:dyDescent="0.2">
      <c r="A21" s="95">
        <v>0.05</v>
      </c>
      <c r="B21" s="96" t="s">
        <v>48</v>
      </c>
      <c r="C21" s="97">
        <f>C19*A21</f>
        <v>0</v>
      </c>
    </row>
    <row r="22" spans="1:3" s="81" customFormat="1" ht="18" customHeight="1" thickBot="1" x14ac:dyDescent="0.25">
      <c r="A22" s="74"/>
      <c r="B22" s="98"/>
      <c r="C22" s="99"/>
    </row>
    <row r="23" spans="1:3" ht="18" customHeight="1" thickBot="1" x14ac:dyDescent="0.25">
      <c r="A23" s="100"/>
      <c r="B23" s="101" t="s">
        <v>49</v>
      </c>
      <c r="C23" s="102">
        <f>C19+C21</f>
        <v>0</v>
      </c>
    </row>
    <row r="24" spans="1:3" s="81" customFormat="1" ht="18" customHeight="1" x14ac:dyDescent="0.2">
      <c r="A24" s="74"/>
      <c r="B24" s="98"/>
      <c r="C24" s="79"/>
    </row>
    <row r="25" spans="1:3" s="81" customFormat="1" ht="18" customHeight="1" x14ac:dyDescent="0.2">
      <c r="A25" s="103" t="s">
        <v>6</v>
      </c>
      <c r="B25" s="104"/>
      <c r="C25" s="105"/>
    </row>
    <row r="26" spans="1:3" s="81" customFormat="1" ht="17.25" customHeight="1" x14ac:dyDescent="0.2">
      <c r="A26" s="106"/>
      <c r="B26" s="107"/>
      <c r="C26" s="108"/>
    </row>
    <row r="27" spans="1:3" s="81" customFormat="1" ht="17.25" customHeight="1" x14ac:dyDescent="0.2">
      <c r="A27" s="106"/>
      <c r="B27" s="107"/>
      <c r="C27" s="108"/>
    </row>
    <row r="28" spans="1:3" s="81" customFormat="1" ht="17.25" customHeight="1" x14ac:dyDescent="0.2">
      <c r="A28" s="106"/>
      <c r="B28" s="107"/>
      <c r="C28" s="108"/>
    </row>
    <row r="29" spans="1:3" s="81" customFormat="1" ht="17.25" customHeight="1" x14ac:dyDescent="0.2">
      <c r="A29" s="106"/>
      <c r="B29" s="107"/>
      <c r="C29" s="108"/>
    </row>
    <row r="30" spans="1:3" s="81" customFormat="1" ht="12" x14ac:dyDescent="0.2">
      <c r="A30" s="106"/>
      <c r="B30" s="104"/>
      <c r="C30" s="109"/>
    </row>
    <row r="31" spans="1:3" s="81" customFormat="1" ht="12" x14ac:dyDescent="0.2">
      <c r="A31" s="106"/>
      <c r="B31" s="104"/>
      <c r="C31" s="109"/>
    </row>
    <row r="32" spans="1:3" s="81" customFormat="1" ht="12" x14ac:dyDescent="0.2">
      <c r="A32" s="106"/>
      <c r="B32" s="104"/>
      <c r="C32" s="109"/>
    </row>
    <row r="33" spans="1:3" s="81" customFormat="1" ht="12" x14ac:dyDescent="0.2">
      <c r="A33" s="106"/>
      <c r="B33" s="104"/>
      <c r="C33" s="109"/>
    </row>
    <row r="34" spans="1:3" s="81" customFormat="1" ht="12" x14ac:dyDescent="0.2">
      <c r="A34" s="106"/>
      <c r="B34" s="104"/>
      <c r="C34" s="109"/>
    </row>
    <row r="35" spans="1:3" s="81" customFormat="1" ht="12" x14ac:dyDescent="0.2">
      <c r="A35" s="106"/>
      <c r="B35" s="104"/>
      <c r="C35" s="109"/>
    </row>
    <row r="36" spans="1:3" s="81" customFormat="1" ht="12" x14ac:dyDescent="0.2">
      <c r="A36" s="106"/>
      <c r="B36" s="104"/>
      <c r="C36" s="109"/>
    </row>
  </sheetData>
  <sheetProtection algorithmName="SHA-512" hashValue="mXKFy6l/SDJV3JR2xsGulqPE5SoxR6mp8moZmjTYzRmb+d9g6HojnaBoded1QGlZYpCHcCBygJO3oM76PibrJw==" saltValue="BqpdC5bNjbq0mX1ddkd/BA==" spinCount="100000" sheet="1" objects="1" scenarios="1"/>
  <mergeCells count="1">
    <mergeCell ref="A7:C7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A22D-4569-455E-BF8F-9C2C706A3791}">
  <sheetPr codeName="List4"/>
  <dimension ref="A1:G25"/>
  <sheetViews>
    <sheetView view="pageBreakPreview" zoomScaleNormal="100" zoomScaleSheetLayoutView="100" workbookViewId="0"/>
  </sheetViews>
  <sheetFormatPr defaultColWidth="9.140625" defaultRowHeight="12.75" x14ac:dyDescent="0.2"/>
  <cols>
    <col min="1" max="1" width="7.7109375" style="110" customWidth="1"/>
    <col min="2" max="2" width="62.7109375" style="111" customWidth="1"/>
    <col min="3" max="3" width="16.7109375" style="112" customWidth="1"/>
    <col min="4" max="4" width="9.140625" style="77"/>
    <col min="5" max="5" width="52.85546875" style="77" customWidth="1"/>
    <col min="6" max="16384" width="9.140625" style="77"/>
  </cols>
  <sheetData>
    <row r="1" spans="1:7" x14ac:dyDescent="0.2">
      <c r="A1" s="74" t="s">
        <v>1</v>
      </c>
      <c r="B1" s="78" t="str">
        <f>'[5]0_Osebe'!B1</f>
        <v>UNIVERZA V LJUBLJANI</v>
      </c>
      <c r="C1" s="77"/>
      <c r="G1" s="78"/>
    </row>
    <row r="2" spans="1:7" x14ac:dyDescent="0.2">
      <c r="A2" s="74"/>
      <c r="B2" s="78"/>
      <c r="C2" s="77"/>
      <c r="G2" s="98"/>
    </row>
    <row r="3" spans="1:7" x14ac:dyDescent="0.2">
      <c r="A3" s="74" t="s">
        <v>4</v>
      </c>
      <c r="B3" s="78" t="str">
        <f>'[5]0_Osebe'!B3</f>
        <v>Skupni uvoz in zunanja ureditev območja Fakultete za strojništvo in Fakultete za farmacijo</v>
      </c>
      <c r="C3" s="77"/>
      <c r="G3" s="78"/>
    </row>
    <row r="4" spans="1:7" x14ac:dyDescent="0.2">
      <c r="A4" s="74" t="s">
        <v>3</v>
      </c>
      <c r="B4" s="78" t="s">
        <v>37</v>
      </c>
      <c r="C4" s="77"/>
      <c r="G4" s="78"/>
    </row>
    <row r="5" spans="1:7" x14ac:dyDescent="0.2">
      <c r="A5" s="74"/>
      <c r="B5" s="78"/>
      <c r="C5" s="77"/>
    </row>
    <row r="6" spans="1:7" x14ac:dyDescent="0.2">
      <c r="A6" s="74"/>
      <c r="B6" s="78"/>
      <c r="C6" s="77"/>
    </row>
    <row r="7" spans="1:7" ht="43.5" customHeight="1" x14ac:dyDescent="0.2">
      <c r="A7" s="233" t="s">
        <v>52</v>
      </c>
      <c r="B7" s="234"/>
      <c r="C7" s="234"/>
    </row>
    <row r="8" spans="1:7" x14ac:dyDescent="0.2">
      <c r="A8" s="113"/>
      <c r="B8" s="114"/>
      <c r="C8" s="115"/>
    </row>
    <row r="9" spans="1:7" x14ac:dyDescent="0.2">
      <c r="A9" s="113"/>
      <c r="B9" s="114"/>
      <c r="C9" s="115"/>
    </row>
    <row r="10" spans="1:7" x14ac:dyDescent="0.2">
      <c r="A10" s="113"/>
      <c r="B10" s="114"/>
      <c r="C10" s="115"/>
    </row>
    <row r="11" spans="1:7" x14ac:dyDescent="0.2">
      <c r="A11" s="113"/>
      <c r="B11" s="114"/>
      <c r="C11" s="115"/>
    </row>
    <row r="12" spans="1:7" ht="20.100000000000001" customHeight="1" thickBot="1" x14ac:dyDescent="0.25">
      <c r="A12" s="82" t="s">
        <v>0</v>
      </c>
      <c r="B12" s="83" t="s">
        <v>51</v>
      </c>
      <c r="C12" s="84"/>
    </row>
    <row r="13" spans="1:7" ht="20.100000000000001" customHeight="1" x14ac:dyDescent="0.2">
      <c r="A13" s="116" t="str">
        <f>'[5]2.1_Fasaderska dela'!A8</f>
        <v>2.1</v>
      </c>
      <c r="B13" s="117" t="str">
        <f>'[5]2.1_Fasaderska dela'!B8</f>
        <v>FASADERSKA DELA</v>
      </c>
      <c r="C13" s="86">
        <f>'[5]2.1_Fasaderska dela'!F8</f>
        <v>0</v>
      </c>
    </row>
    <row r="14" spans="1:7" ht="20.100000000000001" customHeight="1" x14ac:dyDescent="0.2">
      <c r="A14" s="118" t="str">
        <f>'[5]2.2_Krovsko kleparska dela'!A8</f>
        <v>2.2</v>
      </c>
      <c r="B14" s="90" t="str">
        <f>'[5]2.2_Krovsko kleparska dela'!B8</f>
        <v>KROVSKO KLEPARSKA DELA</v>
      </c>
      <c r="C14" s="89">
        <f>'[5]2.2_Krovsko kleparska dela'!F8</f>
        <v>0</v>
      </c>
    </row>
    <row r="15" spans="1:7" ht="20.100000000000001" customHeight="1" x14ac:dyDescent="0.2">
      <c r="A15" s="118" t="str">
        <f>'[5]2.3_Ključ. dela in ograje'!A8</f>
        <v>2.3</v>
      </c>
      <c r="B15" s="90" t="str">
        <f>'[5]2.3_Ključ. dela in ograje'!B8</f>
        <v>KLJUČAVNIČARSKA DELA</v>
      </c>
      <c r="C15" s="89">
        <f>'[5]2.3_Ključ. dela in ograje'!F8</f>
        <v>0</v>
      </c>
    </row>
    <row r="16" spans="1:7" ht="20.100000000000001" customHeight="1" x14ac:dyDescent="0.2">
      <c r="A16" s="118" t="str">
        <f>'[5]2.4_Vrata'!A8</f>
        <v>2.4</v>
      </c>
      <c r="B16" s="90" t="str">
        <f>'[5]2.4_Vrata'!B8</f>
        <v>VRATA</v>
      </c>
      <c r="C16" s="89">
        <f>'[5]2.4_Vrata'!F8</f>
        <v>0</v>
      </c>
    </row>
    <row r="17" spans="1:3" ht="20.100000000000001" customHeight="1" x14ac:dyDescent="0.2">
      <c r="A17" s="118" t="str">
        <f>'[5]2.5_Tlakarska dela'!A8</f>
        <v>2.5</v>
      </c>
      <c r="B17" s="90" t="str">
        <f>'[5]2.5_Tlakarska dela'!B8</f>
        <v>TLAKARSKA DELA</v>
      </c>
      <c r="C17" s="89">
        <f>'[5]2.5_Tlakarska dela'!F8</f>
        <v>0</v>
      </c>
    </row>
    <row r="18" spans="1:3" ht="20.100000000000001" customHeight="1" x14ac:dyDescent="0.2">
      <c r="A18" s="118" t="str">
        <f>'[5]2.6_Protipoplavna zaščita'!A8</f>
        <v>2.6</v>
      </c>
      <c r="B18" s="119" t="str">
        <f>'[5]2.6_Protipoplavna zaščita'!B8</f>
        <v>PROTIPOPLAVNA ZAŠČITA</v>
      </c>
      <c r="C18" s="89">
        <f>'[5]2.6_Protipoplavna zaščita'!F8</f>
        <v>0</v>
      </c>
    </row>
    <row r="19" spans="1:3" ht="20.100000000000001" customHeight="1" x14ac:dyDescent="0.2">
      <c r="A19" s="91"/>
      <c r="B19" s="91"/>
      <c r="C19" s="92">
        <f>SUM(C13:C18)</f>
        <v>0</v>
      </c>
    </row>
    <row r="20" spans="1:3" ht="20.100000000000001" customHeight="1" x14ac:dyDescent="0.2">
      <c r="A20" s="98"/>
      <c r="B20" s="98"/>
      <c r="C20" s="99"/>
    </row>
    <row r="21" spans="1:3" ht="20.100000000000001" customHeight="1" x14ac:dyDescent="0.2">
      <c r="A21" s="95">
        <v>0.05</v>
      </c>
      <c r="B21" s="96" t="s">
        <v>48</v>
      </c>
      <c r="C21" s="97">
        <f>C19*A21</f>
        <v>0</v>
      </c>
    </row>
    <row r="22" spans="1:3" ht="20.100000000000001" customHeight="1" thickBot="1" x14ac:dyDescent="0.25">
      <c r="A22" s="120"/>
      <c r="B22" s="91"/>
      <c r="C22" s="121"/>
    </row>
    <row r="23" spans="1:3" ht="20.100000000000001" customHeight="1" thickBot="1" x14ac:dyDescent="0.25">
      <c r="A23" s="100"/>
      <c r="B23" s="122" t="s">
        <v>50</v>
      </c>
      <c r="C23" s="102">
        <f>C19+C21</f>
        <v>0</v>
      </c>
    </row>
    <row r="24" spans="1:3" ht="3.4" customHeight="1" x14ac:dyDescent="0.2">
      <c r="A24" s="74"/>
      <c r="B24" s="98"/>
      <c r="C24" s="79"/>
    </row>
    <row r="25" spans="1:3" ht="20.100000000000001" customHeight="1" x14ac:dyDescent="0.2">
      <c r="A25" s="103" t="s">
        <v>6</v>
      </c>
      <c r="B25" s="104"/>
      <c r="C25" s="105"/>
    </row>
  </sheetData>
  <sheetProtection algorithmName="SHA-512" hashValue="6NTqBE/DnYMQRXs+Wb4B2Ms/3oR/Bthgmmh1bTMPCLzfqwSVzvlOoyE1t3eG3LB1DmEn4Ml2IcKum97T/Ykecw==" saltValue="G5wdfImovrogHDwHZv5APw==" spinCount="100000" sheet="1" objects="1" scenarios="1"/>
  <mergeCells count="1">
    <mergeCell ref="A7:C7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3DFE8-21F6-4E9C-97F9-B4CA3EA49795}">
  <sheetPr codeName="List5"/>
  <dimension ref="A1:J31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54" customWidth="1"/>
    <col min="2" max="2" width="62.570312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10" ht="12.95" customHeight="1" x14ac:dyDescent="0.2">
      <c r="A1" s="123" t="s">
        <v>1</v>
      </c>
      <c r="B1" s="124" t="str">
        <f>'[6]0_Osebe'!B1</f>
        <v>UNIVERZA V LJUBLJANI</v>
      </c>
      <c r="C1" s="125"/>
      <c r="G1" s="124"/>
    </row>
    <row r="2" spans="1:10" ht="12.95" customHeight="1" x14ac:dyDescent="0.2">
      <c r="A2" s="123"/>
      <c r="B2" s="123"/>
      <c r="C2" s="125"/>
      <c r="G2" s="123"/>
    </row>
    <row r="3" spans="1:10" ht="12.95" customHeight="1" x14ac:dyDescent="0.2">
      <c r="A3" s="123" t="s">
        <v>4</v>
      </c>
      <c r="B3" s="124" t="str">
        <f>'[6]0_Osebe'!B3</f>
        <v>Skupni uvoz in zunanja ureditev območja Fakultete za strojništvo in Fakultete za farmacijo</v>
      </c>
      <c r="C3" s="125"/>
      <c r="G3" s="124"/>
    </row>
    <row r="4" spans="1:10" ht="12.95" customHeight="1" x14ac:dyDescent="0.2">
      <c r="A4" s="123" t="s">
        <v>3</v>
      </c>
      <c r="B4" s="124" t="s">
        <v>81</v>
      </c>
      <c r="C4" s="125"/>
      <c r="G4" s="124"/>
    </row>
    <row r="5" spans="1:10" ht="12.95" customHeight="1" x14ac:dyDescent="0.2">
      <c r="A5" s="123"/>
      <c r="B5" s="29"/>
      <c r="C5" s="127"/>
    </row>
    <row r="6" spans="1:10" ht="12.95" customHeight="1" x14ac:dyDescent="0.2">
      <c r="A6" s="123"/>
      <c r="B6" s="29"/>
      <c r="C6" s="127"/>
    </row>
    <row r="7" spans="1:10" ht="43.5" customHeight="1" x14ac:dyDescent="0.2">
      <c r="A7" s="235" t="s">
        <v>45</v>
      </c>
      <c r="B7" s="236"/>
      <c r="C7" s="236"/>
    </row>
    <row r="8" spans="1:10" s="129" customFormat="1" ht="12.95" customHeight="1" x14ac:dyDescent="0.2">
      <c r="A8" s="125"/>
      <c r="B8" s="128"/>
      <c r="C8" s="127"/>
    </row>
    <row r="9" spans="1:10" s="129" customFormat="1" ht="12.95" customHeight="1" x14ac:dyDescent="0.2">
      <c r="A9" s="125"/>
      <c r="B9" s="128"/>
      <c r="C9" s="127"/>
    </row>
    <row r="10" spans="1:10" s="129" customFormat="1" ht="12.95" customHeight="1" x14ac:dyDescent="0.2">
      <c r="A10" s="125"/>
      <c r="B10" s="128"/>
      <c r="C10" s="127"/>
    </row>
    <row r="11" spans="1:10" s="129" customFormat="1" ht="12.95" customHeight="1" x14ac:dyDescent="0.2">
      <c r="A11" s="125"/>
      <c r="B11" s="128"/>
      <c r="C11" s="127"/>
    </row>
    <row r="12" spans="1:10" s="129" customFormat="1" ht="18" customHeight="1" thickBot="1" x14ac:dyDescent="0.25">
      <c r="A12" s="130" t="s">
        <v>46</v>
      </c>
      <c r="B12" s="131" t="s">
        <v>47</v>
      </c>
      <c r="C12" s="132"/>
    </row>
    <row r="13" spans="1:10" s="129" customFormat="1" ht="18" customHeight="1" x14ac:dyDescent="0.2">
      <c r="A13" s="133" t="str">
        <f>'[6]1.1_Gradbena jama'!A8</f>
        <v>1.1</v>
      </c>
      <c r="B13" s="133" t="str">
        <f>'[6]1.1_Gradbena jama'!B8</f>
        <v>IZKOP IN ZAŠČITA GRADBENE JAME</v>
      </c>
      <c r="C13" s="134">
        <f>'[6]1.1_Gradbena jama'!F8</f>
        <v>0</v>
      </c>
      <c r="J13" s="135"/>
    </row>
    <row r="14" spans="1:10" s="129" customFormat="1" ht="18" customHeight="1" x14ac:dyDescent="0.2">
      <c r="A14" s="136"/>
      <c r="B14" s="136"/>
      <c r="C14" s="137">
        <f>SUM(C13:C13)</f>
        <v>0</v>
      </c>
    </row>
    <row r="15" spans="1:10" s="129" customFormat="1" ht="18" customHeight="1" x14ac:dyDescent="0.2">
      <c r="A15" s="138"/>
      <c r="B15" s="138"/>
      <c r="C15" s="139"/>
    </row>
    <row r="16" spans="1:10" s="129" customFormat="1" ht="18" customHeight="1" x14ac:dyDescent="0.2">
      <c r="A16" s="140">
        <v>0.05</v>
      </c>
      <c r="B16" s="141" t="s">
        <v>48</v>
      </c>
      <c r="C16" s="142">
        <f>C14*A16</f>
        <v>0</v>
      </c>
    </row>
    <row r="17" spans="1:3" s="129" customFormat="1" ht="18" customHeight="1" thickBot="1" x14ac:dyDescent="0.25">
      <c r="A17" s="123"/>
      <c r="B17" s="33"/>
      <c r="C17" s="143"/>
    </row>
    <row r="18" spans="1:3" ht="18" customHeight="1" thickBot="1" x14ac:dyDescent="0.25">
      <c r="A18" s="144"/>
      <c r="B18" s="145" t="s">
        <v>49</v>
      </c>
      <c r="C18" s="146">
        <f>C14+C16</f>
        <v>0</v>
      </c>
    </row>
    <row r="19" spans="1:3" s="129" customFormat="1" ht="18" customHeight="1" x14ac:dyDescent="0.2">
      <c r="A19" s="123"/>
      <c r="B19" s="33"/>
      <c r="C19" s="127"/>
    </row>
    <row r="20" spans="1:3" s="129" customFormat="1" ht="18" customHeight="1" x14ac:dyDescent="0.2">
      <c r="A20" s="147" t="s">
        <v>6</v>
      </c>
      <c r="B20" s="148"/>
      <c r="C20" s="149"/>
    </row>
    <row r="21" spans="1:3" s="129" customFormat="1" ht="17.25" customHeight="1" x14ac:dyDescent="0.2">
      <c r="A21" s="150"/>
      <c r="B21" s="151"/>
      <c r="C21" s="152"/>
    </row>
    <row r="22" spans="1:3" s="129" customFormat="1" ht="17.25" customHeight="1" x14ac:dyDescent="0.2">
      <c r="A22" s="150"/>
      <c r="B22" s="151"/>
      <c r="C22" s="152"/>
    </row>
    <row r="23" spans="1:3" s="129" customFormat="1" ht="17.25" customHeight="1" x14ac:dyDescent="0.2">
      <c r="A23" s="150"/>
      <c r="B23" s="151"/>
      <c r="C23" s="152"/>
    </row>
    <row r="24" spans="1:3" s="129" customFormat="1" ht="17.25" customHeight="1" x14ac:dyDescent="0.2">
      <c r="A24" s="150"/>
      <c r="B24" s="151"/>
      <c r="C24" s="152"/>
    </row>
    <row r="25" spans="1:3" s="129" customFormat="1" ht="12" x14ac:dyDescent="0.2">
      <c r="A25" s="150"/>
      <c r="B25" s="148"/>
      <c r="C25" s="153"/>
    </row>
    <row r="26" spans="1:3" s="129" customFormat="1" ht="12" x14ac:dyDescent="0.2">
      <c r="A26" s="150"/>
      <c r="B26" s="148"/>
      <c r="C26" s="153"/>
    </row>
    <row r="27" spans="1:3" s="129" customFormat="1" ht="12" x14ac:dyDescent="0.2">
      <c r="A27" s="150"/>
      <c r="B27" s="148"/>
      <c r="C27" s="153"/>
    </row>
    <row r="28" spans="1:3" s="129" customFormat="1" ht="12" x14ac:dyDescent="0.2">
      <c r="A28" s="150"/>
      <c r="B28" s="148"/>
      <c r="C28" s="153"/>
    </row>
    <row r="29" spans="1:3" s="129" customFormat="1" ht="12" x14ac:dyDescent="0.2">
      <c r="A29" s="150"/>
      <c r="B29" s="148"/>
      <c r="C29" s="153"/>
    </row>
    <row r="30" spans="1:3" s="129" customFormat="1" ht="12" x14ac:dyDescent="0.2">
      <c r="A30" s="150"/>
      <c r="B30" s="148"/>
      <c r="C30" s="153"/>
    </row>
    <row r="31" spans="1:3" s="129" customFormat="1" ht="12" x14ac:dyDescent="0.2">
      <c r="A31" s="150"/>
      <c r="B31" s="148"/>
      <c r="C31" s="153"/>
    </row>
  </sheetData>
  <sheetProtection algorithmName="SHA-512" hashValue="INUykr8hIluedQc8DoxiFcFtfBarpNWnZEROf3odKGEVYmo08/yOxho5H0iCelFyqVFlwLom3B1VlX4aBVyBBg==" saltValue="60i8PdwKukM6PLsUZY16cg==" spinCount="100000" sheet="1" objects="1" scenarios="1"/>
  <mergeCells count="1">
    <mergeCell ref="A7:C7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AE60-FF5C-4A5A-97B9-2F21D254E20F}">
  <sheetPr codeName="List6"/>
  <dimension ref="A1:J36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10" customWidth="1"/>
    <col min="2" max="2" width="62.5703125" style="111" customWidth="1"/>
    <col min="3" max="3" width="16.7109375" style="112" customWidth="1"/>
    <col min="4" max="4" width="9.140625" style="77"/>
    <col min="5" max="5" width="52.85546875" style="77" customWidth="1"/>
    <col min="6" max="16384" width="9.140625" style="77"/>
  </cols>
  <sheetData>
    <row r="1" spans="1:10" ht="12.95" customHeight="1" x14ac:dyDescent="0.2">
      <c r="A1" s="74" t="s">
        <v>1</v>
      </c>
      <c r="B1" s="75" t="str">
        <f>'[7]0_Osebe'!B1</f>
        <v>UNIVERZA V LJUBLJANI</v>
      </c>
      <c r="C1" s="76"/>
      <c r="G1" s="75"/>
    </row>
    <row r="2" spans="1:10" ht="12.95" customHeight="1" x14ac:dyDescent="0.2">
      <c r="A2" s="74"/>
      <c r="B2" s="74"/>
      <c r="C2" s="76"/>
      <c r="G2" s="74"/>
    </row>
    <row r="3" spans="1:10" ht="12.95" customHeight="1" x14ac:dyDescent="0.2">
      <c r="A3" s="74" t="s">
        <v>4</v>
      </c>
      <c r="B3" s="75" t="str">
        <f>'[7]0_Osebe'!B3</f>
        <v>Skupni uvoz in zunanja ureditev območja Fakultete za strojništvo in Fakultete za farmacijo</v>
      </c>
      <c r="C3" s="76"/>
      <c r="G3" s="75"/>
    </row>
    <row r="4" spans="1:10" ht="12.95" customHeight="1" x14ac:dyDescent="0.2">
      <c r="A4" s="74" t="s">
        <v>3</v>
      </c>
      <c r="B4" s="78" t="s">
        <v>84</v>
      </c>
      <c r="C4" s="76"/>
      <c r="G4" s="75"/>
    </row>
    <row r="5" spans="1:10" ht="12.95" customHeight="1" x14ac:dyDescent="0.2">
      <c r="A5" s="74"/>
      <c r="B5" s="78"/>
      <c r="C5" s="79"/>
    </row>
    <row r="6" spans="1:10" ht="12.95" customHeight="1" x14ac:dyDescent="0.2">
      <c r="A6" s="74"/>
      <c r="B6" s="78"/>
      <c r="C6" s="79"/>
    </row>
    <row r="7" spans="1:10" ht="43.5" customHeight="1" x14ac:dyDescent="0.2">
      <c r="A7" s="233" t="s">
        <v>45</v>
      </c>
      <c r="B7" s="234"/>
      <c r="C7" s="234"/>
    </row>
    <row r="8" spans="1:10" s="81" customFormat="1" ht="12.95" customHeight="1" x14ac:dyDescent="0.2">
      <c r="A8" s="76"/>
      <c r="B8" s="80"/>
      <c r="C8" s="79"/>
    </row>
    <row r="9" spans="1:10" s="81" customFormat="1" ht="12.95" customHeight="1" x14ac:dyDescent="0.2">
      <c r="A9" s="76"/>
      <c r="B9" s="80"/>
      <c r="C9" s="79"/>
    </row>
    <row r="10" spans="1:10" s="81" customFormat="1" ht="12.95" customHeight="1" x14ac:dyDescent="0.2">
      <c r="A10" s="76"/>
      <c r="B10" s="80"/>
      <c r="C10" s="79"/>
    </row>
    <row r="11" spans="1:10" s="81" customFormat="1" ht="12.95" customHeight="1" x14ac:dyDescent="0.2">
      <c r="A11" s="76"/>
      <c r="B11" s="80"/>
      <c r="C11" s="79"/>
    </row>
    <row r="12" spans="1:10" s="81" customFormat="1" ht="18" customHeight="1" thickBot="1" x14ac:dyDescent="0.25">
      <c r="A12" s="82" t="s">
        <v>46</v>
      </c>
      <c r="B12" s="83" t="s">
        <v>47</v>
      </c>
      <c r="C12" s="84"/>
    </row>
    <row r="13" spans="1:10" s="81" customFormat="1" ht="18" customHeight="1" x14ac:dyDescent="0.2">
      <c r="A13" s="85" t="str">
        <f>'[7]1.1_Rušitvena dela'!A8</f>
        <v>1.1</v>
      </c>
      <c r="B13" s="85" t="str">
        <f>'[7]1.1_Rušitvena dela'!B8</f>
        <v>RUŠITVENA DELA</v>
      </c>
      <c r="C13" s="86">
        <f>'[7]1.1_Rušitvena dela'!F8</f>
        <v>0</v>
      </c>
      <c r="J13" s="87"/>
    </row>
    <row r="14" spans="1:10" s="81" customFormat="1" ht="18" customHeight="1" x14ac:dyDescent="0.2">
      <c r="A14" s="88" t="str">
        <f>'[7]1.2_Zemeljska dela'!A8</f>
        <v>1.2</v>
      </c>
      <c r="B14" s="88" t="str">
        <f>'[7]1.2_Zemeljska dela'!B8</f>
        <v>ZEMELJSKA DELA</v>
      </c>
      <c r="C14" s="89">
        <f>'[7]1.2_Zemeljska dela'!F8</f>
        <v>0</v>
      </c>
    </row>
    <row r="15" spans="1:10" s="81" customFormat="1" ht="18" customHeight="1" x14ac:dyDescent="0.2">
      <c r="A15" s="90" t="str">
        <f>'[7]1.3_Ustroji'!A8</f>
        <v>1.3</v>
      </c>
      <c r="B15" s="90" t="str">
        <f>'[7]1.3_Ustroji'!B8</f>
        <v>USTROJI</v>
      </c>
      <c r="C15" s="89">
        <f>'[7]1.3_Ustroji'!F8</f>
        <v>0</v>
      </c>
    </row>
    <row r="16" spans="1:10" s="81" customFormat="1" ht="18" customHeight="1" x14ac:dyDescent="0.2">
      <c r="A16" s="90" t="str">
        <f>'[7]1.4_Kanalete'!A8</f>
        <v>1.4</v>
      </c>
      <c r="B16" s="90" t="str">
        <f>'[7]1.4_Kanalete'!B8</f>
        <v>KANALETE</v>
      </c>
      <c r="C16" s="89">
        <f>'[7]1.4_Kanalete'!F8</f>
        <v>0</v>
      </c>
    </row>
    <row r="17" spans="1:3" s="81" customFormat="1" ht="18" customHeight="1" x14ac:dyDescent="0.2">
      <c r="A17" s="90" t="str">
        <f>'[7]1.5_Betonski elementi'!A8</f>
        <v>1.5</v>
      </c>
      <c r="B17" s="90" t="str">
        <f>'[7]1.5_Betonski elementi'!B8</f>
        <v>BETONSKI ELEMENTI</v>
      </c>
      <c r="C17" s="89">
        <f>'[7]1.5_Betonski elementi'!F8</f>
        <v>0</v>
      </c>
    </row>
    <row r="18" spans="1:3" s="81" customFormat="1" ht="18" customHeight="1" x14ac:dyDescent="0.2">
      <c r="A18" s="90" t="str">
        <f>'[7]1.6_Tribune'!A8</f>
        <v>1.6</v>
      </c>
      <c r="B18" s="90" t="str">
        <f>'[7]1.6_Tribune'!B8</f>
        <v>TRIBUNE</v>
      </c>
      <c r="C18" s="89">
        <f>'[7]1.6_Tribune'!F8</f>
        <v>0</v>
      </c>
    </row>
    <row r="19" spans="1:3" s="81" customFormat="1" ht="18" customHeight="1" x14ac:dyDescent="0.2">
      <c r="A19" s="91"/>
      <c r="B19" s="91"/>
      <c r="C19" s="92">
        <f>SUM(C13:C18)</f>
        <v>0</v>
      </c>
    </row>
    <row r="20" spans="1:3" s="81" customFormat="1" ht="18" customHeight="1" x14ac:dyDescent="0.2">
      <c r="A20" s="93"/>
      <c r="B20" s="93"/>
      <c r="C20" s="94"/>
    </row>
    <row r="21" spans="1:3" s="81" customFormat="1" ht="18" customHeight="1" x14ac:dyDescent="0.2">
      <c r="A21" s="95">
        <v>0.05</v>
      </c>
      <c r="B21" s="96" t="s">
        <v>48</v>
      </c>
      <c r="C21" s="97">
        <f>C19*A21</f>
        <v>0</v>
      </c>
    </row>
    <row r="22" spans="1:3" s="81" customFormat="1" ht="18" customHeight="1" thickBot="1" x14ac:dyDescent="0.25">
      <c r="A22" s="74"/>
      <c r="B22" s="98"/>
      <c r="C22" s="99"/>
    </row>
    <row r="23" spans="1:3" ht="18" customHeight="1" thickBot="1" x14ac:dyDescent="0.25">
      <c r="A23" s="100"/>
      <c r="B23" s="101" t="s">
        <v>49</v>
      </c>
      <c r="C23" s="102">
        <f>C19+C21</f>
        <v>0</v>
      </c>
    </row>
    <row r="24" spans="1:3" s="81" customFormat="1" ht="18" customHeight="1" x14ac:dyDescent="0.2">
      <c r="A24" s="74"/>
      <c r="B24" s="98"/>
      <c r="C24" s="79"/>
    </row>
    <row r="25" spans="1:3" s="81" customFormat="1" ht="18" customHeight="1" x14ac:dyDescent="0.2">
      <c r="A25" s="103" t="s">
        <v>6</v>
      </c>
      <c r="B25" s="104"/>
      <c r="C25" s="105"/>
    </row>
    <row r="26" spans="1:3" s="81" customFormat="1" ht="17.25" customHeight="1" x14ac:dyDescent="0.2">
      <c r="A26" s="106"/>
      <c r="B26" s="107"/>
      <c r="C26" s="108"/>
    </row>
    <row r="27" spans="1:3" s="81" customFormat="1" ht="17.25" customHeight="1" x14ac:dyDescent="0.2">
      <c r="A27" s="106"/>
      <c r="B27" s="107"/>
      <c r="C27" s="108"/>
    </row>
    <row r="28" spans="1:3" s="81" customFormat="1" ht="17.25" customHeight="1" x14ac:dyDescent="0.2">
      <c r="A28" s="106"/>
      <c r="B28" s="107"/>
      <c r="C28" s="108"/>
    </row>
    <row r="29" spans="1:3" s="81" customFormat="1" ht="17.25" customHeight="1" x14ac:dyDescent="0.2">
      <c r="A29" s="106"/>
      <c r="B29" s="107"/>
      <c r="C29" s="108"/>
    </row>
    <row r="30" spans="1:3" s="81" customFormat="1" ht="12" x14ac:dyDescent="0.2">
      <c r="A30" s="106"/>
      <c r="B30" s="104"/>
      <c r="C30" s="109"/>
    </row>
    <row r="31" spans="1:3" s="81" customFormat="1" ht="12" x14ac:dyDescent="0.2">
      <c r="A31" s="106"/>
      <c r="B31" s="104"/>
      <c r="C31" s="109"/>
    </row>
    <row r="32" spans="1:3" s="81" customFormat="1" ht="12" x14ac:dyDescent="0.2">
      <c r="A32" s="106"/>
      <c r="B32" s="104"/>
      <c r="C32" s="109"/>
    </row>
    <row r="33" spans="1:3" s="81" customFormat="1" ht="12" x14ac:dyDescent="0.2">
      <c r="A33" s="106"/>
      <c r="B33" s="104"/>
      <c r="C33" s="109"/>
    </row>
    <row r="34" spans="1:3" s="81" customFormat="1" ht="12" x14ac:dyDescent="0.2">
      <c r="A34" s="106"/>
      <c r="B34" s="104"/>
      <c r="C34" s="109"/>
    </row>
    <row r="35" spans="1:3" s="81" customFormat="1" ht="12" x14ac:dyDescent="0.2">
      <c r="A35" s="106"/>
      <c r="B35" s="104"/>
      <c r="C35" s="109"/>
    </row>
    <row r="36" spans="1:3" s="81" customFormat="1" ht="12" x14ac:dyDescent="0.2">
      <c r="A36" s="106"/>
      <c r="B36" s="104"/>
      <c r="C36" s="109"/>
    </row>
  </sheetData>
  <sheetProtection algorithmName="SHA-512" hashValue="Ui+hez1Ir9eKqYu35JdA8oH2POiFUHVq90RQDSYPo8fjaAKIwCO1W9X3GBdA/HY39PMSyK5/c6yOPfzmUp4+uw==" saltValue="0CXau0CuOQKt5l5dPzEdHA==" spinCount="100000" sheet="1" objects="1" scenarios="1"/>
  <mergeCells count="1">
    <mergeCell ref="A7:C7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049B5-1DC2-4FD5-99A7-2B22B64F20F6}">
  <sheetPr codeName="List7"/>
  <dimension ref="A1:J20"/>
  <sheetViews>
    <sheetView view="pageBreakPreview" zoomScaleNormal="100" zoomScaleSheetLayoutView="100" workbookViewId="0"/>
  </sheetViews>
  <sheetFormatPr defaultRowHeight="12.75" x14ac:dyDescent="0.2"/>
  <cols>
    <col min="1" max="1" width="7.7109375" style="110" customWidth="1"/>
    <col min="2" max="2" width="62.7109375" style="111" customWidth="1"/>
    <col min="3" max="3" width="16.7109375" style="112" customWidth="1"/>
    <col min="4" max="4" width="9.140625" style="77"/>
    <col min="5" max="5" width="52.85546875" style="77" customWidth="1"/>
    <col min="6" max="16384" width="9.140625" style="77"/>
  </cols>
  <sheetData>
    <row r="1" spans="1:10" x14ac:dyDescent="0.2">
      <c r="A1" s="74" t="s">
        <v>1</v>
      </c>
      <c r="B1" s="78" t="str">
        <f>'[7]0_Osebe'!B1</f>
        <v>UNIVERZA V LJUBLJANI</v>
      </c>
      <c r="C1" s="77"/>
      <c r="G1" s="78"/>
    </row>
    <row r="2" spans="1:10" x14ac:dyDescent="0.2">
      <c r="A2" s="74"/>
      <c r="B2" s="78"/>
      <c r="C2" s="77"/>
      <c r="G2" s="98"/>
    </row>
    <row r="3" spans="1:10" x14ac:dyDescent="0.2">
      <c r="A3" s="74" t="s">
        <v>4</v>
      </c>
      <c r="B3" s="78" t="str">
        <f>'[7]0_Osebe'!B3</f>
        <v>Skupni uvoz in zunanja ureditev območja Fakultete za strojništvo in Fakultete za farmacijo</v>
      </c>
      <c r="C3" s="77"/>
      <c r="G3" s="78"/>
    </row>
    <row r="4" spans="1:10" x14ac:dyDescent="0.2">
      <c r="A4" s="74" t="s">
        <v>3</v>
      </c>
      <c r="B4" s="78" t="s">
        <v>84</v>
      </c>
      <c r="C4" s="77"/>
      <c r="G4" s="78"/>
    </row>
    <row r="5" spans="1:10" x14ac:dyDescent="0.2">
      <c r="A5" s="74"/>
      <c r="B5" s="78"/>
      <c r="C5" s="77"/>
    </row>
    <row r="6" spans="1:10" x14ac:dyDescent="0.2">
      <c r="A6" s="74"/>
      <c r="B6" s="78"/>
      <c r="C6" s="77"/>
    </row>
    <row r="7" spans="1:10" ht="43.5" customHeight="1" x14ac:dyDescent="0.2">
      <c r="A7" s="233" t="s">
        <v>52</v>
      </c>
      <c r="B7" s="234"/>
      <c r="C7" s="234"/>
    </row>
    <row r="8" spans="1:10" x14ac:dyDescent="0.2">
      <c r="A8" s="113"/>
      <c r="B8" s="114"/>
      <c r="C8" s="115"/>
    </row>
    <row r="9" spans="1:10" x14ac:dyDescent="0.2">
      <c r="A9" s="113"/>
      <c r="B9" s="114"/>
      <c r="C9" s="115"/>
    </row>
    <row r="10" spans="1:10" x14ac:dyDescent="0.2">
      <c r="A10" s="113"/>
      <c r="B10" s="114"/>
      <c r="C10" s="115"/>
    </row>
    <row r="11" spans="1:10" x14ac:dyDescent="0.2">
      <c r="A11" s="113"/>
      <c r="B11" s="114"/>
      <c r="C11" s="115"/>
    </row>
    <row r="12" spans="1:10" ht="20.100000000000001" customHeight="1" thickBot="1" x14ac:dyDescent="0.25">
      <c r="A12" s="82" t="s">
        <v>0</v>
      </c>
      <c r="B12" s="83" t="s">
        <v>51</v>
      </c>
      <c r="C12" s="84"/>
    </row>
    <row r="13" spans="1:10" ht="20.100000000000001" customHeight="1" x14ac:dyDescent="0.2">
      <c r="A13" s="117" t="str">
        <f>'[7]2.1_Ograja polj BF'!A8</f>
        <v>2.1</v>
      </c>
      <c r="B13" s="117" t="str">
        <f>'[7]2.1_Ograja polj BF'!B8</f>
        <v>OGRAJA POLJ BF</v>
      </c>
      <c r="C13" s="86">
        <f>'[7]2.1_Ograja polj BF'!F8</f>
        <v>0</v>
      </c>
      <c r="J13" s="157"/>
    </row>
    <row r="14" spans="1:10" ht="20.100000000000001" customHeight="1" x14ac:dyDescent="0.2">
      <c r="A14" s="91"/>
      <c r="B14" s="91"/>
      <c r="C14" s="92">
        <f>SUM(C13:C13)</f>
        <v>0</v>
      </c>
    </row>
    <row r="15" spans="1:10" ht="20.100000000000001" customHeight="1" x14ac:dyDescent="0.2">
      <c r="A15" s="98"/>
      <c r="B15" s="98"/>
      <c r="C15" s="99"/>
    </row>
    <row r="16" spans="1:10" ht="20.100000000000001" customHeight="1" x14ac:dyDescent="0.2">
      <c r="A16" s="95">
        <v>0.05</v>
      </c>
      <c r="B16" s="96" t="s">
        <v>48</v>
      </c>
      <c r="C16" s="97">
        <f>C14*A16</f>
        <v>0</v>
      </c>
    </row>
    <row r="17" spans="1:3" ht="20.100000000000001" customHeight="1" thickBot="1" x14ac:dyDescent="0.25">
      <c r="A17" s="120"/>
      <c r="B17" s="91"/>
      <c r="C17" s="121"/>
    </row>
    <row r="18" spans="1:3" ht="20.100000000000001" customHeight="1" thickBot="1" x14ac:dyDescent="0.25">
      <c r="A18" s="100"/>
      <c r="B18" s="122" t="s">
        <v>50</v>
      </c>
      <c r="C18" s="102">
        <f>C14+C16</f>
        <v>0</v>
      </c>
    </row>
    <row r="19" spans="1:3" ht="20.100000000000001" customHeight="1" x14ac:dyDescent="0.2">
      <c r="A19" s="74"/>
      <c r="B19" s="98"/>
      <c r="C19" s="79"/>
    </row>
    <row r="20" spans="1:3" ht="20.100000000000001" customHeight="1" x14ac:dyDescent="0.2">
      <c r="A20" s="103" t="s">
        <v>6</v>
      </c>
      <c r="B20" s="104"/>
      <c r="C20" s="105"/>
    </row>
  </sheetData>
  <sheetProtection algorithmName="SHA-512" hashValue="RD+//AqfJXozFDVs4Ap8OQ86/NYL66DChgA2yvxbp7ak5SEkocCYcCp4nKHvUUSwGs24TQdh8aD4VFTiCChtIQ==" saltValue="uKkXhRnxQaLeG8sjPhJ8PA==" spinCount="100000" sheet="1" objects="1" scenarios="1"/>
  <mergeCells count="1">
    <mergeCell ref="A7:C7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E6F0-CDB2-4DCE-80BF-9A6931B6718B}">
  <sheetPr codeName="List8"/>
  <dimension ref="A1:J35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10" customWidth="1"/>
    <col min="2" max="2" width="62.5703125" style="111" customWidth="1"/>
    <col min="3" max="3" width="16.7109375" style="112" customWidth="1"/>
    <col min="4" max="4" width="9.140625" style="77"/>
    <col min="5" max="5" width="52.85546875" style="77" customWidth="1"/>
    <col min="6" max="16384" width="9.140625" style="77"/>
  </cols>
  <sheetData>
    <row r="1" spans="1:10" ht="12.95" customHeight="1" x14ac:dyDescent="0.2">
      <c r="A1" s="74" t="s">
        <v>1</v>
      </c>
      <c r="B1" s="75" t="str">
        <f>'[8]0_Osebe'!B1</f>
        <v>UNIVERZA V LJUBLJANI</v>
      </c>
      <c r="C1" s="76"/>
      <c r="G1" s="75"/>
    </row>
    <row r="2" spans="1:10" ht="12.95" customHeight="1" x14ac:dyDescent="0.2">
      <c r="A2" s="74"/>
      <c r="B2" s="74"/>
      <c r="C2" s="76"/>
      <c r="G2" s="74"/>
    </row>
    <row r="3" spans="1:10" ht="12.95" customHeight="1" x14ac:dyDescent="0.2">
      <c r="A3" s="74" t="s">
        <v>4</v>
      </c>
      <c r="B3" s="75" t="str">
        <f>'[8]0_Osebe'!B3</f>
        <v>Skupni uvoz in zunanja ureditev območja Fakultete za strojništvo in Fakultete za farmacijo</v>
      </c>
      <c r="C3" s="76"/>
      <c r="G3" s="75"/>
    </row>
    <row r="4" spans="1:10" ht="12.95" customHeight="1" x14ac:dyDescent="0.2">
      <c r="A4" s="74" t="s">
        <v>3</v>
      </c>
      <c r="B4" s="75" t="str">
        <f>'[8]0_Osebe'!B4</f>
        <v>ZUNANJA UREDITEV IN KOMUNALNA INFRASTRUKTURA</v>
      </c>
      <c r="C4" s="76"/>
      <c r="G4" s="75"/>
    </row>
    <row r="5" spans="1:10" ht="12.95" customHeight="1" x14ac:dyDescent="0.2">
      <c r="A5" s="74"/>
      <c r="B5" s="78"/>
      <c r="C5" s="79"/>
    </row>
    <row r="6" spans="1:10" ht="12.95" customHeight="1" x14ac:dyDescent="0.2">
      <c r="A6" s="74"/>
      <c r="B6" s="78"/>
      <c r="C6" s="79"/>
    </row>
    <row r="7" spans="1:10" ht="43.5" customHeight="1" x14ac:dyDescent="0.2">
      <c r="A7" s="233" t="s">
        <v>45</v>
      </c>
      <c r="B7" s="234"/>
      <c r="C7" s="234"/>
    </row>
    <row r="8" spans="1:10" s="81" customFormat="1" ht="12.95" customHeight="1" x14ac:dyDescent="0.2">
      <c r="A8" s="76"/>
      <c r="B8" s="80"/>
      <c r="C8" s="79"/>
    </row>
    <row r="9" spans="1:10" s="81" customFormat="1" ht="12.95" customHeight="1" x14ac:dyDescent="0.2">
      <c r="A9" s="76"/>
      <c r="B9" s="80"/>
      <c r="C9" s="79"/>
    </row>
    <row r="10" spans="1:10" s="81" customFormat="1" ht="12.95" customHeight="1" x14ac:dyDescent="0.2">
      <c r="A10" s="76"/>
      <c r="B10" s="80"/>
      <c r="C10" s="79"/>
    </row>
    <row r="11" spans="1:10" s="81" customFormat="1" ht="12.95" customHeight="1" x14ac:dyDescent="0.2">
      <c r="A11" s="76"/>
      <c r="B11" s="80"/>
      <c r="C11" s="79"/>
    </row>
    <row r="12" spans="1:10" s="81" customFormat="1" ht="18" customHeight="1" thickBot="1" x14ac:dyDescent="0.25">
      <c r="A12" s="82" t="s">
        <v>46</v>
      </c>
      <c r="B12" s="83" t="s">
        <v>47</v>
      </c>
      <c r="C12" s="84"/>
    </row>
    <row r="13" spans="1:10" s="81" customFormat="1" ht="18" customHeight="1" x14ac:dyDescent="0.2">
      <c r="A13" s="158" t="str">
        <f>'[8]1.1_Rušitvena dela'!A8</f>
        <v>1.1</v>
      </c>
      <c r="B13" s="85" t="str">
        <f>'[8]1.1_Rušitvena dela'!B8</f>
        <v>RUŠITVENA DELA</v>
      </c>
      <c r="C13" s="86">
        <f>'[8]1.1_Rušitvena dela'!F8</f>
        <v>0</v>
      </c>
      <c r="J13" s="87"/>
    </row>
    <row r="14" spans="1:10" s="81" customFormat="1" ht="18" customHeight="1" x14ac:dyDescent="0.2">
      <c r="A14" s="88" t="str">
        <f>'[8]1.2_Fekalna kanalizacija'!A8</f>
        <v>1.2</v>
      </c>
      <c r="B14" s="88" t="str">
        <f>'[8]1.2_Fekalna kanalizacija'!B8</f>
        <v>FEKALNA KANALIZACIJA</v>
      </c>
      <c r="C14" s="89">
        <f>'[8]1.2_Fekalna kanalizacija'!F8</f>
        <v>0</v>
      </c>
    </row>
    <row r="15" spans="1:10" s="81" customFormat="1" ht="18" customHeight="1" x14ac:dyDescent="0.2">
      <c r="A15" s="90" t="str">
        <f>'[8]1.3_Meteorna kanalizacija'!A8</f>
        <v>1.3</v>
      </c>
      <c r="B15" s="90" t="str">
        <f>'[8]1.3_Meteorna kanalizacija'!B8</f>
        <v>METEORNA KANALIZACIJA</v>
      </c>
      <c r="C15" s="89">
        <f>'[8]1.3_Meteorna kanalizacija'!F8</f>
        <v>0</v>
      </c>
    </row>
    <row r="16" spans="1:10" s="81" customFormat="1" ht="18" customHeight="1" x14ac:dyDescent="0.2">
      <c r="A16" s="90" t="str">
        <f>'[8]1.4_Zadrževalniki'!A8</f>
        <v>1.4</v>
      </c>
      <c r="B16" s="90" t="str">
        <f>'[8]1.4_Zadrževalniki'!B8</f>
        <v>ZADRŽEVALNIKI</v>
      </c>
      <c r="C16" s="89">
        <f>'[8]1.4_Zadrževalniki'!F8</f>
        <v>0</v>
      </c>
    </row>
    <row r="17" spans="1:3" s="81" customFormat="1" ht="18" customHeight="1" x14ac:dyDescent="0.2">
      <c r="A17" s="90" t="str">
        <f>'[8]1.5_NN, TK in razsvetljava'!A8</f>
        <v>1.5</v>
      </c>
      <c r="B17" s="90" t="str">
        <f>'[8]1.5_NN, TK in razsvetljava'!B8</f>
        <v>KABESKA KANALIZACIJA NN, TK in R</v>
      </c>
      <c r="C17" s="89">
        <f>'[8]1.5_NN, TK in razsvetljava'!F8</f>
        <v>0</v>
      </c>
    </row>
    <row r="18" spans="1:3" s="81" customFormat="1" ht="18" customHeight="1" x14ac:dyDescent="0.2">
      <c r="A18" s="136"/>
      <c r="B18" s="136"/>
      <c r="C18" s="137">
        <f>SUM(C13:C17)</f>
        <v>0</v>
      </c>
    </row>
    <row r="19" spans="1:3" s="81" customFormat="1" ht="18" customHeight="1" x14ac:dyDescent="0.2">
      <c r="A19" s="138"/>
      <c r="B19" s="138"/>
      <c r="C19" s="139"/>
    </row>
    <row r="20" spans="1:3" s="81" customFormat="1" ht="18" customHeight="1" x14ac:dyDescent="0.2">
      <c r="A20" s="140">
        <v>0.05</v>
      </c>
      <c r="B20" s="141" t="s">
        <v>48</v>
      </c>
      <c r="C20" s="142">
        <f>C18*A20</f>
        <v>0</v>
      </c>
    </row>
    <row r="21" spans="1:3" s="81" customFormat="1" ht="18" customHeight="1" thickBot="1" x14ac:dyDescent="0.25">
      <c r="A21" s="123"/>
      <c r="B21" s="33"/>
      <c r="C21" s="143"/>
    </row>
    <row r="22" spans="1:3" s="81" customFormat="1" ht="18" customHeight="1" thickBot="1" x14ac:dyDescent="0.25">
      <c r="A22" s="144"/>
      <c r="B22" s="145" t="s">
        <v>49</v>
      </c>
      <c r="C22" s="146">
        <f>C18+C20</f>
        <v>0</v>
      </c>
    </row>
    <row r="23" spans="1:3" s="81" customFormat="1" ht="18" customHeight="1" x14ac:dyDescent="0.2">
      <c r="A23" s="74"/>
      <c r="B23" s="98"/>
      <c r="C23" s="79"/>
    </row>
    <row r="24" spans="1:3" s="81" customFormat="1" ht="18" customHeight="1" x14ac:dyDescent="0.2">
      <c r="A24" s="103" t="s">
        <v>6</v>
      </c>
      <c r="B24" s="104"/>
      <c r="C24" s="105"/>
    </row>
    <row r="25" spans="1:3" s="81" customFormat="1" ht="17.25" customHeight="1" x14ac:dyDescent="0.2">
      <c r="A25" s="106"/>
      <c r="B25" s="107"/>
      <c r="C25" s="108"/>
    </row>
    <row r="26" spans="1:3" s="81" customFormat="1" ht="17.25" customHeight="1" x14ac:dyDescent="0.2">
      <c r="A26" s="106"/>
      <c r="B26" s="107"/>
      <c r="C26" s="108"/>
    </row>
    <row r="27" spans="1:3" s="81" customFormat="1" ht="17.25" customHeight="1" x14ac:dyDescent="0.2">
      <c r="A27" s="106"/>
      <c r="B27" s="107"/>
      <c r="C27" s="108"/>
    </row>
    <row r="28" spans="1:3" s="81" customFormat="1" ht="17.25" customHeight="1" x14ac:dyDescent="0.2">
      <c r="A28" s="106"/>
      <c r="B28" s="107"/>
      <c r="C28" s="108"/>
    </row>
    <row r="29" spans="1:3" s="81" customFormat="1" ht="12" x14ac:dyDescent="0.2">
      <c r="A29" s="106"/>
      <c r="B29" s="104"/>
      <c r="C29" s="109"/>
    </row>
    <row r="30" spans="1:3" s="81" customFormat="1" ht="12" x14ac:dyDescent="0.2">
      <c r="A30" s="106"/>
      <c r="B30" s="104"/>
      <c r="C30" s="109"/>
    </row>
    <row r="31" spans="1:3" s="81" customFormat="1" ht="12" x14ac:dyDescent="0.2">
      <c r="A31" s="106"/>
      <c r="B31" s="104"/>
      <c r="C31" s="109"/>
    </row>
    <row r="32" spans="1:3" s="81" customFormat="1" ht="12" x14ac:dyDescent="0.2">
      <c r="A32" s="106"/>
      <c r="B32" s="104"/>
      <c r="C32" s="109"/>
    </row>
    <row r="33" spans="1:3" s="81" customFormat="1" ht="12" x14ac:dyDescent="0.2">
      <c r="A33" s="106"/>
      <c r="B33" s="104"/>
      <c r="C33" s="109"/>
    </row>
    <row r="34" spans="1:3" s="81" customFormat="1" ht="12" x14ac:dyDescent="0.2">
      <c r="A34" s="106"/>
      <c r="B34" s="104"/>
      <c r="C34" s="109"/>
    </row>
    <row r="35" spans="1:3" s="81" customFormat="1" ht="12" x14ac:dyDescent="0.2">
      <c r="A35" s="106"/>
      <c r="B35" s="104"/>
      <c r="C35" s="109"/>
    </row>
  </sheetData>
  <sheetProtection algorithmName="SHA-512" hashValue="80FWKo2vWN7i1NjA4BKq8sN/Q85Dte7F4VxAU2xrQZBGRF+TGQdBjlvj5vHMGyp2I4tHsQYiP/P+juGpgu8H1g==" saltValue="9o7gF4t+xY/Qo8fZxUUx1g==" spinCount="100000" sheet="1" objects="1" scenarios="1"/>
  <mergeCells count="1">
    <mergeCell ref="A7:C7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7105D-6D04-4D7E-9B5C-45882F48AB3E}">
  <sheetPr codeName="List9"/>
  <dimension ref="A1:C39"/>
  <sheetViews>
    <sheetView view="pageBreakPreview" zoomScaleNormal="100" zoomScaleSheetLayoutView="100" zoomScalePageLayoutView="115" workbookViewId="0"/>
  </sheetViews>
  <sheetFormatPr defaultRowHeight="12.75" x14ac:dyDescent="0.2"/>
  <cols>
    <col min="1" max="1" width="7.7109375" style="154" customWidth="1"/>
    <col min="2" max="2" width="61.7109375" style="155" customWidth="1"/>
    <col min="3" max="3" width="16.7109375" style="156" customWidth="1"/>
    <col min="4" max="4" width="9.140625" style="126"/>
    <col min="5" max="5" width="52.85546875" style="126" customWidth="1"/>
    <col min="6" max="16384" width="9.140625" style="126"/>
  </cols>
  <sheetData>
    <row r="1" spans="1:3" ht="12.95" customHeight="1" x14ac:dyDescent="0.2">
      <c r="A1" s="123" t="s">
        <v>1</v>
      </c>
      <c r="B1" s="29" t="str">
        <f>'[9]0_Osebe'!B1</f>
        <v>UNIVERZA V LJUBLJANI</v>
      </c>
      <c r="C1" s="127"/>
    </row>
    <row r="2" spans="1:3" ht="12.95" customHeight="1" x14ac:dyDescent="0.2">
      <c r="A2" s="123"/>
      <c r="B2" s="33"/>
      <c r="C2" s="127"/>
    </row>
    <row r="3" spans="1:3" ht="12.95" customHeight="1" x14ac:dyDescent="0.2">
      <c r="A3" s="123" t="s">
        <v>4</v>
      </c>
      <c r="B3" s="29" t="str">
        <f>'[9]0_Osebe'!B3</f>
        <v>Skupni uvoz in zunanja ureditev območja Fakultete za strojništvo in Fakultete za farmacijo</v>
      </c>
      <c r="C3" s="127"/>
    </row>
    <row r="4" spans="1:3" ht="12.95" customHeight="1" x14ac:dyDescent="0.2">
      <c r="A4" s="123" t="s">
        <v>3</v>
      </c>
      <c r="B4" s="29" t="s">
        <v>88</v>
      </c>
      <c r="C4" s="127"/>
    </row>
    <row r="5" spans="1:3" ht="12.95" customHeight="1" x14ac:dyDescent="0.2">
      <c r="A5" s="123"/>
      <c r="B5" s="29"/>
      <c r="C5" s="127"/>
    </row>
    <row r="6" spans="1:3" ht="12.95" customHeight="1" x14ac:dyDescent="0.2">
      <c r="A6" s="123"/>
      <c r="B6" s="29"/>
      <c r="C6" s="127"/>
    </row>
    <row r="7" spans="1:3" ht="43.5" customHeight="1" x14ac:dyDescent="0.2">
      <c r="A7" s="235" t="s">
        <v>53</v>
      </c>
      <c r="B7" s="236"/>
      <c r="C7" s="236"/>
    </row>
    <row r="8" spans="1:3" ht="13.35" customHeight="1" x14ac:dyDescent="0.2">
      <c r="A8" s="237"/>
      <c r="B8" s="238"/>
      <c r="C8" s="238"/>
    </row>
    <row r="9" spans="1:3" ht="13.35" customHeight="1" x14ac:dyDescent="0.2">
      <c r="A9" s="237" t="s">
        <v>54</v>
      </c>
      <c r="B9" s="237"/>
      <c r="C9" s="237"/>
    </row>
    <row r="10" spans="1:3" ht="13.35" customHeight="1" x14ac:dyDescent="0.2">
      <c r="A10" s="237" t="s">
        <v>55</v>
      </c>
      <c r="B10" s="237"/>
      <c r="C10" s="237"/>
    </row>
    <row r="11" spans="1:3" s="129" customFormat="1" ht="12.95" customHeight="1" x14ac:dyDescent="0.2">
      <c r="A11" s="125"/>
      <c r="B11" s="159"/>
      <c r="C11" s="127"/>
    </row>
    <row r="12" spans="1:3" s="129" customFormat="1" ht="18" customHeight="1" thickBot="1" x14ac:dyDescent="0.25">
      <c r="A12" s="130"/>
      <c r="B12" s="131" t="s">
        <v>56</v>
      </c>
      <c r="C12" s="132"/>
    </row>
    <row r="13" spans="1:3" s="129" customFormat="1" ht="18" customHeight="1" x14ac:dyDescent="0.2">
      <c r="A13" s="160" t="str">
        <f>'[9]1_Kabelske_police'!A8</f>
        <v>1</v>
      </c>
      <c r="B13" s="160" t="str">
        <f>'[9]1_Kabelske_police'!B8</f>
        <v>KABELSKE POLICE</v>
      </c>
      <c r="C13" s="134">
        <f>'[9]1_Kabelske_police'!H8</f>
        <v>0</v>
      </c>
    </row>
    <row r="14" spans="1:3" s="129" customFormat="1" ht="18" customHeight="1" x14ac:dyDescent="0.2">
      <c r="A14" s="161" t="str">
        <f>'[9]2_Razdelilniki in REG'!A8</f>
        <v>2</v>
      </c>
      <c r="B14" s="161" t="str">
        <f>'[9]2_Razdelilniki in REG'!B8</f>
        <v>RAZDELILNIKI IN ROČNI ELEKTRIČNI GENERATOR (REG)</v>
      </c>
      <c r="C14" s="162">
        <f>+'[9]2_Razdelilniki in REG'!H8</f>
        <v>0</v>
      </c>
    </row>
    <row r="15" spans="1:3" s="129" customFormat="1" ht="18" customHeight="1" x14ac:dyDescent="0.2">
      <c r="A15" s="161" t="str">
        <f>'[9]3_Razsvetljava'!A8</f>
        <v>3</v>
      </c>
      <c r="B15" s="163" t="str">
        <f>'[9]3_Razsvetljava'!B8</f>
        <v>RAZSVETLJAVA</v>
      </c>
      <c r="C15" s="162">
        <f>'[9]3_Razsvetljava'!H8</f>
        <v>0</v>
      </c>
    </row>
    <row r="16" spans="1:3" s="129" customFormat="1" ht="18" customHeight="1" x14ac:dyDescent="0.2">
      <c r="A16" s="161" t="str">
        <f>'[9]4_Mala moč'!A8</f>
        <v>4</v>
      </c>
      <c r="B16" s="163" t="str">
        <f>'[9]4_Mala moč'!B8</f>
        <v>MALA MOČ</v>
      </c>
      <c r="C16" s="162">
        <f>'[9]4_Mala moč'!H8</f>
        <v>0</v>
      </c>
    </row>
    <row r="17" spans="1:3" s="129" customFormat="1" ht="18" customHeight="1" x14ac:dyDescent="0.2">
      <c r="A17" s="161" t="str">
        <f>'[9]5_TV'!A8</f>
        <v>5</v>
      </c>
      <c r="B17" s="163" t="str">
        <f>'[9]5_TV'!B8</f>
        <v>TEHNIČNO VAROVANJE</v>
      </c>
      <c r="C17" s="162">
        <f>'[9]5_TV'!H8</f>
        <v>0</v>
      </c>
    </row>
    <row r="18" spans="1:3" s="129" customFormat="1" ht="18" customHeight="1" x14ac:dyDescent="0.2">
      <c r="A18" s="161" t="str">
        <f>'[9]6_AJP'!A8</f>
        <v>6</v>
      </c>
      <c r="B18" s="163" t="str">
        <f>'[9]6_AJP'!B8</f>
        <v>AVTOMATSKO JAVLJANJE POŽARA</v>
      </c>
      <c r="C18" s="162">
        <f>'[9]6_AJP'!H8</f>
        <v>0</v>
      </c>
    </row>
    <row r="19" spans="1:3" s="129" customFormat="1" ht="18" customHeight="1" x14ac:dyDescent="0.2">
      <c r="A19" s="161" t="str">
        <f>'[9]7_Ozemljitve'!A8</f>
        <v>7</v>
      </c>
      <c r="B19" s="163" t="str">
        <f>'[9]7_Ozemljitve'!B8</f>
        <v>OZEMLJITVE IN STRELOVODNA NAPELJAVA</v>
      </c>
      <c r="C19" s="162">
        <f>'[9]7_Ozemljitve'!H8</f>
        <v>0</v>
      </c>
    </row>
    <row r="20" spans="1:3" s="129" customFormat="1" ht="18" customHeight="1" x14ac:dyDescent="0.2">
      <c r="A20" s="161" t="str">
        <f>'[9]8_IP'!A8</f>
        <v>8</v>
      </c>
      <c r="B20" s="163" t="str">
        <f>'[9]8_IP'!B8</f>
        <v>IZENAČEVANJE POTENCIALA</v>
      </c>
      <c r="C20" s="162">
        <f>'[9]8_IP'!H8</f>
        <v>0</v>
      </c>
    </row>
    <row r="21" spans="1:3" s="129" customFormat="1" ht="18" customHeight="1" x14ac:dyDescent="0.2">
      <c r="A21" s="161" t="str">
        <f>'[9]9_Ostalo'!A8</f>
        <v>9</v>
      </c>
      <c r="B21" s="163" t="str">
        <f>'[9]9_Ostalo'!B8</f>
        <v>OSTALO</v>
      </c>
      <c r="C21" s="162">
        <f>'[9]9_Ostalo'!H8</f>
        <v>0</v>
      </c>
    </row>
    <row r="22" spans="1:3" s="129" customFormat="1" ht="18" customHeight="1" x14ac:dyDescent="0.2">
      <c r="A22" s="123"/>
      <c r="B22" s="123"/>
      <c r="C22" s="137">
        <f>SUM(C13:C21)</f>
        <v>0</v>
      </c>
    </row>
    <row r="23" spans="1:3" s="129" customFormat="1" ht="18" customHeight="1" x14ac:dyDescent="0.2">
      <c r="A23" s="123"/>
      <c r="B23" s="123"/>
      <c r="C23" s="143"/>
    </row>
    <row r="24" spans="1:3" s="129" customFormat="1" ht="18" customHeight="1" x14ac:dyDescent="0.2">
      <c r="A24" s="140">
        <v>0.05</v>
      </c>
      <c r="B24" s="141" t="s">
        <v>48</v>
      </c>
      <c r="C24" s="142">
        <f>C22*A24</f>
        <v>0</v>
      </c>
    </row>
    <row r="25" spans="1:3" s="129" customFormat="1" ht="18" customHeight="1" thickBot="1" x14ac:dyDescent="0.25">
      <c r="A25" s="123"/>
      <c r="B25" s="33"/>
      <c r="C25" s="143"/>
    </row>
    <row r="26" spans="1:3" ht="18" customHeight="1" thickBot="1" x14ac:dyDescent="0.25">
      <c r="A26" s="144"/>
      <c r="B26" s="145" t="s">
        <v>57</v>
      </c>
      <c r="C26" s="146">
        <f>C22+C24</f>
        <v>0</v>
      </c>
    </row>
    <row r="27" spans="1:3" s="129" customFormat="1" ht="18" customHeight="1" x14ac:dyDescent="0.2">
      <c r="A27" s="123"/>
      <c r="B27" s="33"/>
      <c r="C27" s="127"/>
    </row>
    <row r="28" spans="1:3" s="129" customFormat="1" ht="18" customHeight="1" x14ac:dyDescent="0.2">
      <c r="A28" s="147" t="s">
        <v>6</v>
      </c>
      <c r="B28" s="148"/>
      <c r="C28" s="149"/>
    </row>
    <row r="29" spans="1:3" s="129" customFormat="1" ht="17.25" customHeight="1" x14ac:dyDescent="0.2">
      <c r="A29" s="150"/>
      <c r="B29" s="151"/>
      <c r="C29" s="152"/>
    </row>
    <row r="30" spans="1:3" s="129" customFormat="1" ht="17.25" customHeight="1" x14ac:dyDescent="0.2">
      <c r="A30" s="150"/>
      <c r="B30" s="151"/>
      <c r="C30" s="152"/>
    </row>
    <row r="31" spans="1:3" s="129" customFormat="1" ht="17.25" customHeight="1" x14ac:dyDescent="0.2">
      <c r="A31" s="150"/>
      <c r="B31" s="151"/>
      <c r="C31" s="152"/>
    </row>
    <row r="32" spans="1:3" s="129" customFormat="1" ht="17.25" customHeight="1" x14ac:dyDescent="0.2">
      <c r="A32" s="150"/>
      <c r="B32" s="151"/>
      <c r="C32" s="152"/>
    </row>
    <row r="33" spans="1:3" s="129" customFormat="1" ht="12" x14ac:dyDescent="0.2">
      <c r="A33" s="150"/>
      <c r="B33" s="148"/>
      <c r="C33" s="153"/>
    </row>
    <row r="34" spans="1:3" s="129" customFormat="1" ht="12" x14ac:dyDescent="0.2">
      <c r="A34" s="150"/>
      <c r="B34" s="148"/>
      <c r="C34" s="153"/>
    </row>
    <row r="35" spans="1:3" s="129" customFormat="1" ht="12" x14ac:dyDescent="0.2">
      <c r="A35" s="150"/>
      <c r="B35" s="148"/>
      <c r="C35" s="153"/>
    </row>
    <row r="36" spans="1:3" s="129" customFormat="1" ht="12" x14ac:dyDescent="0.2">
      <c r="A36" s="150"/>
      <c r="B36" s="148"/>
      <c r="C36" s="153"/>
    </row>
    <row r="37" spans="1:3" s="129" customFormat="1" ht="12" x14ac:dyDescent="0.2">
      <c r="A37" s="150"/>
      <c r="B37" s="148"/>
      <c r="C37" s="153"/>
    </row>
    <row r="38" spans="1:3" s="129" customFormat="1" ht="12" x14ac:dyDescent="0.2">
      <c r="A38" s="150"/>
      <c r="B38" s="148"/>
      <c r="C38" s="153"/>
    </row>
    <row r="39" spans="1:3" s="129" customFormat="1" ht="12" x14ac:dyDescent="0.2">
      <c r="A39" s="150"/>
      <c r="B39" s="148"/>
      <c r="C39" s="153"/>
    </row>
  </sheetData>
  <sheetProtection algorithmName="SHA-512" hashValue="ifvAGa5S9kwarAetMKuXjlaaPZawoq0BSsbjUmk4Sdd9nWTu8NbB+60IyIsHpkcJOZ5GwEklvJjUZqWZTyDdhQ==" saltValue="HbOYtkWtlkXGXo2GMkF0WA==" spinCount="100000" sheet="1" objects="1" scenarios="1"/>
  <mergeCells count="4">
    <mergeCell ref="A7:C7"/>
    <mergeCell ref="A8:C8"/>
    <mergeCell ref="A9:C9"/>
    <mergeCell ref="A10:C10"/>
  </mergeCells>
  <pageMargins left="0.98425196850393704" right="0.39370078740157483" top="1.1811023622047245" bottom="0.78740157480314965" header="0.31496062992125984" footer="0.31496062992125984"/>
  <pageSetup paperSize="9" scale="97" firstPageNumber="2" fitToHeight="0" orientation="portrait" r:id="rId1"/>
  <headerFooter>
    <oddHeader xml:space="preserve">&amp;L&amp;"Trebuchet MS,Navadno"&amp;8Načrt: JULFSF-6V/01&amp;C&amp;G&amp;R&amp;"Trebuchet MS,Navadno"&amp;8Stran: &amp;P/&amp;N  &amp;"Arial CE,Običajno"&amp;9   </oddHeader>
    <oddFooter>&amp;L&amp;"Trebuchet MS,Navadno"&amp;8Datoteka: &amp;F 
Objekt: Skupni uvoz in ZU območja FS in FFA&amp;R&amp;"Trebuchet MS,Navadno"&amp;8Id. št.: JULFSF-6X9000
Datum: junij 2025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268D2188AB2B4FB43B0BB71D4F4F56" ma:contentTypeVersion="18" ma:contentTypeDescription="Ustvari nov dokument." ma:contentTypeScope="" ma:versionID="0036a7e564eb1febaf542f60af848a44">
  <xsd:schema xmlns:xsd="http://www.w3.org/2001/XMLSchema" xmlns:xs="http://www.w3.org/2001/XMLSchema" xmlns:p="http://schemas.microsoft.com/office/2006/metadata/properties" xmlns:ns2="be99461a-5c7f-4cc6-9f40-43b231d8871d" xmlns:ns3="4ca42cb2-56f3-4b51-bd77-eb38ca70bb9a" targetNamespace="http://schemas.microsoft.com/office/2006/metadata/properties" ma:root="true" ma:fieldsID="d40a22c60c9abc46f2d1e5f79db5a0f1" ns2:_="" ns3:_="">
    <xsd:import namespace="be99461a-5c7f-4cc6-9f40-43b231d8871d"/>
    <xsd:import namespace="4ca42cb2-56f3-4b51-bd77-eb38ca70b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461a-5c7f-4cc6-9f40-43b231d887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list="UserInfo" ma:SearchPeopleOnly="false" ma:internalName="SharedWithUs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internalName="SharedWithDetails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Oznake slike" ma:readOnly="false" ma:fieldId="{5cf76f15-5ced-4ddc-b409-7134ff3c332f}" ma:taxonomyMulti="true" ma:sspId="b5c7bf33-a257-4e00-9403-5619347451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42cb2-56f3-4b51-bd77-eb38ca70bb9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27996b33-6adf-40f7-9454-f8eb04f913d8}" ma:internalName="TaxCatchAll" ma:showField="CatchAllData" ma:web="4ca42cb2-56f3-4b51-bd77-eb38ca70bb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99461a-5c7f-4cc6-9f40-43b231d8871d">
      <Terms xmlns="http://schemas.microsoft.com/office/infopath/2007/PartnerControls"/>
    </lcf76f155ced4ddcb4097134ff3c332f>
    <TaxCatchAll xmlns="4ca42cb2-56f3-4b51-bd77-eb38ca70bb9a" xsi:nil="true"/>
    <SharedWithUsers xmlns="be99461a-5c7f-4cc6-9f40-43b231d8871d">
      <UserInfo>
        <DisplayName/>
        <AccountId xsi:nil="true"/>
        <AccountType/>
      </UserInfo>
    </SharedWithUsers>
    <SharedWithDetails xmlns="be99461a-5c7f-4cc6-9f40-43b231d8871d" xsi:nil="true"/>
  </documentManagement>
</p:properties>
</file>

<file path=customXml/itemProps1.xml><?xml version="1.0" encoding="utf-8"?>
<ds:datastoreItem xmlns:ds="http://schemas.openxmlformats.org/officeDocument/2006/customXml" ds:itemID="{E235A909-C22D-4B27-AB2B-D8606729A3F9}"/>
</file>

<file path=customXml/itemProps2.xml><?xml version="1.0" encoding="utf-8"?>
<ds:datastoreItem xmlns:ds="http://schemas.openxmlformats.org/officeDocument/2006/customXml" ds:itemID="{C4E38098-95C8-4C0A-88BE-4677139DE7B0}"/>
</file>

<file path=customXml/itemProps3.xml><?xml version="1.0" encoding="utf-8"?>
<ds:datastoreItem xmlns:ds="http://schemas.openxmlformats.org/officeDocument/2006/customXml" ds:itemID="{578793E9-0F11-488A-A810-7772BE7C65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16</vt:i4>
      </vt:variant>
      <vt:variant>
        <vt:lpstr>Imenovani obsegi</vt:lpstr>
      </vt:variant>
      <vt:variant>
        <vt:i4>16</vt:i4>
      </vt:variant>
    </vt:vector>
  </HeadingPairs>
  <TitlesOfParts>
    <vt:vector size="32" baseType="lpstr">
      <vt:lpstr>0_Naslovnica</vt:lpstr>
      <vt:lpstr>0_Rekapitulacija</vt:lpstr>
      <vt:lpstr>1_SKUPNI UVOZ_G</vt:lpstr>
      <vt:lpstr>2_SKUPNI UVOZ_O</vt:lpstr>
      <vt:lpstr>3_GRADBENA JAMA_G</vt:lpstr>
      <vt:lpstr>4_ZUNANJA UREDITEV_G</vt:lpstr>
      <vt:lpstr>5_ZUNANJA UREDITEV_O</vt:lpstr>
      <vt:lpstr>6_KOMUNALNA INF_G</vt:lpstr>
      <vt:lpstr>7_SKUPNI UVOZ_ZU_E</vt:lpstr>
      <vt:lpstr>8_SKUPNI UVOZ_ZU_S</vt:lpstr>
      <vt:lpstr>9_ZAČASNA PREST. VODOVODA_S</vt:lpstr>
      <vt:lpstr>10_ZAČASNA PREST. VODOVODA_GO</vt:lpstr>
      <vt:lpstr>11_KONČNA PREST. VODOVODA_S</vt:lpstr>
      <vt:lpstr>12_KONČNA PREST. VODOVODA_GO</vt:lpstr>
      <vt:lpstr>13_PROMETNA UREDITEV</vt:lpstr>
      <vt:lpstr>14_KRAJINSKA UREDITEV</vt:lpstr>
      <vt:lpstr>'0_Naslovnica'!Področje_tiskanja</vt:lpstr>
      <vt:lpstr>'0_Rekapitulacija'!Področje_tiskanja</vt:lpstr>
      <vt:lpstr>'1_SKUPNI UVOZ_G'!Področje_tiskanja</vt:lpstr>
      <vt:lpstr>'10_ZAČASNA PREST. VODOVODA_GO'!Področje_tiskanja</vt:lpstr>
      <vt:lpstr>'11_KONČNA PREST. VODOVODA_S'!Področje_tiskanja</vt:lpstr>
      <vt:lpstr>'12_KONČNA PREST. VODOVODA_GO'!Področje_tiskanja</vt:lpstr>
      <vt:lpstr>'13_PROMETNA UREDITEV'!Področje_tiskanja</vt:lpstr>
      <vt:lpstr>'14_KRAJINSKA UREDITEV'!Področje_tiskanja</vt:lpstr>
      <vt:lpstr>'2_SKUPNI UVOZ_O'!Področje_tiskanja</vt:lpstr>
      <vt:lpstr>'3_GRADBENA JAMA_G'!Področje_tiskanja</vt:lpstr>
      <vt:lpstr>'4_ZUNANJA UREDITEV_G'!Področje_tiskanja</vt:lpstr>
      <vt:lpstr>'5_ZUNANJA UREDITEV_O'!Področje_tiskanja</vt:lpstr>
      <vt:lpstr>'6_KOMUNALNA INF_G'!Področje_tiskanja</vt:lpstr>
      <vt:lpstr>'7_SKUPNI UVOZ_ZU_E'!Področje_tiskanja</vt:lpstr>
      <vt:lpstr>'8_SKUPNI UVOZ_ZU_S'!Področje_tiskanja</vt:lpstr>
      <vt:lpstr>'9_ZAČASNA PREST. VODOVODA_S'!Področje_tiskanja</vt:lpstr>
    </vt:vector>
  </TitlesOfParts>
  <Company>IBE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PLEHO</dc:creator>
  <cp:lastModifiedBy>Elvis Štemberger</cp:lastModifiedBy>
  <cp:lastPrinted>2025-07-15T07:23:09Z</cp:lastPrinted>
  <dcterms:created xsi:type="dcterms:W3CDTF">2002-09-04T10:55:04Z</dcterms:created>
  <dcterms:modified xsi:type="dcterms:W3CDTF">2025-07-16T10:55:50Z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0x010100CB268D2188AB2B4FB43B0BB71D4F4F56</vt:lpwstr>
  </property>
</Properties>
</file>