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320" windowHeight="12330" tabRatio="892" activeTab="4"/>
  </bookViews>
  <sheets>
    <sheet name="REKAPITULACIJA" sheetId="85" r:id="rId1"/>
    <sheet name="SPLOŠNO" sheetId="50" r:id="rId2"/>
    <sheet name="GO" sheetId="99" r:id="rId3"/>
    <sheet name="GO_klima prostor" sheetId="102" r:id="rId4"/>
    <sheet name="EI" sheetId="103" r:id="rId5"/>
    <sheet name="SI" sheetId="98" r:id="rId6"/>
  </sheets>
  <externalReferences>
    <externalReference r:id="rId7"/>
  </externalReferences>
  <definedNames>
    <definedName name="__c99999" localSheetId="4">#REF!</definedName>
    <definedName name="__c99999" localSheetId="2">#REF!</definedName>
    <definedName name="__c99999" localSheetId="5">#REF!</definedName>
    <definedName name="__c99999">#REF!</definedName>
    <definedName name="_c99999" localSheetId="4">#REF!</definedName>
    <definedName name="_c99999" localSheetId="2">#REF!</definedName>
    <definedName name="_c99999" localSheetId="5">#REF!</definedName>
    <definedName name="_c99999">#REF!</definedName>
    <definedName name="_xlnm._FilterDatabase" localSheetId="4" hidden="1">EI!$A$1:$A$9</definedName>
    <definedName name="_xlnm._FilterDatabase" localSheetId="2" hidden="1">GO!$A$1:$A$68</definedName>
    <definedName name="_xlnm._FilterDatabase" localSheetId="0" hidden="1">REKAPITULACIJA!#REF!</definedName>
    <definedName name="_xlnm._FilterDatabase" localSheetId="5" hidden="1">SI!$A$1:$A$43</definedName>
    <definedName name="_xlnm._FilterDatabase" localSheetId="1" hidden="1">SPLOŠNO!#REF!</definedName>
    <definedName name="_Toc289939629" localSheetId="4">#REF!</definedName>
    <definedName name="_Toc289939629" localSheetId="2">#REF!</definedName>
    <definedName name="_Toc289939629" localSheetId="0">#REF!</definedName>
    <definedName name="_Toc289939629" localSheetId="5">#REF!</definedName>
    <definedName name="_Toc289939629">#REF!</definedName>
    <definedName name="_Toc38077199" localSheetId="1">SPLOŠNO!#REF!</definedName>
    <definedName name="OLE_LINK1" localSheetId="1">SPLOŠNO!#REF!</definedName>
    <definedName name="OLE_LINK3" localSheetId="1">SPLOŠNO!#REF!</definedName>
    <definedName name="_xlnm.Print_Area" localSheetId="4">EI!$A$1:$F$164</definedName>
    <definedName name="_xlnm.Print_Area" localSheetId="0">REKAPITULACIJA!$A$1:$D$27</definedName>
    <definedName name="_xlnm.Print_Area" localSheetId="5">SI!$A$1:$F$374</definedName>
    <definedName name="_xlnm.Print_Area" localSheetId="1">SPLOŠNO!$A$1:$B$104</definedName>
  </definedNames>
  <calcPr calcId="144525"/>
</workbook>
</file>

<file path=xl/calcChain.xml><?xml version="1.0" encoding="utf-8"?>
<calcChain xmlns="http://schemas.openxmlformats.org/spreadsheetml/2006/main">
  <c r="D14" i="85" l="1"/>
  <c r="F158" i="103"/>
  <c r="F156" i="103"/>
  <c r="F160" i="103" s="1"/>
  <c r="F150" i="103"/>
  <c r="F149" i="103"/>
  <c r="F148" i="103"/>
  <c r="F147" i="103"/>
  <c r="F146" i="103"/>
  <c r="F152" i="103" s="1"/>
  <c r="F139" i="103"/>
  <c r="F137" i="103"/>
  <c r="F135" i="103"/>
  <c r="F133" i="103"/>
  <c r="F130" i="103"/>
  <c r="F128" i="103"/>
  <c r="F126" i="103"/>
  <c r="F123" i="103"/>
  <c r="F122" i="103"/>
  <c r="F121" i="103"/>
  <c r="F120" i="103"/>
  <c r="F116" i="103"/>
  <c r="F141" i="103" s="1"/>
  <c r="F106" i="103"/>
  <c r="F104" i="103"/>
  <c r="F102" i="103"/>
  <c r="F100" i="103"/>
  <c r="F108" i="103" s="1"/>
  <c r="F110" i="103" s="1"/>
  <c r="F94" i="103"/>
  <c r="F92" i="103"/>
  <c r="F90" i="103"/>
  <c r="F88" i="103"/>
  <c r="F86" i="103"/>
  <c r="F83" i="103"/>
  <c r="F82" i="103"/>
  <c r="F79" i="103"/>
  <c r="F78" i="103"/>
  <c r="F76" i="103"/>
  <c r="F74" i="103"/>
  <c r="F96" i="103" s="1"/>
  <c r="F64" i="103"/>
  <c r="F63" i="103"/>
  <c r="F62" i="103"/>
  <c r="F61" i="103"/>
  <c r="F60" i="103"/>
  <c r="F59" i="103"/>
  <c r="F58" i="103"/>
  <c r="F57" i="103"/>
  <c r="F56" i="103"/>
  <c r="F55" i="103"/>
  <c r="F54" i="103"/>
  <c r="F53" i="103"/>
  <c r="F52" i="103"/>
  <c r="F51" i="103"/>
  <c r="F49" i="103"/>
  <c r="F48" i="103"/>
  <c r="F47" i="103"/>
  <c r="F46" i="103"/>
  <c r="F66" i="103" s="1"/>
  <c r="F45" i="103"/>
  <c r="F38" i="103"/>
  <c r="F36" i="103"/>
  <c r="F34" i="103"/>
  <c r="F32" i="103"/>
  <c r="F31" i="103"/>
  <c r="F28" i="103"/>
  <c r="F26" i="103"/>
  <c r="F24" i="103"/>
  <c r="F22" i="103"/>
  <c r="F19" i="103"/>
  <c r="F18" i="103"/>
  <c r="F17" i="103"/>
  <c r="F16" i="103"/>
  <c r="F15" i="103"/>
  <c r="F11" i="103"/>
  <c r="A11" i="103"/>
  <c r="F9" i="103"/>
  <c r="F40" i="103" s="1"/>
  <c r="F1" i="103" l="1"/>
  <c r="F162" i="103"/>
  <c r="A22" i="103"/>
  <c r="A13" i="103"/>
  <c r="A28" i="103" l="1"/>
  <c r="A26" i="103"/>
  <c r="A24" i="103"/>
  <c r="A30" i="103" l="1"/>
  <c r="A34" i="103" l="1"/>
  <c r="A36" i="103" l="1"/>
  <c r="A44" i="103" l="1"/>
  <c r="A51" i="103" s="1"/>
  <c r="A74" i="103" s="1"/>
  <c r="A76" i="103" s="1"/>
  <c r="A78" i="103" s="1"/>
  <c r="A38" i="103"/>
  <c r="A81" i="103" s="1"/>
  <c r="A86" i="103" s="1"/>
  <c r="A88" i="103" s="1"/>
  <c r="A90" i="103" s="1"/>
  <c r="A92" i="103" l="1"/>
  <c r="A94" i="103" s="1"/>
  <c r="A100" i="103" s="1"/>
  <c r="A102" i="103" s="1"/>
  <c r="A104" i="103" s="1"/>
  <c r="A106" i="103" s="1"/>
  <c r="A116" i="103" s="1"/>
  <c r="A118" i="103" s="1"/>
  <c r="A126" i="103" s="1"/>
  <c r="A128" i="103" s="1"/>
  <c r="A130" i="103" s="1"/>
  <c r="A132" i="103" s="1"/>
  <c r="A135" i="103" l="1"/>
  <c r="A137" i="103" s="1"/>
  <c r="A139" i="103" s="1"/>
  <c r="A145" i="103" s="1"/>
  <c r="A156" i="103" s="1"/>
  <c r="A158" i="103" s="1"/>
  <c r="D13" i="85" l="1"/>
  <c r="F1" i="102"/>
  <c r="F32" i="102"/>
  <c r="F30" i="102"/>
  <c r="F28" i="102"/>
  <c r="F34" i="102" s="1"/>
  <c r="F22" i="102"/>
  <c r="F20" i="102"/>
  <c r="F18" i="102"/>
  <c r="F16" i="102"/>
  <c r="F14" i="102"/>
  <c r="F12" i="102"/>
  <c r="F10" i="102"/>
  <c r="F8" i="102"/>
  <c r="F24" i="102" l="1"/>
  <c r="F1" i="99" l="1"/>
  <c r="F40" i="99"/>
  <c r="F66" i="99"/>
  <c r="F52" i="99"/>
  <c r="F58" i="99"/>
  <c r="F64" i="99"/>
  <c r="F150" i="98"/>
  <c r="F148" i="98"/>
  <c r="F146" i="98"/>
  <c r="F144" i="98"/>
  <c r="F143" i="98"/>
  <c r="F140" i="98"/>
  <c r="F138" i="98"/>
  <c r="F135" i="98"/>
  <c r="F132" i="98"/>
  <c r="F129" i="98"/>
  <c r="F107" i="98"/>
  <c r="F105" i="98"/>
  <c r="F101" i="98"/>
  <c r="F99" i="98"/>
  <c r="F92" i="98"/>
  <c r="F88" i="98"/>
  <c r="F85" i="98"/>
  <c r="F82" i="98"/>
  <c r="F79" i="98"/>
  <c r="F76" i="98"/>
  <c r="F75" i="98"/>
  <c r="F70" i="98"/>
  <c r="F65" i="98"/>
  <c r="F62" i="98"/>
  <c r="F57" i="98"/>
  <c r="F53" i="98"/>
  <c r="F48" i="98"/>
  <c r="F41" i="98"/>
  <c r="F33" i="98"/>
  <c r="F245" i="98"/>
  <c r="F243" i="98"/>
  <c r="F240" i="98"/>
  <c r="F235" i="98"/>
  <c r="F230" i="98"/>
  <c r="D225" i="98"/>
  <c r="F225" i="98" s="1"/>
  <c r="F222" i="98"/>
  <c r="F216" i="98"/>
  <c r="F215" i="98"/>
  <c r="F214" i="98"/>
  <c r="F210" i="98"/>
  <c r="F204" i="98"/>
  <c r="F203" i="98"/>
  <c r="F198" i="98"/>
  <c r="F194" i="98"/>
  <c r="F371" i="98"/>
  <c r="F369" i="98"/>
  <c r="F364" i="98"/>
  <c r="F361" i="98"/>
  <c r="F359" i="98"/>
  <c r="F357" i="98"/>
  <c r="F353" i="98"/>
  <c r="F345" i="98"/>
  <c r="F341" i="98"/>
  <c r="F338" i="98"/>
  <c r="F336" i="98"/>
  <c r="F333" i="98"/>
  <c r="F328" i="98"/>
  <c r="F325" i="98"/>
  <c r="F322" i="98"/>
  <c r="F319" i="98"/>
  <c r="F315" i="98"/>
  <c r="F307" i="98"/>
  <c r="F303" i="98"/>
  <c r="F300" i="98"/>
  <c r="F294" i="98"/>
  <c r="F291" i="98"/>
  <c r="F290" i="98"/>
  <c r="F289" i="98"/>
  <c r="F285" i="98"/>
  <c r="F152" i="98" l="1"/>
  <c r="F247" i="98"/>
  <c r="F373" i="98" s="1"/>
  <c r="F1" i="98" l="1"/>
  <c r="F62" i="99" l="1"/>
  <c r="F56" i="99"/>
  <c r="F50" i="99"/>
  <c r="F49" i="99"/>
  <c r="F36" i="99" l="1"/>
  <c r="F34" i="99"/>
  <c r="F32" i="99"/>
  <c r="F30" i="99"/>
  <c r="F24" i="99"/>
  <c r="F22" i="99"/>
  <c r="F20" i="99"/>
  <c r="F18" i="99"/>
  <c r="F26" i="99" l="1"/>
  <c r="F38" i="99"/>
  <c r="D15" i="85" l="1"/>
  <c r="D17" i="85" s="1"/>
  <c r="D19" i="85" l="1"/>
  <c r="D18" i="85" s="1"/>
  <c r="A45" i="98" l="1"/>
  <c r="A47" i="98" l="1"/>
  <c r="A52" i="98" s="1"/>
  <c r="A55" i="98" l="1"/>
  <c r="A61" i="98" s="1"/>
  <c r="A64" i="98" l="1"/>
  <c r="A69" i="98" s="1"/>
  <c r="A74" i="98" l="1"/>
  <c r="A78" i="98" l="1"/>
  <c r="A81" i="98" s="1"/>
  <c r="A84" i="98" s="1"/>
  <c r="A87" i="98" l="1"/>
  <c r="A90" i="98" s="1"/>
  <c r="A96" i="98" s="1"/>
  <c r="A105" i="98" s="1"/>
  <c r="A107" i="98" s="1"/>
  <c r="A109" i="98" s="1"/>
  <c r="A131" i="98" s="1"/>
  <c r="A134" i="98" s="1"/>
  <c r="A137" i="98" s="1"/>
  <c r="A140" i="98" s="1"/>
  <c r="A142" i="98" s="1"/>
  <c r="A146" i="98" s="1"/>
  <c r="A148" i="98" s="1"/>
  <c r="A150" i="98" s="1"/>
  <c r="A157" i="98" l="1"/>
  <c r="A202" i="98" s="1"/>
  <c r="A197" i="98" l="1"/>
  <c r="A208" i="98" l="1"/>
  <c r="A213" i="98" s="1"/>
  <c r="A220" i="98" l="1"/>
  <c r="A224" i="98" s="1"/>
  <c r="A229" i="98" l="1"/>
  <c r="A234" i="98" l="1"/>
  <c r="A239" i="98" s="1"/>
  <c r="A242" i="98" s="1"/>
  <c r="A245" i="98" s="1"/>
  <c r="A255" i="98" l="1"/>
  <c r="A289" i="98" s="1"/>
  <c r="A293" i="98" s="1"/>
  <c r="A299" i="98" s="1"/>
  <c r="A302" i="98" s="1"/>
  <c r="A305" i="98" s="1"/>
  <c r="A311" i="98" s="1"/>
  <c r="A318" i="98" s="1"/>
  <c r="A321" i="98" s="1"/>
  <c r="A324" i="98" s="1"/>
  <c r="A327" i="98" s="1"/>
  <c r="A332" i="98" s="1"/>
  <c r="A335" i="98" s="1"/>
  <c r="A338" i="98" s="1"/>
  <c r="A340" i="98" s="1"/>
  <c r="A343" i="98" s="1"/>
  <c r="A349" i="98" s="1"/>
  <c r="A357" i="98" s="1"/>
  <c r="A359" i="98" s="1"/>
  <c r="A361" i="98" s="1"/>
  <c r="A363" i="98" s="1"/>
  <c r="A368" i="98" s="1"/>
  <c r="A371" i="98" s="1"/>
</calcChain>
</file>

<file path=xl/sharedStrings.xml><?xml version="1.0" encoding="utf-8"?>
<sst xmlns="http://schemas.openxmlformats.org/spreadsheetml/2006/main" count="787" uniqueCount="490">
  <si>
    <t>kpl</t>
  </si>
  <si>
    <t>m</t>
  </si>
  <si>
    <t>kos</t>
  </si>
  <si>
    <t>SKUPAJ:</t>
  </si>
  <si>
    <t>SPLOŠNO</t>
  </si>
  <si>
    <t>Opis postavke</t>
  </si>
  <si>
    <t>e.m.</t>
  </si>
  <si>
    <t>€/enoto</t>
  </si>
  <si>
    <t>€ skupaj</t>
  </si>
  <si>
    <t>kol</t>
  </si>
  <si>
    <t>ur</t>
  </si>
  <si>
    <t>ali enakovredni</t>
  </si>
  <si>
    <t>m2</t>
  </si>
  <si>
    <t xml:space="preserve">INVESTITOR: 
</t>
  </si>
  <si>
    <t>OBJEKT:</t>
  </si>
  <si>
    <t>DDV (22 %)</t>
  </si>
  <si>
    <t>OPOMBE:</t>
  </si>
  <si>
    <t xml:space="preserve">Navedena oprema oziroma material je informativnega značaja, ki odgovarja zahtevani kvaliteti. V kolikor bo ponujena drugačna oprema oziroma material, mora biti enake ali boljše kvalitete.
</t>
  </si>
  <si>
    <t>V kolikor se ugotovi, da je ponujena oprema oziroma materiali slabše kvalitete kot projektirano oziroma ne dosega zahtevane parametre, bo izvajalec vgradil opremo oziroma materiale po projektni dokumentaciji.</t>
  </si>
  <si>
    <t>SKUPAJ z DDV:</t>
  </si>
  <si>
    <t>UNIVERZA V LJUBLJANI</t>
  </si>
  <si>
    <t>Kongresni trg 12, 1000 Ljubljana</t>
  </si>
  <si>
    <t>kg</t>
  </si>
  <si>
    <t>Upoštevati faznost vgradnje posameznega sistema.</t>
  </si>
  <si>
    <t xml:space="preserve">Izvajalec del je pred oddajo ponudbe dolžan preveriti ustreznost samih popisov del in količin. glede na vse projekte, ki so del razpisne dokumentacije, oziroma so mu na vpogled pri investitorju. Prav tako je izvajalec dolžan preveriti vse detajle in sheme. </t>
  </si>
  <si>
    <t xml:space="preserve">Vse izmere je potrebno preveriti po posameznih projektih oz. načrtih, v primeru nejasnosti je potrebno podati vprašanja skladno s razpisno dokumentacijo, oziroma z ZJN-2. </t>
  </si>
  <si>
    <t>Dela je treba izvajati po določilih veljavnih tehničnih predpisov in skladno z obveznimi standardi, veljavno zakonodajo in podzakonskimi akti.</t>
  </si>
  <si>
    <t>Najava motenj ob rušitvenih in gradbenih delih, ki povzročajo močno  tresenje prostorov in hrup, ki onemogoča delo  v objektu in koordinacija terminov primernosti izvajanja teh del s pridobitvijo potrditve naročnika.</t>
  </si>
  <si>
    <t>SPLOŠNI OPIS :</t>
  </si>
  <si>
    <t>Ponudnik je dolžan pred oddajo ponudbe izvesti ogled objekta. Kakršnokoli kasnejše uveljavljanje dodatnih del povezanih z lokacijo in pozicijo objekta ali opreme niso sprejemljiva.</t>
  </si>
  <si>
    <t>Vsi elementi inštalacije morajo biti izdelani strokovno in kvalitetno v kvaliteti kot je navedeno v opisu.</t>
  </si>
  <si>
    <t xml:space="preserve">Izvajalec mora ob izvajanju vročih del (rezanje, varjenje) zagotoviti požarno stražo. </t>
  </si>
  <si>
    <t>Vsa vgrajena oprema in instalacije na objektu so do prevzema s strani investitorja (pooblaščene osebe) v lasti izvajalca.</t>
  </si>
  <si>
    <t xml:space="preserve">Pred pričetkom del mora izvajalec del pripraviti in predati tehnične predloge ponujene strojne opreme v potrditev. Predloge zajemajo vse iz popisa zahtevane tehnične podatke, tovarniške risbe postavitve in dokazila s potrdili o ustreznosti. </t>
  </si>
  <si>
    <t xml:space="preserve">Podani tehnični podatki in risbe morajo biti povsem usklajeni z zahtevanim obsegom in se morajo povsem nanašati na natančno ponujeni tip in velikost ter ne samo na vrsto opreme (enostavne fotokopije iz generalnega kataloga proizvajalcev v namen potrjevanja opreme niso sprejemljive). </t>
  </si>
  <si>
    <t>Za vse odvoze na deponijo je potrebno naročniku dostaviti evidenčne liste.</t>
  </si>
  <si>
    <t xml:space="preserve">Nobeno naročilo ponujene opreme ne more biti sprovedeno, dokler ni s strani investitorja pooblaščen(e)ih oseb(e) izvedena preverba ustreznosti in ta tudi pisno potrjena. </t>
  </si>
  <si>
    <t xml:space="preserve">Dobava in postavitev opreme in sistemov se izvede po dokumentaciji iz razpisa, načrtih in tekstualnem delu, ki se dopolnijo s strani izvajalca / dobavitelja s podrobnejšimi risbami posameznih izbranih dobaviteljev opreme. </t>
  </si>
  <si>
    <t>lzvajalec mora predvidena dela izvesti v zahtevani kvaliteti in lahko vgrajuje samo materiale in opremo, ki ima ustrezne ateste in certifikate (potrdila o skladnosti) ter je potrjena tudi s strani predstavnika investitorja.</t>
  </si>
  <si>
    <t>Vgrajena oprema in material mora biti do dobave neuporabljena, nova in opremljena z zahtevano dokazno dokumentacijo.</t>
  </si>
  <si>
    <t xml:space="preserve">Izvajalec je dolžan izvesti preizkusni zagon posameznih sistemov po opravljeni izvedbi, tlačnemu preizkusu, polnitvi, morebitni dezinfekciji sistemov in pisnem obvestilu investitorju, da je sistem pripravljen za preizkusni zagon. </t>
  </si>
  <si>
    <t xml:space="preserve">Preizkusni zagon se izvrši v sodelovanju z predstavniki tehnične službe, pooblaščenim serviserjem vgrajenih naprav, izvajalcem električnih napeljav in investitorjem po načinu, ki ga določa izvajalska pogodba, oziroma jo predstavi investitor. </t>
  </si>
  <si>
    <t>V času preskusnega zagona mora sistem obratovati s predvidenimi projektnimi karakteristikami.</t>
  </si>
  <si>
    <t>Sodelovanje vseh izvajalcev na validaciji in funkcionalnem testiranju je obvezna in vključena v enotno ceno.</t>
  </si>
  <si>
    <t xml:space="preserve">Podroben tehnični opis opreme in elementov z jasno navedenimi robnimi pogoji je podan v nadaljevanju. Negativna odstopanja od razpisanih tehničnih zmogljivosti, učinkovitosti in kakovosti strojne opreme, materiala in del niso sprejemljiva, saj se razpisane obravnavajo kot najmanjše potrebne.  </t>
  </si>
  <si>
    <t>Vsi tipi izdelkov - trgovska imena in proizvajalci navedeni v popisu del in materiala so omenjeni izključno zaradi natančnega definiranja tehničnih karakteristik, standardov in predpisov po katerih so izdelani, certifikatov ter atestov, ki jih imajo. Vse z namenom natančneje opredeliti tehnične zahteve in postopke izdelave za podobne izdelke, ki jih nudi izvajalec del. Možno je ponuditi kvalitetno enakovredne ali boljše izdelke različnih proizvajalcev od navedenih. Posebno pozornost posvetiti gabaritom alternativno ponujene opreme in zanesljivosti ter odzivnosti pooblaščenih serviserjev.</t>
  </si>
  <si>
    <r>
      <t xml:space="preserve">V vsaki ceni/enoto in za komplet je zajeti vse za gotove montirane in finalno obdelane izdelke - kot celoto, v skladu s projektom, brez dodatnih del - v smislu izvedbe  </t>
    </r>
    <r>
      <rPr>
        <b/>
        <u/>
        <sz val="10"/>
        <color theme="1"/>
        <rFont val="Arial"/>
        <family val="2"/>
        <charset val="238"/>
      </rPr>
      <t>“ na ključ"</t>
    </r>
    <r>
      <rPr>
        <b/>
        <sz val="10"/>
        <color theme="1"/>
        <rFont val="Arial"/>
        <family val="2"/>
        <charset val="238"/>
      </rPr>
      <t xml:space="preserve">,   </t>
    </r>
    <r>
      <rPr>
        <sz val="10"/>
        <color theme="1"/>
        <rFont val="Arial"/>
        <family val="2"/>
        <charset val="238"/>
      </rPr>
      <t>z izdelavo vse montažne tehnične dokumentacije, detajlov izvedbe, katerih potrditev je obvezna s strani projektantov. V ceni vseh postavk je zajeti še vse ostalo iz razpisnih pogojev, kar s tem popisom ni zajeto.</t>
    </r>
  </si>
  <si>
    <t>Izvajalec je dolžan imeti znanja, ki so predpisano zahtevana v 77. členu ZGO-1 in tam opredeljena skozi obvezni delovodski in mojstrski izpit, iz česar izhaja, da je strokovno usposobljena oseba za posamezno vrsto inštalacije in pozna vse potrebne standardne detajle.</t>
  </si>
  <si>
    <t>Izvajalec je dolžan zavarovati gradbišče ter osebe za primere nesreč in nepredvidenih poškodb. Kopijo zavrovalne police mora predati naročniku.</t>
  </si>
  <si>
    <t xml:space="preserve">Popis je veljaven le v kombinaciji z vsemi grafičnimi prilogami, risbami, načrti, tehničnim poročilom in ostalimi sestavinami razpisne dokumentacije. Natančnejši opisi, način in kvaliteta izdelave, barve, velikost elementov, načini pritrjevanja, načini stikovanja z ostalimi elementi objekta in podobno so razvidni iz prej naštetih sestavin razpisne dokumentacije, oz. jih je potrebno upoštevati na osnovi ogleda. Ponudba mora vsebovati tudi ves pritrdilni, vezni, spojni, tesnilni material in ustrezne podkostrukcije, dobavo in vgradnjo zaključnih profilov, pločevin in kotnikov, izdelavo vseh potrebnih podkonstrukcij, ponovnega odpiranja jaškov in podobna dela potrebna za vgradnjo posameznega elementa, izvedbo vseh drobnih gradbenih, obrtniških in instalacijskih del ter ostalega, tudi če to ni neposredno navedeno v popisu del, a je kljub temu razvidno iz opisa posamezne postavke oz. zahtevanega obsega del. </t>
  </si>
  <si>
    <t>Z oddajo ponudbe vsak ponudnik izjavlja, da je skrbno preučil vse prej omenjene sestavne dele razpisne dokumentacije in da je v skupno vrednost vključil vsa dodatna, nepredvidena in presežna dela ter material, ki zagotavljajo popolno, zaključeno in celostno izvedbo del, ki jih obravnava projekt  kot tudi vsa dela, ki niso neposredno opisana ali našteta v tekstualnem delu popisa, a so kljub temu razvidna iz grafičnih prilog in ostalih prej naštetih sestavnih delov razpisne dokumentacije.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</si>
  <si>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 dobavo in montažo vse navedene opreme in elementov razen če drugače opisano</t>
  </si>
  <si>
    <t>- vsa potrebna pripravljalna dela in manipulativne stroške</t>
  </si>
  <si>
    <t xml:space="preserve">- vse potrebno delo </t>
  </si>
  <si>
    <t>- terminsko usklajevanje del z ostalimi izvajalci na objektu</t>
  </si>
  <si>
    <t>- plačilo komunalnega prispevka za stalno mestno deponijo odpadnega materiala</t>
  </si>
  <si>
    <t xml:space="preserve">- vsa potrebna higijensko tehnična preventivna zaščita delavcev na gradbišču </t>
  </si>
  <si>
    <t>- izdelavo vseh potrebnih detajlov in dopolnilnih del, katera je potrebno izvesti za dokončanje posameznih del, tudi če potrebni detajli niso podrobno navedeni in opisani v popisu del, in so ta dopolnila nujna za pravilno funkcioniranje posameznih sistemov in elementov objekta.</t>
  </si>
  <si>
    <t>- skladiščenje materiala na gradbišču (določi se možna deponija, izvajalec označi deponijo in gradbišče z ustrezno signalizacijo, znaki)</t>
  </si>
  <si>
    <t>- ustrezno izobraževanje vzdrževalcev objekta za manjša popravila oz. vzdrževanje vgrajenih elementov, naprav in armatur</t>
  </si>
  <si>
    <t xml:space="preserve">- izpiranje/izpihovanje cevovodov, meritve, uregulacija sistema, zagon, poskusno obratovanje </t>
  </si>
  <si>
    <t xml:space="preserve">- priprava podatkov za izdelavo PID dokumentacije </t>
  </si>
  <si>
    <t>- izdelava tehnoloških risb za proizvodnjo s potrebnimi detajli</t>
  </si>
  <si>
    <t>- popravilo nekvalitetno izvedenih del oziroma zamenjava elementov</t>
  </si>
  <si>
    <t>- merjenje na objektu, pred pričetkom izdelave posameznih elementov</t>
  </si>
  <si>
    <t>- vse potrebne zaščitne premaze</t>
  </si>
  <si>
    <t>- popravilo eventuelno povzročene škode ostalim izvajalcem na gradbišču</t>
  </si>
  <si>
    <t>- ves potrebni glavni, pomožni, pritrdilni, tesnilni in vezni material</t>
  </si>
  <si>
    <t>- preizkušanje kvalitete za vse materiale, ki se vgrajujejo in dokazovanje kvalitete z atesti</t>
  </si>
  <si>
    <t>- protiprašna zaščita strojne, eletrične in pohištvene opreme, tlaka, sten in stropov, čiščenje prostorov med (nujna uporaba gradbenega sesalca ob vseh prašnih delih) in takoj po končanih delih. Odvoz odpadnega meteriala na stalno  deponijo ob predložitvi dokumentacije o odvozu in deponiranju</t>
  </si>
  <si>
    <t xml:space="preserve">Objekt rektorata univerze na Kongresnem trgu 12 v Ljubljani, je razvrščen med Stavbe za znanstvenoraziskovalno delo (CC-SI 12630). Kot Palača univerze je razglašena tudi za kulturni spomenik in vpisana v Register nepremične kulturne dediščine in je tudi del urbanističnega/naselbinskega spomenika, ter stoji na območju večjega arheološkega spomenika. </t>
  </si>
  <si>
    <t>Izvajalec mora upoštevati dejstvo, da je objekt vseljen in v polni funkciji. Za večje gradbene posege kot so štemanje in vrtanje prebojev skozi steno v jaške, tlake in stropove, ter druga težka, hrupna in prašnaj je predvideno da se bodo predvideno izvajala  izven delovnega časa, kar pomeni v pozno popoldanskem času ali med vikendi in prazniki. Manjši gradbeni in drugi posegi pa bodo lahko potekali tudi med delovnim časom, zato je potrebna dodatna zaščita prostorov in opreme, ter redno dnevno čiščenje prostorov in temelito čiščenje po opravljenih delih. Demontaža ali prestavitev obstoječega stavnega pohištva, začasno ščitenje opreme celotne opreme pred prahom in dodatno pred poškodbami, montaža na obstoječo ali morebitno novo  lokacijo, morajo biti prilagajanjo delu, ki bo potekalo v teh prostorih. </t>
  </si>
  <si>
    <t xml:space="preserve">Pri vnosu naprav, opreme, vgradnji instalacij je potrebno posvetiti še posebno skrb in pozornost posvetiti zavarovanju mred mehanskimi poškodbami obstoječega objekta (na transportni poti), obstoječe opreme, dogovoriti se z investitorjem o trasi transportnih poti, ter gibanju izvajalcev po objektu med izvajanjem. </t>
  </si>
  <si>
    <t xml:space="preserve">OBVEZNOSTI IZVAJALCA, KI MORAJO BITI ZAJETE V ENOTNIH CENAH in JIH MORA IZVAJALEC UPOŠTEVATI  PRI  PRIPRAVI PONUDBE. ENOTNA CENA MORA VSEBOVATI: </t>
  </si>
  <si>
    <t>- vse potrebne transporte, manipulativne stroške, notranje in zunanje vključno z upoštevanjem specifičnosti lokacije in položaja objekta načinom in lokacije vnosa opreme</t>
  </si>
  <si>
    <t xml:space="preserve">- vsa gotova dela po postavkah </t>
  </si>
  <si>
    <t>- izdelava in usklajevanje v okviru osnovnega in podrobnega terminskega plana obsega dela in posvetovanje s projektantom, nadzornikom, investitorjem, naročnikom</t>
  </si>
  <si>
    <t>- Pripravo dokumentacije skladno s »Pravilnikom o gradbenih proizvodih«, ki jo izvajalec pred montažo preda nadzornemu organu (atesti, izjave o skladnosti, CE certifikati, tehnična soglasja…)</t>
  </si>
  <si>
    <t>Izvajalec mora upoštevati navodila proizvajalca opreme za postavitev te opreme in sicer tako, da se po izvedbi zagonov pridobi dogovorjena garancija in preda naročniku</t>
  </si>
  <si>
    <t>- zaključna dela na gradbišču z odvozom odvečnega materiala in stroške vzpostavitve prvotnega stanja, kjer bo to potrebno</t>
  </si>
  <si>
    <t>- popravilo morebitnih škod, ki bi nastale na objektu kot celoti oz. delu objekta, dovoznih cestah, zunanjem okolju, komunalnih vodih in priključkih ter na sosednjih objektih po krivdi izvajalca kot posledica izvajanja del</t>
  </si>
  <si>
    <t>Vsi dokumenti morajo biti obvezno prevedeni v slovenščino in nostrificirani od pooblaščene institucije v RS</t>
  </si>
  <si>
    <t>- vsa potrebna pomožna sredstva za vgrajevanje na objektu, skupaj z stroški izdelave ali najema, koriščenja, kot so lestve, odri in podobno</t>
  </si>
  <si>
    <t>SPLOŠNA DOLOČILA</t>
  </si>
  <si>
    <t>- 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</si>
  <si>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 Zaščito vgrajenega materiala na objektu proti poškodbam nastalim zaradi izvajanja gradbenih ali ostalih del po vgradnji materiala.</t>
  </si>
  <si>
    <t>- Pripravo dokumentacije o ustrezni montaži elementov ali naprav z zapisniki o kontroli električnih in cevnih povezav posamezne naprave ali zagonu naprav s strani za to pooblaščene organizacije ali proizvajalca, če je to potrebno.</t>
  </si>
  <si>
    <t>- Tlačne, tesnostne in ostale potrebne preizkuse sistemov z zapisniki o izvedbah preizkusov, podpisanimi s strani nadzornega organa.</t>
  </si>
  <si>
    <t>- Zagon in kontrola posameznega sistema v celoti ter izdelava zapisnika o funkcionalnosti sistema.</t>
  </si>
  <si>
    <t>- Meritve mikroklime za letno obratovanje, ter izdaja potrdila o izpolnjevanju projektnih zahtev s strani pooblaščene organizacije.</t>
  </si>
  <si>
    <t>- Vris sprememb, nastalih med gradnjo v PZI načrt ter predaja teh izdelovalcu PID načrta.</t>
  </si>
  <si>
    <t>- Izdelava dokazila o zanesljivosti objekta skladno z veljavnim pravilnikom.</t>
  </si>
  <si>
    <t>- Priprava podrobnih navodil za obratovanje in vzdrževanje elementov in sistemov v objektu. Uvajanje upravljavca sistemov investitorja, poučevanja, šolanja ter pomoč v prvem letu obratovanja.</t>
  </si>
  <si>
    <t>- 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</si>
  <si>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 stroške vseh predpisanih kontrol materialov, atestov in garancij za materiale vgrajene v objekt, stroške nostrifikacije in meritev pooblaščenih institucij, potrebnih pri predaji ob zaključku del, pri čemer morajo biti dokumenti obvezno prevedeni v slovenščino in nostrificirani od pooblaščene institucije v RS</t>
  </si>
  <si>
    <t>1.2.</t>
  </si>
  <si>
    <t>1.3.</t>
  </si>
  <si>
    <t>m²</t>
  </si>
  <si>
    <t>Izdelava - kopiranje delovnih načrtov, prirejenih za uporabo na terenu; kopiranje na sintetično vodoodporno  folijo, kopirano iz PDF formatov, ki jih pripravi projektant ali izvajalec, zviti v rolo po rezanih formatih posametnega PZI načrta: kopirajo se vsi PZI načrti z vsemi risbami in detajli, hranijo se v gradbiščni pisarni za delo na delovišču.</t>
  </si>
  <si>
    <t>2.0.</t>
  </si>
  <si>
    <t>RUŠITVENA DELA</t>
  </si>
  <si>
    <t>Rušitvena dela izvajati striktno z sesanjem.</t>
  </si>
  <si>
    <t>2.1.</t>
  </si>
  <si>
    <t>2.2.</t>
  </si>
  <si>
    <t>2.3.</t>
  </si>
  <si>
    <t>Izdelava preboja v obstoječi medetažni plošči med nastropji z zaključnim finalnim tlakom iz klasičnega parketa in zaključnim ometanim in slikanim stropom. Preboj dimezije 15/15cm. V ceni upoštevati delna demontaža obstoječega parketa.</t>
  </si>
  <si>
    <t>Demontaža dela obstoječega klasičnega parketa.</t>
  </si>
  <si>
    <t>Izdelava prebojev v medetažnih ploščah med posameznimi nadstropji in podstrešjem z zaključnim ometanim in slikanim stropom. Preboj dimezije 50/20cm.</t>
  </si>
  <si>
    <t>RUŠITVENA DELA SKUPAJ:</t>
  </si>
  <si>
    <t>3.1.</t>
  </si>
  <si>
    <t>ZIDARSKA DELA</t>
  </si>
  <si>
    <t>4.1.</t>
  </si>
  <si>
    <t>Nabava, dobava in zazidava odprtine v obstoječem dimniku; zazidava s polno opeko dimenzije 25/12/6,5cm, zidanje s PCM.</t>
  </si>
  <si>
    <t>Nabava, dobava in izdelava ometa pozidanih odprtin; omet kot obstoječi ometi - spomeniško zaščiten objekt, različnih tehnik.</t>
  </si>
  <si>
    <t>m'</t>
  </si>
  <si>
    <t>ZIDARSKA DELA SKUPAJ:</t>
  </si>
  <si>
    <t>5.1.</t>
  </si>
  <si>
    <t>Datum: marec 2018</t>
  </si>
  <si>
    <t>REKAPITULACIJA:</t>
  </si>
  <si>
    <t>1.0.</t>
  </si>
  <si>
    <t>KLJUČAVNIČARSKA DELA</t>
  </si>
  <si>
    <t>1.1.</t>
  </si>
  <si>
    <t>Jeklena konstrukcija zaščitena z dvoplastno antikorozijsko zaščito in finalno barvana 2 x finalna zaščita, UV odporna, dvokomponentna barva, usklajena z predhodnimi premazi. Profili barvani v antracit sivi barvi RAL 7016. Konstrukcija postavljena in vijačena na obstoječo leseno podlado. Elementi med seboj vijačeni.</t>
  </si>
  <si>
    <t>Posebno pozornost je potrebno posvetiti pripravi podstavkov z antivibracijskimi elementi in upošrevati predpripravo podlage zaradi neravnin.</t>
  </si>
  <si>
    <t>IPE 120</t>
  </si>
  <si>
    <t>HOP 60/60/4mm</t>
  </si>
  <si>
    <t>KLJUČAVNIČARSKA DELA SKUPAJ:</t>
  </si>
  <si>
    <t>SLIKOPLESKARSKA DELA</t>
  </si>
  <si>
    <t>Nabava, dobava in slikanje novo ometanih pozidanih odprtin; slikanje z barvo kot obstoječa - spomeniško zaščiten objekt, različnih tehnik.</t>
  </si>
  <si>
    <t>SLIKOPLESKARSKA DELA SKUPAJ:</t>
  </si>
  <si>
    <t>PARKETARSKA DELA</t>
  </si>
  <si>
    <t xml:space="preserve">Ponovno polaganje demontiranega klasičnega parketa komplet z brušenjem celotne površine prostora, kitanjem in 2x lakiranjem s poliuretanskim lakom. </t>
  </si>
  <si>
    <t>PARKETARSKA DELA SKUPAJ:</t>
  </si>
  <si>
    <t>- Prislonske lestve -  največja dovoljena višina je 8 m. Izbirati je potrebno jestve takšne dolžine, da segajo 1 m čez oviro. Lesene lestve, ki so daljše od 4 m morajo biti trdno vezane z železnimi zategami. Delo na lestvi v višini nad 3 m zahteva varovanje proti padcu (varnostni pas, lovilna vrv, pritrjena lestev).</t>
  </si>
  <si>
    <t>- Dvokrake lestve -  največja dovoljena višina je 3 m. Lestve morajo biti stabilne, nepoškodovane, zvarnostno vrvico med krakoma in nerazdružljivim spojem med krakoma.</t>
  </si>
  <si>
    <t>- Na gradbišču se smejo uporabljati atestirane tipske lestve, ki so izdelane po veljavnih predpisih in opremljene z izjavo o skladnosti.</t>
  </si>
  <si>
    <t xml:space="preserve">- Lahki premični delovni odri morajo biti izdelani v skladu z zahtevami standarda SIST HD 1004. Navodila za montažo in uporabo odrov morajo biti izdelana po zahtevah standarda SIST EN 1298 in morajo biti na razpolago na gradbišču ves čas uporabe odrov. Oder mora biti sestavljen in uporabljen v celoti v skladu z navodili tako, da je onemogočen nezaželen premik, porušitev ali prevrnitev. Uporaba premičnih naslonskih lestev za dostop na oder je prepovedana. Zagotoviti zadostno število ustreznih odrov. </t>
  </si>
  <si>
    <t>GRADBENO OBRTNIŠKA DELA</t>
  </si>
  <si>
    <t>4.0.</t>
  </si>
  <si>
    <t>3.0.</t>
  </si>
  <si>
    <t>OBRTNIŠKA DELA</t>
  </si>
  <si>
    <t>GRADBENA DELA SKUPAJ:</t>
  </si>
  <si>
    <t>2.4.</t>
  </si>
  <si>
    <t>5.0.</t>
  </si>
  <si>
    <t>OBRTNIŠKA DELA SKUPAJ:</t>
  </si>
  <si>
    <t>STROJNE INSTALACIJE</t>
  </si>
  <si>
    <t>ELEKTRO INSTALACIJE</t>
  </si>
  <si>
    <t>RAZDELILNIKI SKUPAJ:</t>
  </si>
  <si>
    <t>HLAJENJE SKUPAJ:</t>
  </si>
  <si>
    <t>Izvedba strojnih in elektro inštalacij mora biti izvedena na način, s katerim ne bodo prizadeti varovani elementi palače. Izvedena mora biti na način, ki ne bo viden ali moteč pri prezentaciji varovanih elementov. Podrobnejša valorizacija posameznih elementov mora biti sestavni del konservatorskega načrta.</t>
  </si>
  <si>
    <t>ARMACELL tip ARMAFLEX XG</t>
  </si>
  <si>
    <t>Stavba Rektorata Univerze v Ljubljani - Zbornična dvorana</t>
  </si>
  <si>
    <t>FAZA 5</t>
  </si>
  <si>
    <t>V/C.</t>
  </si>
  <si>
    <t>V/B.</t>
  </si>
  <si>
    <t>V/A.</t>
  </si>
  <si>
    <t>RAZVOD HLADILNE VODE DO KLIMATA</t>
  </si>
  <si>
    <t>kompaktni  zračno hlajeni hladilni agregat za pripravo hladne vode z vertikalnim izpihom, enim hladilnim krogom, dvema spiralnima kompresorjema, ekspanzijskim ventilom za delovanje z ekološkim hladivom tipa R410, primeren za hlajenje za potrebe klimatizacije, sestavljen iz naslednjih komponent:</t>
  </si>
  <si>
    <t>* KONSTRUKCIJA: Iz globoko galvaniziranih jeklenih profilov, ki so spojeni z vijaki iz nerjavečega jekla in sorniki. Deli iz galvaniziranega jekla so oplaščeni z poliestersko bavo in vroče žgani v peči. Vsi spojni vijaki so iz nerjavečega jekla.</t>
  </si>
  <si>
    <t>* KOMPRESORSKA ENOTA: Tandemski spiralni kompresorji, nameščeni na podlago iz gume, za preprečevanje prenosa vibracij in neposredno »on-line« zaganjanje. Kompresorski motorji so hlajeni s hladilnim plinom in so zaščiteni pred preobremenitvijo.</t>
  </si>
  <si>
    <t>Ohišje motorja z zaščito IP-54 in grelnikom na zbiralniku olja.  Kompresorje regulira mikroprocesorska enota, ki v kombinaciji s elektronskim ekspanzijskim ventilom zagotovlja regulacijo moči (hladilne in grelne kapacitete).</t>
  </si>
  <si>
    <t>* UPARJALNIK HLADIVA: varjeni ploščni izmenjevalec toplote iz nerjavečega jekla, toplotno izoliran s fleksibilno zaprto celično strukturo. Delovni tlak je 10 bar na vodni strani in 30 bar na strani hladiva.</t>
  </si>
  <si>
    <t>* KONDENZATOR HLADIVA: Zračno hlajen kondenzator je izveden iz brezšivnih bakrenih cevi ekspandiranih v aluminiaste lamele zakrivljen preko dveh stranic hladilnega agregata.</t>
  </si>
  <si>
    <t>* VENTILATORSKA SEKCIJA: Rotorji kondenzatorskega ventilatorja so dinamično in statično zbalansirani in uležajeni preko krogličnih samomazalnih ležajev. Izpih iz ohišja ventilatorja je navzgor, pritrditev motorja in rotorja ventilatorja na ohišje stroja je z protivibracijskimi pritrdilnimi elementi, ki preprečuje širjenje vibracij. Elektromotorji imajo vgrajene termične zaščite proti preobremenitvi v kontrolni elektroomari  poleg tega so ventilatorji izvdeni v zaščitnem razredu IP 54.  Regulator deluje na osnovi kondenzacijskega tlaka.</t>
  </si>
  <si>
    <t>* KROGOTOK HLADIVA: Vsak krogotok hladiva je opremljen s termičnim ekspanzijskim ventilom, filtrom-sušilnikom, zapornima elementoma, pokaznim okencem, varnostnim ventilom, visokotlačnima in nizkotlačnima tipaloma, ter temperaturnimi tipali.</t>
  </si>
  <si>
    <t>* ELEKTRO KRMILNA OMARA: Vsebuje vse močnostne, varovalne, regulacijske in zaščitne elemente. Omara je izdelana v zaščiti IP54 v skladu z standardom EN 60204-2. Parametre spremlja in uravnava mikroprocesorska enota. Prikaz vrednosti je na zaslonu na zunanji strani vrat omare.</t>
  </si>
  <si>
    <t>Napravo dobaviti skupaj z:</t>
  </si>
  <si>
    <t>Antivibracijskiskimi podlogami</t>
  </si>
  <si>
    <r>
      <t xml:space="preserve">Mehkim zagonom </t>
    </r>
    <r>
      <rPr>
        <sz val="10"/>
        <rFont val="Arial"/>
        <family val="2"/>
        <charset val="238"/>
      </rPr>
      <t>(Omogočajo mehak zagon motorja do nazivnih vrtljajev in zmanjšujejo zagonske tokove)</t>
    </r>
  </si>
  <si>
    <t>Pretočnim stilalom</t>
  </si>
  <si>
    <t>Enojno tlačno črpalko</t>
  </si>
  <si>
    <t>hidravličnim modulom (ekspanzijsko posodo, varnostnim ventilom, zapornimi elementi, manometri, termometri, odzračevalnimi ventili, polnilno/praznilno pipico, protizrmzovalno zaščito)</t>
  </si>
  <si>
    <t>Vključno z daljinskim upravljalnikom.
Daljinski upravljalnik montirati na steno v garderobi poleg zbornične dvorane, vključno s krimilno povezavo.</t>
  </si>
  <si>
    <t>-TEHNIČNE KARAKTERISTIKE:</t>
  </si>
  <si>
    <t>hladilna kapaciteta: 26,1kW</t>
  </si>
  <si>
    <t>El. priključna moč : 8,53kW</t>
  </si>
  <si>
    <t>U=400V/ 50 Hz</t>
  </si>
  <si>
    <t>Temp. režim vode hlajene vode: 7/12°C</t>
  </si>
  <si>
    <t>Temperatura okolice: 35°C</t>
  </si>
  <si>
    <t>Medij:  70 Voda  % / 30 Glikol  %</t>
  </si>
  <si>
    <t>Tip kompresorja:   Hermetični spiralni</t>
  </si>
  <si>
    <t>št. hladilnih krogov: 1</t>
  </si>
  <si>
    <t>št. kompresorjev:  2</t>
  </si>
  <si>
    <t>število uparjalnikov:   1</t>
  </si>
  <si>
    <t>Št. ventilatorjev:  1</t>
  </si>
  <si>
    <t>teža: 270 kg</t>
  </si>
  <si>
    <t>dimenzije stroja: max. 1000x1000x1983 mm</t>
  </si>
  <si>
    <t>Nivo zvočnega tlaka na razdalji 10m: max. 44 dB(A)</t>
  </si>
  <si>
    <t>Systemair, d.o.o. tip Sysaqua L 25</t>
  </si>
  <si>
    <t>Dobava in montaža  panelne ograje:</t>
  </si>
  <si>
    <t xml:space="preserve"> - Panelne ograje "Svarun PS203". PVC ograjni paneli dim. 2,03/2,50m. Dimenzija okenca panela žičnih ograj je 200x50mm, debelina žice ograje je 5mm vertikalno in 5mm horizontalno. Okrogli stebrički "Janus OS203" Φ60mm, višina ograje 203cm s ploščo za pritrditev na betosko podlago, barva ograje po izboru investitorja</t>
  </si>
  <si>
    <t xml:space="preserve">Obračun po m1 izdelane ograje, z vsemi potrebnimi deli in materiali. </t>
  </si>
  <si>
    <t>Zalogovnik hladilne vode pokončne izvedbe s 30% etilenglikola, izdelan iz jeklene pločevine Rst 37.2 in bombiranega dna, z nameščenimi priključki za vodo (DN50 navojni 1 x zgoraj in 1 x spodaj), 2 x potopno tulko (1 x v zgornjem delu in 1 x v spodnjem delu), termometrom do 40°C (v zgornjem delu), komplet z avtomatskim odzračevanjem na vrhu zalogovnika, izpustno polnilno pipico spodaj, skupaj s podstavkom (nogicami), tesnilnim in vijačnim materialom, zaščiten s temeljno barvo, izoliran z izolacijo iz sintetičnega kavčuka in zaprto celično strukturo, debeline 2 x 50 mm in zaščito pred mehanskimi poškodbami izolacije z Al pločevino.</t>
  </si>
  <si>
    <t>V=100l</t>
  </si>
  <si>
    <t>zalogovnik SIMON d.o.o.</t>
  </si>
  <si>
    <t>izolacija Armacell XG Armaflex</t>
  </si>
  <si>
    <t>Navojni gumijasti kompenzator skupaj z montažnim in tesnilnim materialom</t>
  </si>
  <si>
    <t>DN 50</t>
  </si>
  <si>
    <t>Membranski varnostni ventil z navojnim priključkom</t>
  </si>
  <si>
    <t>DN 15 pi= 3,0 bar</t>
  </si>
  <si>
    <t>Zaprta membranska raztezna posoda z navojnim priključkom, skupaj s tesnilnim in montažnim materialom</t>
  </si>
  <si>
    <t>Vcel = 18 l</t>
  </si>
  <si>
    <t xml:space="preserve">pmax = 3,0 bar </t>
  </si>
  <si>
    <t>REFLEX tip N18/1,5/3,0</t>
  </si>
  <si>
    <t>Tripotni regulacijski ventil z navojnimi priključki s priključnimi holandci, skupaj s tesnilnim in vijačnim materialom ter elektromotornim pogonom tritočkovnim regulacijskim signalom</t>
  </si>
  <si>
    <t>DN 32; PN 16</t>
  </si>
  <si>
    <r>
      <t>k</t>
    </r>
    <r>
      <rPr>
        <sz val="10"/>
        <color indexed="8"/>
        <rFont val="Arial"/>
        <family val="2"/>
        <charset val="238"/>
      </rPr>
      <t>vs=16,0 m3/h</t>
    </r>
  </si>
  <si>
    <t>U=230 V / 50 Hz</t>
  </si>
  <si>
    <t>DANFOSS tip VRG3 32/16 + AME 435</t>
  </si>
  <si>
    <t>Zaporni ventil z navojnima priključkoma z varovalom proti nepooblaščenemu zapiranju po DIN 4751/2, skupaj s tesnilnim materialom</t>
  </si>
  <si>
    <t>DN 20</t>
  </si>
  <si>
    <t>MS krogelna zaporna pipa z navojnima priključkoma, s podaljšano ročko za posluževanje, skupaj s tesnilnim in vijačnim materialom</t>
  </si>
  <si>
    <t>DN 50, PN 6</t>
  </si>
  <si>
    <t>Krogelna pipa za praznjenje z navojnima priključkoma, z zaporno kapo, tesnilom in verižico, vijačnim spojem za gibko cev, skupaj s tesnilnim in vijačnim materialom</t>
  </si>
  <si>
    <t>DN 15, PN 6</t>
  </si>
  <si>
    <t>Regulacijski ventil z navojnima priključkoma, z nastavitvijo pretoka za uravnovešenje, prednastavitev, merilnimi priključki, zaporno funkcijo, izpustom, skupaj s tesnilnim in vijačnim materialom</t>
  </si>
  <si>
    <t>DANFOSS tip MSV-BD</t>
  </si>
  <si>
    <t>Protipovratni ventil z navojnima priključkoma, skupaj z EPDM tesnili ter tesnilnim in vijačnim materialom</t>
  </si>
  <si>
    <t>Lovilec nesnage s navojnimima priključkoma, s sitom, magnetnim vložkom, skupaj s tesnilnim in pritrdilnim materialom.</t>
  </si>
  <si>
    <t>Manometer v okroglem ohišju f80 mm z merilnim območjem do 6 bar z varilnim kolčakom, navojnim priključkom DN 15, manometrsko navojno pipico DN 15, komplet z montažnim in tesnilnim materialom</t>
  </si>
  <si>
    <t>Termometer v okroglem ohišju f80, z navojnim priključkom R 1/2", komplet z montažnim in tesnilnim materialom</t>
  </si>
  <si>
    <t>- z merilnim območjem od -20 do +40 °C</t>
  </si>
  <si>
    <t>Cev iz nelegiranega jekla 1.0034 E 195 po DIN EN 10305 (press sistem) skupaj z vsemi fitingi, tesnilo FPM rdeč, in pritrdilnim materialom ter dodatkom na odrez</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</si>
  <si>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</si>
  <si>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Ø 54x1,5 (DN50)</t>
  </si>
  <si>
    <t>VIEGA tip PRESTABO</t>
  </si>
  <si>
    <t xml:space="preserve">Toplotna izolacija razvoda hladilne vode s cevno izolacijo iz sintetičnega kavčuka z zaprto celično strukturo, izpolnjuje pogoje za preprečevanje toplotnih izgub, korozije, rosenja in kondenzacije, prenosa hrupa na gradbeno konstrukcijo, elastična in odporna od -50°C do +105 °C, </t>
  </si>
  <si>
    <t>z visoko odpornostjo proti prehodu vodne pare (η&gt;7.000) skladno z EN 12086 in EN 13469 in nizko toplotno prevodnostjo (λd(0°C)=0,035 W/mK) skladno z EN 8497, skupaj z lepilom ter obdelavo fazonskih kosov ter armatur</t>
  </si>
  <si>
    <t>Izolacija naj se vgradi skupaj s cevni nosilci razvoda hladne vode za zaščito pred toplotnim mostom z nosilnim delom na obešalu.</t>
  </si>
  <si>
    <t>debeline 40 mm</t>
  </si>
  <si>
    <t>Čiščenje in miniziranje vseh cevi hladilne vode</t>
  </si>
  <si>
    <t xml:space="preserve">Zaščita toplotne izolacije na ceveh in fazonskih kosih na razvodih izven objekta proti vremenskim in mehanskim poškodbam z Al pločevino </t>
  </si>
  <si>
    <t>Polnjenje sistema hlajenja do temperature -20°C z mešanico etilen glikol(30%) voda (70%)</t>
  </si>
  <si>
    <t>l</t>
  </si>
  <si>
    <t>Avtomatski odzračevalnik mikro zračnih mehurčkov z navojnima priključkoma ter krogelno pipico DN25, skupaj s tesnilnim in montažnim materialom</t>
  </si>
  <si>
    <t>DN25, PN6</t>
  </si>
  <si>
    <t>ZEPARO tip ZUT 25</t>
  </si>
  <si>
    <t>Odzračevalni lonček, skupaj s povezovalno cevko f10 dolžine cca 10 m, krogelnim ventilom DN 10 ter tesnilnim in pritrdilnim materialom</t>
  </si>
  <si>
    <t>V = 2 l</t>
  </si>
  <si>
    <t>Vgradnja potopnih tulk za vstavitev temperaturnih tipal, skupaj z vijačnim in tesnilnim materialom</t>
  </si>
  <si>
    <t>Dovodno odvodna klimatska naprava KN1 - ZBORNIČNA DVORANA (leva izvedba)</t>
  </si>
  <si>
    <t>Modulna ločena dovodna in odvodna klimatska naprava notranje izvedbe, z veljavnim EUROVENT certifikatom, s priključki za zrak s čelne strani, z ohišjem iz nosilnega okvira iz votlih jeklenih profilov zaščitenih z alu-cinkom kvalitete AZ185 in tlačno litih vogalnih elementov iz korozijsko odpornega aluminija ter dvostenskih panelov s toplotno in zvočno izolacijo iz mineralne volne debeline 50 mm, z notranjim in zunanjim plaščem iz jeklene pločevine zaščitene z alu-cinkom kvalitete AZ185, z razredom korozijske zaščite C4 po EN ISO 12944-2 1998.</t>
  </si>
  <si>
    <t>Mehanske lastnosti ohišja: mehanska stabilnost D2, zrakotesnost L2, faktor toplotne prehodnosti T3, faktor toplotnih mostov TB3, zrakotesnost vgrajenih filtrov F7.</t>
  </si>
  <si>
    <t>Naprave je standardno opremljena z Exoline in Modbus komunikacijo preko vmesnika RS 485 in ima vgrajen WEB server preko TCP/IP. Opcijsko je možna tudi Lon komunikacija.</t>
  </si>
  <si>
    <t>Naprava je sestavljena iz naslednjih modulov: glikolni rekuperator s temperaturnim izkoristkom 60%, dovodnim in odvodnim prostotekočim ventilatorjem, gnan z elektronsko komutiranim motorjem, vrečasti filter za zunanji in odvodni zrak razreda M5 in F7, dušilniki zvoka, glikolno hladilno enoto, vodno grelno enoto ter regulacijsko žaluzijo na zajemni in izpušni strani.</t>
  </si>
  <si>
    <t>Dovodna in odvodna naprava so montirane dislocirano, in sicer v kleti in na podstrešju. Dobaviti v razstavljeni obliki zaradi vnosa opreme.</t>
  </si>
  <si>
    <t>Dobaviti skupaj z:</t>
  </si>
  <si>
    <t>- gumijastimi amortizerji</t>
  </si>
  <si>
    <t>- jadrovinastimi priključki</t>
  </si>
  <si>
    <r>
      <t>V</t>
    </r>
    <r>
      <rPr>
        <vertAlign val="subscript"/>
        <sz val="10"/>
        <rFont val="Arial"/>
        <family val="2"/>
      </rPr>
      <t>ZUZ</t>
    </r>
    <r>
      <rPr>
        <sz val="10"/>
        <rFont val="Arial"/>
        <family val="2"/>
      </rPr>
      <t>= 3600 m</t>
    </r>
    <r>
      <rPr>
        <vertAlign val="superscript"/>
        <sz val="10"/>
        <rFont val="Arial"/>
        <family val="2"/>
      </rPr>
      <t>3</t>
    </r>
    <r>
      <rPr>
        <sz val="10"/>
        <rFont val="Arial"/>
        <family val="2"/>
      </rPr>
      <t>/h</t>
    </r>
  </si>
  <si>
    <r>
      <t>V</t>
    </r>
    <r>
      <rPr>
        <vertAlign val="subscript"/>
        <sz val="10"/>
        <rFont val="Arial"/>
        <family val="2"/>
      </rPr>
      <t>ZAZ</t>
    </r>
    <r>
      <rPr>
        <sz val="10"/>
        <rFont val="Arial"/>
        <family val="2"/>
      </rPr>
      <t>= 3600 m</t>
    </r>
    <r>
      <rPr>
        <vertAlign val="superscript"/>
        <sz val="10"/>
        <rFont val="Arial"/>
        <family val="2"/>
      </rPr>
      <t>3</t>
    </r>
    <r>
      <rPr>
        <sz val="10"/>
        <rFont val="Arial"/>
        <family val="2"/>
      </rPr>
      <t>/h</t>
    </r>
  </si>
  <si>
    <t>m= 1300 kg</t>
  </si>
  <si>
    <t>Ventilator na dovodu:</t>
  </si>
  <si>
    <r>
      <t>H</t>
    </r>
    <r>
      <rPr>
        <vertAlign val="subscript"/>
        <sz val="10"/>
        <rFont val="Arial"/>
        <family val="2"/>
      </rPr>
      <t>ex do</t>
    </r>
    <r>
      <rPr>
        <sz val="10"/>
        <rFont val="Arial"/>
        <family val="2"/>
      </rPr>
      <t>= 500 Pa</t>
    </r>
  </si>
  <si>
    <r>
      <t>P</t>
    </r>
    <r>
      <rPr>
        <vertAlign val="subscript"/>
        <sz val="10"/>
        <rFont val="Arial"/>
        <family val="2"/>
      </rPr>
      <t>do</t>
    </r>
    <r>
      <rPr>
        <sz val="10"/>
        <rFont val="Arial"/>
        <family val="2"/>
      </rPr>
      <t>= 2500 W</t>
    </r>
  </si>
  <si>
    <t>Ventilator na odvodu:</t>
  </si>
  <si>
    <r>
      <t>H</t>
    </r>
    <r>
      <rPr>
        <vertAlign val="subscript"/>
        <sz val="10"/>
        <rFont val="Arial"/>
        <family val="2"/>
      </rPr>
      <t>ex do</t>
    </r>
    <r>
      <rPr>
        <sz val="10"/>
        <rFont val="Arial"/>
        <family val="2"/>
      </rPr>
      <t>= 300 Pa</t>
    </r>
  </si>
  <si>
    <t>-obdobje ogrevanja</t>
  </si>
  <si>
    <t>Stanje zunanjega zraka: -13 °C, j = 90%</t>
  </si>
  <si>
    <t>Stanje zraka pred grelnikom: 5,9 °C</t>
  </si>
  <si>
    <t>Segrevanje na +22 °C</t>
  </si>
  <si>
    <t>Predvidena toplotna moč ogrevanja: 19,42 kW</t>
  </si>
  <si>
    <t>Temperaturni režim grelnega medija - vode: 55/40 °C</t>
  </si>
  <si>
    <t>- obdobje hlajenja:</t>
  </si>
  <si>
    <t>Stanje zunanjega zraka: +35 °C, j = 35%</t>
  </si>
  <si>
    <t>Hlajenje zraka na +18,0 °C</t>
  </si>
  <si>
    <t>Predvidena toplotna moč hlajenja:  26,07 kW</t>
  </si>
  <si>
    <t>Temperaturni režim hladilnega medija - mešanica voda/30% etilen glikol 7/12°C</t>
  </si>
  <si>
    <t>- maks. zvočna moč na dovodni strani klimata na izstopu je 53 dB pri 250 Hz</t>
  </si>
  <si>
    <t>- maks. zvočna moč na odvodni strani klimata na vstopu je 43 dB pri 250 Hz</t>
  </si>
  <si>
    <t>- maks. zvočna moč ohišja klimata je 59 dB pri 250 Hz</t>
  </si>
  <si>
    <t>- regulacijo ogrevanja zraka na konstantno temperaturo vpiha 22°C,</t>
  </si>
  <si>
    <t>- regulacijo hlajenja zraka na želeno temperaturo vpiha ter z omejevanjem na 18°C,</t>
  </si>
  <si>
    <t>Napravo dobaviti skupaj s cevnimi in električnimi povezavami ter vgrajeno kompaktno krmilno opremo vsemi kontaktorji za vklop ventilatorjev, pomožnimi releji in avtomatiko za krmiljenje klimata.</t>
  </si>
  <si>
    <t>Daljinski upravljalnik montirati na steno v garderobi poleg zbornične dvorane, vključno s krimilno povezavo.</t>
  </si>
  <si>
    <t>V ponudbi zajeti kompletno ožičenje s temperaturnimi tipali, termostati  ter elektromotornimi pogoni, pogoni žaluzij, presostati, varnostnimi moduli. V ponudbi zajeti tudi zagon ter šolanje upravljavca naprave za upravljanje in vzdrževanje.</t>
  </si>
  <si>
    <t>SYSTEMAIR tip KA HSI-3/2-P-L-50</t>
  </si>
  <si>
    <t>ali enakovredni.</t>
  </si>
  <si>
    <t>Dušilnik zvoka, izdelan iz pocinkane pločevine (ohišje) in mineralne volne, oblečene s celulozno folijo, skupaj z montažnim in pritrdilnim materialom;
- širina dušilnih kulis: d = 200 mm
- razmak med dušilnimi kulisami: s = 100 mm
- širina dušilnika: B = 900 mm
- višina dušilnika: H = 500 mm
- dolžina dušilnika: L = 1500 mm
- število dušilnih kulis: n = 3</t>
  </si>
  <si>
    <t>dušenje pri frekvenci 250Hz: De = 30 dB</t>
  </si>
  <si>
    <t>Systemair tip DZ 900/500/1500-200/3</t>
  </si>
  <si>
    <t>Fiksna zaščitna aluminijasta zračna rešetka za zajem zunanjega in izpuh zavženega zraka, skupaj z zaščitno mrežo in montažnim materialom, prirejena za montažo v fasado, skupaj z okvirjem in protiokvirjem; vključno z gradbenimi deli za vgradnjo v obstoječo odprtino.</t>
  </si>
  <si>
    <t>560 × 710</t>
  </si>
  <si>
    <t>710 × 710</t>
  </si>
  <si>
    <t>Systemair tip PZ-AL</t>
  </si>
  <si>
    <t>Dovodni element z vgrajenimi vpihovalnimi šobami za dovod zraka, za montažo na steno, z možnostjo spreminjanja kota vpiha.
Tri redna postavitev šob.
Poglobljena izvedba.
Vgradnja na način, da se zunanji rob poravna s steno po globini.
Dimenzija elementa 753 × 353 mm
7×3 vpihovalnih šob dimenzije</t>
  </si>
  <si>
    <t>Pred vgradnjo ustrezno prilagoditi obsotječo odprtino v steni!
Barva plošče in vpihovalnih elementov določi investitor!</t>
  </si>
  <si>
    <t>Systemair tip K-Multi 46 CB-with frame</t>
  </si>
  <si>
    <t>Pravokotna regulacijska loputa, ročna, namenjena dodatni regulaciji pretoka.</t>
  </si>
  <si>
    <t>velikost 250 × 300</t>
  </si>
  <si>
    <t>velikost 400 × 200</t>
  </si>
  <si>
    <t>velikost 400 × 250</t>
  </si>
  <si>
    <t>Systemair tip TUNE R</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</si>
  <si>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</si>
  <si>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dim. 300x200 mm, pri vseh regulacijskih elementih, pri spremembah smeri pod kotom, večjim od 45° in na vsakih 30 m ravnega kanala.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</si>
  <si>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</si>
  <si>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Toplotna izolacija kanalov vtočnega zraka (novih in obsotječih)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</si>
  <si>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debelina 13 mm</t>
  </si>
  <si>
    <r>
      <t>m</t>
    </r>
    <r>
      <rPr>
        <vertAlign val="superscript"/>
        <sz val="10"/>
        <color indexed="8"/>
        <rFont val="Arial"/>
        <family val="2"/>
      </rPr>
      <t>2</t>
    </r>
  </si>
  <si>
    <t>Armacell XG Armaflex</t>
  </si>
  <si>
    <r>
      <t xml:space="preserve">ali </t>
    </r>
    <r>
      <rPr>
        <sz val="10"/>
        <color indexed="8"/>
        <rFont val="Arial"/>
        <family val="2"/>
      </rPr>
      <t>enakovredni</t>
    </r>
  </si>
  <si>
    <t>Toplotna izolacija zajemnih kanalov med zunanjo steno in klimatsko napravo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</si>
  <si>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debelina 19 mm</t>
  </si>
  <si>
    <t>Toplotna izolacija odvodnih in izpušnih kanalov vodenih po podstrehi z materialom iz kamene volne kaširanim s parozaporno mikroarmirano Al folijo; izolacija je NEGORLJIVA, ne kaplja in širi ognja - klasifikacije A1 (po SIST EN 13501-1);
Izolacija je v obliki plošč. Stiki se prelepijo in tesnijo z aluminijastim lepilnim trakom debeline 50 mm.</t>
  </si>
  <si>
    <t>debelina 80 mm</t>
  </si>
  <si>
    <t>KNAUF INSULATION LMF AluR</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</si>
  <si>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</si>
  <si>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debelina 9 mm</t>
  </si>
  <si>
    <t>Priključitev novih kanalskih razvodov na obstoječo kanalsko mrežo.</t>
  </si>
  <si>
    <t>Vključno s predelavo obstoječih kanalov.</t>
  </si>
  <si>
    <t>Čiščenje obstoječih kanalskih razvodov in prezračevalnih elementov.</t>
  </si>
  <si>
    <t>RAZVOD OGREVNE VODE DO KLIMATA IN GLIKOLNA REKUPERACIJA</t>
  </si>
  <si>
    <t>Energetsko učinkovita obtočna črpalka z zvezno regulacijo vrtljajev, z navojnima priključkoma, izolacijo, skupaj s tesnilnim in pritrdilnim materialom</t>
  </si>
  <si>
    <t>Energetski razred: A</t>
  </si>
  <si>
    <t>Delovanje črpalke pri temperaturi medija od (–10°C do  +110°C)</t>
  </si>
  <si>
    <t>- ogrevna voda</t>
  </si>
  <si>
    <t>V = 1,22 m3/h</t>
  </si>
  <si>
    <t>Δp = 45 kPa</t>
  </si>
  <si>
    <t>P = 85 W</t>
  </si>
  <si>
    <t>U = 230 V</t>
  </si>
  <si>
    <t>WILO tip STRATOS 25/1-6</t>
  </si>
  <si>
    <t>- glikolna rekuperacija</t>
  </si>
  <si>
    <t>V = 1,08 m3/h</t>
  </si>
  <si>
    <t>Δp = 100 kPa</t>
  </si>
  <si>
    <t>P = 310 W</t>
  </si>
  <si>
    <t>WILO tip STRATOS 30/1-12</t>
  </si>
  <si>
    <t>Dvopotni prehodni regulacijski ventil z navojnimi priključki, skupaj s tesnilnim materialom ter elektromotornim pogonom z zvezno regulacijo</t>
  </si>
  <si>
    <t>DN 15; kvs= 4,0 m3/h;</t>
  </si>
  <si>
    <t>DANFOSS tip VRG2 15/4,0 + AME 435</t>
  </si>
  <si>
    <t>Membranski varnostni ventil skupaj s tesnilnim in vijačnim materialom</t>
  </si>
  <si>
    <t>DN 15 (pod=3,0 bar)</t>
  </si>
  <si>
    <t>DN20, PN6</t>
  </si>
  <si>
    <t>DN 32</t>
  </si>
  <si>
    <t>Krogelna zaporna pipa z navojnima priključkoma, s podaljšano ročko za posluževanje, skupaj s tesnilnim in vijačnim materialom</t>
  </si>
  <si>
    <t>DN10, PN6</t>
  </si>
  <si>
    <t>DN32, PN6</t>
  </si>
  <si>
    <t>DN 15, PN6</t>
  </si>
  <si>
    <t>MS čistilni kos z navojnima priključkoma, s, skupaj s tesnilnim in vijačnim materialom</t>
  </si>
  <si>
    <t>DN 32, PN6</t>
  </si>
  <si>
    <t>DN 32, PN 6</t>
  </si>
  <si>
    <t>Črna jeklena šivna (varjena) cev izdelana po EN 10255 ter DIN 2440, iz materiala St33-2, atestirana po EN 10204, skupaj s fitingi (T kosi, kolena, spojke, redukcije…), fazonskimi kosi, varilnim in obešalnim materialom ter dvakratnim popleskom z antikorozijsko barvo po predhodnem čiščenju ter odstranitvi korozije</t>
  </si>
  <si>
    <t>f 42,4 x 3,25 mm (DN32)</t>
  </si>
  <si>
    <t>Dobava in montaža elastomerne fleksibilne izolacije na osnovi sintetičnega kavčuka za izolacijo cevovodov ogrevne/hladilne vode, ventilov, fitingov, prirobnic za preprečevanje kondenzacije in energijske prihranke. EU požarna klasifikacija B-s3,d0; toplotna prevodnost λ pri 0°C je 0,035 W/m.K; koef. upora difuziji vodne pare je 10.000 (za plošče deb. 3-32mm in cevi deb. 6-32mm; za ostale dimenzije je 7.000; za temp. območje od -50°C  do  +110°C; trakovi in plošče lepljeni na površino do maks. +85°C. Spoje (vzdožne, prečne, površino) potrebno lepiti z original Armaflex lepilom. CE certifikat v skladu z EN 14304.</t>
  </si>
  <si>
    <t>ARMACELL tip ARMAFLEX ACE plus</t>
  </si>
  <si>
    <t>Mala naprava za prečrpavanje kondenzata, po DIN EN 12050-3, pripravljena za montažo, z vsemi elementi za avtomatsko delovanje, sastavljena iz:</t>
  </si>
  <si>
    <t>- priključnim kablom dolžine 2,0 m</t>
  </si>
  <si>
    <t>- protipovratne lopute,</t>
  </si>
  <si>
    <t>- varovala proti prelitju,</t>
  </si>
  <si>
    <t>- elastičnega tlačnega nastavka.</t>
  </si>
  <si>
    <t>Naprava omogoča neposredni priklop. Na vrhnjem delu naprave je tlačni priključek ter priključek za odzračevalni vod.</t>
  </si>
  <si>
    <t>Koristni volumen: 1,2 l</t>
  </si>
  <si>
    <t>Dimenzije (ŠxVxD): 510 x 385 x 300 mm</t>
  </si>
  <si>
    <t>Odzračevalni vod: Cev premera DN32</t>
  </si>
  <si>
    <t>Tlačni vod: DN40</t>
  </si>
  <si>
    <t>Medij: voda</t>
  </si>
  <si>
    <t>Temp. medija (maks. 35 °C): 3-50 °C</t>
  </si>
  <si>
    <t>Moč motorja (P1): 0,012 kW</t>
  </si>
  <si>
    <t>- napetost: 1 ~ 230 V, 50 Hz</t>
  </si>
  <si>
    <t>- nazivni tok: 2,1 A</t>
  </si>
  <si>
    <t>Stopnja zaščite: IP 67</t>
  </si>
  <si>
    <t>Teža naprave: 8,0 kg</t>
  </si>
  <si>
    <t>Wilo-DrainLift TMP40/11 HD</t>
  </si>
  <si>
    <r>
      <t>V = 2,0 m</t>
    </r>
    <r>
      <rPr>
        <sz val="10"/>
        <color indexed="8"/>
        <rFont val="Arial"/>
        <family val="2"/>
        <charset val="238"/>
      </rPr>
      <t>3/h</t>
    </r>
  </si>
  <si>
    <t>H = 4 m</t>
  </si>
  <si>
    <t>Kondenčni sifon DN40 z vodoravnim priključkom 5/4", vodno (60 mm) in mehansko smradno zaporo ter čistilnim vložkom, predviden za klimatske naprave skupaj z vsem tesnilnim materialom. Vgradna zaščita je zajeta z dobavo.</t>
  </si>
  <si>
    <t>HL 136.3 ali enakovredni</t>
  </si>
  <si>
    <t>PP tlačna cev, skupaj s tesnili, fazonskimi kosi in ostalim montažnim materialom</t>
  </si>
  <si>
    <t>f 32; PN6</t>
  </si>
  <si>
    <t>PVC tlačna cev za lepljenje za odvod kondenzata, skupaj z vsemi fazonskimi, lepilom, obešalnim materialom, dodatki za odrez  in montažni material</t>
  </si>
  <si>
    <t>PVC ø32</t>
  </si>
  <si>
    <t>Termometer v okroglem ohišju, z varilnim kolčakom, navojnim priključkom R 1/2", komplet z montažnim in tesnilnim materialom</t>
  </si>
  <si>
    <t xml:space="preserve">z merilnim območjem od -20 do 40 °C </t>
  </si>
  <si>
    <t xml:space="preserve">z merilnim območjem od 0 do 120 °C </t>
  </si>
  <si>
    <t>Delno praznjenje in ponovno 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t>
  </si>
  <si>
    <t xml:space="preserve">Polnjenje sistema glikolne rekuperacije v klimatu z mešanico etilen glilkol (30%)/voda (70%) </t>
  </si>
  <si>
    <t>Delna demontaža  ter predelava in vezava na obstoječo instalacijo ogrevanja iz črnih cevi in fitingov zaradi vezave novega razvoda ogrevne vode od DN15 do DN40</t>
  </si>
  <si>
    <t>OGREVANJE</t>
  </si>
  <si>
    <t>OGREVANJE SKUPAJ:</t>
  </si>
  <si>
    <t>5/1. FAZA</t>
  </si>
  <si>
    <t>PREZRAČEVANJE</t>
  </si>
  <si>
    <t>5/2. FAZA</t>
  </si>
  <si>
    <t>HLAJENJE</t>
  </si>
  <si>
    <t>PREZRAČEVANJE SKUPAJ:</t>
  </si>
  <si>
    <t>GRADBENA DELA ZA SI IN EI</t>
  </si>
  <si>
    <t>Izdelava preboja v obstoječi medetažni plošči in steni z zaključnim ometanim in slikanim stropom. Preboj dimezije 30/20cm.</t>
  </si>
  <si>
    <t>Izdelava utorov, v obstoječih opečnih stenah za montažo cevnih inštalacij, kanalskih povezav in električnih povezav, z zazidavo po končani montaži. Iznos materiala iz objekta, nakladanje kamion in odvoz na deponijo po izboru izvajalca del, komplet s stroški prevoza in plačilom taks deponiranja. Obračun po meritvah izvedenih del.</t>
  </si>
  <si>
    <t>Izdelava preboja oz vrtenje v obstoječi nosilni obodni steni; vrtanje s kronskim svedrom fi100mm in 60mm in debelino stene do 60cm v opečnati zid, z obvezno uporabo sesalca, za napeljavo cevi od odvoda kondenza.</t>
  </si>
  <si>
    <t xml:space="preserve">Nabava, dobava in izdelava jeklenih podstavkov agregatov na dvorišču. V ceni upoštevati utesnjenost za prenos elementov v objekt; predhodna delavniška izdelava kosovnice postavka. Podstavek za agregat iz jeklenih IPE 120 profilov in HOP 60/60/4mm profilov. </t>
  </si>
  <si>
    <t>MONTAŽNI MATERIAL</t>
  </si>
  <si>
    <t>Priključnica stalna za priklop el. naprav, 3-5 polna, 16 A, v kompletu z p/o razvodnico za opečni zid.</t>
  </si>
  <si>
    <t>Ozemljitveni vodniki in ozemljitve</t>
  </si>
  <si>
    <t>-</t>
  </si>
  <si>
    <t>H07V-K (rum-zel) 1X35mm²</t>
  </si>
  <si>
    <t>H07V-K (rum-zel) 1X16mm²</t>
  </si>
  <si>
    <t>H07V-K (rum-zel) 1X6mm²</t>
  </si>
  <si>
    <t>Pocinkan valjanec Fe-Zn 20x3mm na stenskih konzolah</t>
  </si>
  <si>
    <t>Razni spoji s fiksnimi kovinskimi masami okvirji kovinskih vrat, regali, kabelske police, ...)</t>
  </si>
  <si>
    <t>Nizkonapetostni kabli položeni delno na policah delno v cevi na steni v razmerju 80/20%, komplet z dobavo montažo in drobnim materialom</t>
  </si>
  <si>
    <t>Kabel NYY-J 5x2,5mm²</t>
  </si>
  <si>
    <t>Kabel NYY-J 5x10mm²</t>
  </si>
  <si>
    <t>LiYCY 4x2x0,75mm²</t>
  </si>
  <si>
    <t>Kabelske police PK 50 s pokrovom, komplet s pritrdilnim in spojnim materialom</t>
  </si>
  <si>
    <t>PN cevi s skobami in drobnim montažnim materialom:</t>
  </si>
  <si>
    <t>fi 16mm</t>
  </si>
  <si>
    <t>fi 23mm</t>
  </si>
  <si>
    <t>Zaščitne cevi Gewiss  fi11-29mm</t>
  </si>
  <si>
    <t xml:space="preserve">Zaščitna masa pyroexpan-a za tesnenje kablov na prehodnih odprtinah skozi požarne stene upoštevajoč predpise in standarde </t>
  </si>
  <si>
    <t>Meritve jakotočnih instalacij</t>
  </si>
  <si>
    <t>MONTAŽNI MATERIAL SKUPAJ:</t>
  </si>
  <si>
    <t>RAZDELILNIKI</t>
  </si>
  <si>
    <t>POŽARNO JAVLJANJE</t>
  </si>
  <si>
    <t>POŽARNO JAVLJANJE SKUPAJ:</t>
  </si>
  <si>
    <t>OPOMBA:
Pred priključitvijo novih javlalnikov v obstoječo požarno zanko, je potrebno le to izključiti, da ne bo prišlo do lažnih javljanj požara. 
Po končani montaži in programiranju, je potrebno obstoječo požarno zanko preizkusiti in spustiti v delovanje.
Novi javlalniki morajo biti kompatibilni z obstoječim požarnim sistemom</t>
  </si>
  <si>
    <t>AVTOMATSKI JAVLALNIKI</t>
  </si>
  <si>
    <t>R820 vzorčna komora za montažo v prezračevalni jašek, vključno z optičnim dimnim javlalnikov</t>
  </si>
  <si>
    <t>IO500  1 vhod / 1 izhod, nastavljiv vhodno izhodni modul, rele 30Vdc/1A (nc ali no), napajanje preko požarne linije</t>
  </si>
  <si>
    <t>Požarni kabli</t>
  </si>
  <si>
    <t>H(ST)H E90 1x2x0,8mm²</t>
  </si>
  <si>
    <t>Gibljive zaščitne cevi, NIK kanali dobava in montaža</t>
  </si>
  <si>
    <t>RBT fi 16mm</t>
  </si>
  <si>
    <t>NIK 11 PVC 10X10mm</t>
  </si>
  <si>
    <t>STORITVE</t>
  </si>
  <si>
    <t>Napisne ploščice za naslove elementov</t>
  </si>
  <si>
    <t>Označevanje in programiranje elementov</t>
  </si>
  <si>
    <t>Začasna izključitev obstoječe požarne zanke</t>
  </si>
  <si>
    <t>Programiranje in spuščanje obstoječe požarne zanke nazaj v pogon</t>
  </si>
  <si>
    <t>Sodelovanje pri pregledu s strani pooblaščene inštitucije</t>
  </si>
  <si>
    <t>OŽIČENJE IN IZVEDBA STROJNIH INŠTALACIJ</t>
  </si>
  <si>
    <t>OŽIČENJE IN IZVEDBA STROJNIH INŠTALACIJ SKUPAJ:</t>
  </si>
  <si>
    <t>Priklop elementov strojnih instalacij (EMV, tipal, krmilnikov, črpalk) do 1,5kV...</t>
  </si>
  <si>
    <t>Priklop dovodne klimatske naprave, po zahtevah strojnih inštalacij</t>
  </si>
  <si>
    <t>Priklop odvodne klimatske naprave, po zahtevah strojnih inštalacij</t>
  </si>
  <si>
    <t>Sodelovanje pri izvedbi strojnih instalacij za priklope in izvedbo elektroinstalkacij za strojne instalacije</t>
  </si>
  <si>
    <t>FAZA 5/1 SKUPAJ:</t>
  </si>
  <si>
    <t>FAZA 5/2 SKUPAJ:</t>
  </si>
  <si>
    <t>Priklop hladilnega agregata, po zahtevah strojnih inštalacij</t>
  </si>
  <si>
    <t>Sodelovanje pri izvedbi strojnih instalacij za priklope in izvedbo elektroinstalacij za strojne instalacije</t>
  </si>
  <si>
    <t>Dodatna oprema za vgradnjo v razdelilnik R-Klim (obdelano v I.fazi)</t>
  </si>
  <si>
    <t>varovalčni vložki 25A za STV D02</t>
  </si>
  <si>
    <t>drobni vezni, montažni in označevalni material</t>
  </si>
  <si>
    <t>vezava razdelilnika</t>
  </si>
  <si>
    <t>priklop razdelilnika</t>
  </si>
  <si>
    <t>meritve razdelilnika</t>
  </si>
  <si>
    <t>Kabel NYY-J 5x4mm²</t>
  </si>
  <si>
    <t>Pred pričetkom del mora izvajalec pripraviti podroben terminski plan izvajanja del po posameznih dneh, katerega je potrebno uskladiti z naročnikom;</t>
  </si>
  <si>
    <t>- izdelava različnih manjših utorov, odprtin in ostala gradbena dela v zvezi z instalacijo hlajenja in drugih elementov</t>
  </si>
  <si>
    <t>- stroške dnevnega čiščenja objekta med izvajanjem del ter končnega temeljitega zidarskega ter gospodinjskega čiščenja objekta, kar zadeva delo izvajalca in vseh podizvajalcev, med izvedbo del in pred primopredajo</t>
  </si>
  <si>
    <t>m.e.</t>
  </si>
  <si>
    <t>količina</t>
  </si>
  <si>
    <t>cena na enoto</t>
  </si>
  <si>
    <t>znesek</t>
  </si>
  <si>
    <t>1.</t>
  </si>
  <si>
    <t>GRADBENA IN RUŠITVENA DELA</t>
  </si>
  <si>
    <t>Demontaža dela lesene medetaže v kletnem prostoru za namestitev klimatov. Konstrukcijo sestavljajo leseni plohi. Prenos, sortiranje, nakladanje, odvoz in plačilo takse za deponiranje materiala.</t>
  </si>
  <si>
    <t>2.</t>
  </si>
  <si>
    <t>Demontaža dela montažne medetaže v kletnem prostoru za namestitev klimata. Konstrukcijo sestavlja 8 jeklenih škatlastih stebrov 100/100 mm, dolžine 220cm ter arhitravne konstrukcije enakega preseka v skupni dolžini približno 16 metrov. Prenos, sortiranje, nakladanje, odvoz in plačilo takse za deponiranje ruševin in ostalega materiala.</t>
  </si>
  <si>
    <t>komplet</t>
  </si>
  <si>
    <t>3.</t>
  </si>
  <si>
    <t>Demontaža obstoječega okna O1 dimenzij približno 100 / 60 cm, zaradi vgradnje prezračevalne rešetke (žaluzije), ki je zajeta v načrtu strojnih instalacij.</t>
  </si>
  <si>
    <t>4.</t>
  </si>
  <si>
    <t>Pozidava opuščenih odprtin v opečnih stenah, z opeko in podaljšano malto ter s sidranjem.</t>
  </si>
  <si>
    <t>5.</t>
  </si>
  <si>
    <t>Krpanje stenskih in stropnih ometov na mestih večjih poškodb. Cementni obrizg, grobi omet v debelini do starega ometa in fini omet.</t>
  </si>
  <si>
    <t>ocena m2</t>
  </si>
  <si>
    <t>6.</t>
  </si>
  <si>
    <t>Izvedba preboja velikosti 80/30/90 cm v kletni steni za prehod prezračevalnega kanala. Prenos, sortiranje, nakladanje, odvoz in plačilo takse za deponiranje ruševin in ostalega materiala.</t>
  </si>
  <si>
    <t>7.</t>
  </si>
  <si>
    <t>Krpanje večjih poškodb v tlaku z neskrčljivo polimercementno malto v debelini od 5 do 40 mm (kot npr. Linea 840M, Kema)</t>
  </si>
  <si>
    <t>8.</t>
  </si>
  <si>
    <t>Izvedba vseh režijskih del in sicer: izpraznitev prostorov, premik opreme in pohištva, odvoz neuporabnega pohištva, zaščita tlakov, opreme, stavbnega pohištva in ostalih stvari, odstranitev zaščit, ponovni vnos pohištva, pomoč obrtnikom in instalaterjem, druga manjša nepredvidena dela. V ceni urne postavke zajeti ves potrebni material in stroške odvoza smeti. Na podlagi naročila in potrditve s strani nadzora ali odgovorne osebe naročnika z vpisom v gradbeni dnevnik.</t>
  </si>
  <si>
    <t>ocena ur</t>
  </si>
  <si>
    <t>Skupaj:</t>
  </si>
  <si>
    <t>.2.</t>
  </si>
  <si>
    <t>SLIKARSKA IN TLAKARSKA DELA</t>
  </si>
  <si>
    <t>Pleskanje obstoječih stropov s predhodno pripravo podlage, nanosom emulzije, morebitnim kitanjem, brušenjem in pleskanjem s paropropustno notranjo barvo (npr: Jupol Bio apnena notranja barva) v beli barvi.</t>
  </si>
  <si>
    <t>Priprava površine, nanos emulzije, gletanje, kitanje in pleskanje obstoječih sten s paropropustno notranjo barvo (npr: Jupol Bio apnena notranja barva) v beli barvi.</t>
  </si>
  <si>
    <t>Izdelava samorazlivnega epoxi tlaka z izvedbo zaokrožnic višine 10 cm, kot naprimer SIKAFLOOR 390 ali enakovredno, s predhodno pripravo podlage, v tonu po izboru arhitekta.</t>
  </si>
  <si>
    <t>GRADBENO OBRTNIŠKA DELA ZA PREUREDITEV PROSTORA ZA KLIMAT V KLETI</t>
  </si>
  <si>
    <t>Dodatna oprema za vgradnjo v obstoječi glavni razdelilnik R-G</t>
  </si>
  <si>
    <t>varovalčni vložki za NV00 35A</t>
  </si>
  <si>
    <t>Razdelilnik R-Klim.
Zidna kovinska omara za jaki tok tip 
GT 65-55-20/IP65 (V650xŠ550xG200)</t>
  </si>
  <si>
    <t>Glavno stikikalo CLBS 63 3P, kpl z direktno ročico</t>
  </si>
  <si>
    <t>prenapetostni odvodnik Etitec C,  T2 275/20 4+0</t>
  </si>
  <si>
    <t>instalacijski odklopnik 2 A, C, 1p</t>
  </si>
  <si>
    <t>instalacijski odklopnik 10 A, C, 1p</t>
  </si>
  <si>
    <t>varovalčni ločilnik STV D02 63A 3</t>
  </si>
  <si>
    <t>varovalčni vložki 16A za STV D02</t>
  </si>
  <si>
    <t>kontaktor R 20-20/230V</t>
  </si>
  <si>
    <t>izbirno stikalo 1P, R-0-A, CS 10 51 U</t>
  </si>
  <si>
    <t>signalna lučka, za montažo na vrata, 230V</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</si>
</sst>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 _€_-;\-* #,##0\ _€_-;_-* &quot;-&quot;\ _€_-;_-@_-"/>
    <numFmt numFmtId="44" formatCode="_-* #,##0.00\ &quot;€&quot;_-;\-* #,##0.00\ &quot;€&quot;_-;_-* &quot;-&quot;??\ &quot;€&quot;_-;_-@_-"/>
    <numFmt numFmtId="43" formatCode="_-* #,##0.00\ _€_-;\-* #,##0.00\ _€_-;_-* &quot;-&quot;??\ _€_-;_-@_-"/>
    <numFmt numFmtId="164" formatCode="_-* #,##0\ _S_I_T_-;\-* #,##0\ _S_I_T_-;_-* &quot;-&quot;\ _S_I_T_-;_-@_-"/>
    <numFmt numFmtId="165" formatCode="_-* #,##0.00\ &quot;SIT&quot;_-;\-* #,##0.00\ &quot;SIT&quot;_-;_-* &quot;-&quot;??\ &quot;SIT&quot;_-;_-@_-"/>
    <numFmt numFmtId="166" formatCode="_-* #,##0.00\ _S_I_T_-;\-* #,##0.00\ _S_I_T_-;_-* &quot;-&quot;??\ _S_I_T_-;_-@_-"/>
    <numFmt numFmtId="167" formatCode="&quot;$&quot;#,##0_);[Red]\(&quot;$&quot;#,##0\)"/>
    <numFmt numFmtId="168" formatCode="_(&quot;$&quot;* #,##0_);_(&quot;$&quot;* \(#,##0\);_(&quot;$&quot;* &quot;-&quot;_);_(@_)"/>
    <numFmt numFmtId="169" formatCode="_(&quot;$&quot;* #,##0.00_);_(&quot;$&quot;* \(#,##0.00\);_(&quot;$&quot;* &quot;-&quot;??_);_(@_)"/>
    <numFmt numFmtId="170" formatCode="#&quot;.&quot;"/>
    <numFmt numFmtId="171" formatCode="#,##0.00\ &quot;€&quot;"/>
    <numFmt numFmtId="172" formatCode="&quot;On&quot;;&quot;On&quot;;&quot;Off&quot;"/>
    <numFmt numFmtId="173" formatCode="_-* #,##0\ _S_I_T_-;\-* #,##0\ _S_I_T_-;_-* &quot;-&quot;??\ _S_I_T_-;_-@_-"/>
    <numFmt numFmtId="174" formatCode="_-* #,##0.00\ _k_n_-;\-* #,##0.00\ _k_n_-;_-* &quot;-&quot;??\ _k_n_-;_-@_-"/>
    <numFmt numFmtId="175" formatCode="&quot;$&quot;#,##0\ ;\(&quot;$&quot;#,##0\)"/>
    <numFmt numFmtId="176" formatCode="m\o\n\th\ d\,\ yyyy"/>
    <numFmt numFmtId="177" formatCode="_-* #,##0.00\ _S_I_T_-;\-* #,##0.00\ _S_I_T_-;_-* \-??\ _S_I_T_-;_-@_-"/>
    <numFmt numFmtId="178" formatCode="#,#00"/>
    <numFmt numFmtId="179" formatCode="#,"/>
    <numFmt numFmtId="180" formatCode="&quot;SIT&quot;\ #,##0_);\(&quot;SIT&quot;\ #,##0\)"/>
    <numFmt numFmtId="181" formatCode="_-* #,##0.00_-;\-* #,##0.00_-;_-* &quot;-&quot;??_-;_-@_-"/>
    <numFmt numFmtId="182" formatCode="#,##0.00\ [$€-1]"/>
    <numFmt numFmtId="183" formatCode="00&quot;.&quot;"/>
    <numFmt numFmtId="184" formatCode="_ [$€]\ * #,##0.00_ ;_ [$€]\ * \-#,##0.00_ ;_ [$€]\ * &quot;-&quot;??_ ;_ @_ "/>
    <numFmt numFmtId="185" formatCode="_-&quot;€&quot;\ * #,##0.00_-;\-&quot;€&quot;\ * #,##0.00_-;_-&quot;€&quot;\ * &quot;-&quot;??_-;_-@_-"/>
    <numFmt numFmtId="186" formatCode="_-&quot;€ &quot;* #,##0.00_-;&quot;-€ &quot;* #,##0.00_-;_-&quot;€ &quot;* \-??_-;_-@_-"/>
  </numFmts>
  <fonts count="100" x14ac:knownFonts="1">
    <font>
      <sz val="11"/>
      <color theme="1"/>
      <name val="Calibri"/>
      <family val="2"/>
      <charset val="238"/>
      <scheme val="minor"/>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
      <sz val="10"/>
      <name val="Arial"/>
      <family val="2"/>
      <charset val="238"/>
    </font>
    <font>
      <sz val="10"/>
      <name val="Arial CE"/>
      <charset val="238"/>
    </font>
    <font>
      <sz val="11"/>
      <name val="Arial"/>
      <family val="2"/>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amily val="2"/>
      <charset val="238"/>
    </font>
    <font>
      <sz val="10"/>
      <name val="Arial CE"/>
    </font>
    <font>
      <sz val="14"/>
      <name val="Times New Roman CE"/>
      <charset val="238"/>
    </font>
    <font>
      <sz val="12"/>
      <name val="Times New Roman"/>
      <family val="1"/>
    </font>
    <font>
      <sz val="12"/>
      <color indexed="8"/>
      <name val="Calibri"/>
      <family val="2"/>
      <charset val="238"/>
    </font>
    <font>
      <sz val="10"/>
      <color indexed="24"/>
      <name val="System"/>
      <family val="2"/>
      <charset val="238"/>
    </font>
    <font>
      <sz val="1"/>
      <color indexed="8"/>
      <name val="Courier"/>
      <family val="1"/>
      <charset val="238"/>
    </font>
    <font>
      <sz val="12"/>
      <name val="Courier New"/>
      <family val="3"/>
    </font>
    <font>
      <b/>
      <sz val="1"/>
      <color indexed="8"/>
      <name val="Courier"/>
      <family val="1"/>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2"/>
      <name val="Courier"/>
      <family val="1"/>
      <charset val="238"/>
    </font>
    <font>
      <b/>
      <sz val="11"/>
      <color indexed="10"/>
      <name val="Calibri"/>
      <family val="2"/>
      <charset val="238"/>
    </font>
    <font>
      <sz val="10"/>
      <color indexed="8"/>
      <name val="MS Sans Serif"/>
      <family val="2"/>
      <charset val="238"/>
    </font>
    <font>
      <sz val="10"/>
      <name val="Arial Narrow"/>
      <family val="2"/>
      <charset val="238"/>
    </font>
    <font>
      <sz val="10"/>
      <name val="Courier"/>
      <family val="1"/>
      <charset val="238"/>
    </font>
    <font>
      <sz val="10"/>
      <name val="Arial"/>
      <family val="2"/>
    </font>
    <font>
      <sz val="8"/>
      <name val="Calibri"/>
      <family val="2"/>
      <charset val="238"/>
    </font>
    <font>
      <sz val="11"/>
      <color theme="1"/>
      <name val="Calibri"/>
      <family val="2"/>
      <charset val="238"/>
      <scheme val="minor"/>
    </font>
    <font>
      <sz val="12"/>
      <color theme="1"/>
      <name val="Calibri"/>
      <family val="2"/>
      <charset val="238"/>
      <scheme val="minor"/>
    </font>
    <font>
      <sz val="10"/>
      <color theme="1"/>
      <name val="Arial"/>
      <family val="2"/>
      <charset val="238"/>
    </font>
    <font>
      <sz val="10"/>
      <name val="Tahoma"/>
      <family val="2"/>
      <charset val="238"/>
    </font>
    <font>
      <sz val="10"/>
      <color theme="1"/>
      <name val="Tahoma"/>
      <family val="2"/>
      <charset val="238"/>
    </font>
    <font>
      <b/>
      <sz val="10"/>
      <color rgb="FF41A6B1"/>
      <name val="Tahoma"/>
      <family val="2"/>
      <charset val="238"/>
    </font>
    <font>
      <sz val="11"/>
      <name val="Tahoma"/>
      <family val="2"/>
      <charset val="238"/>
    </font>
    <font>
      <b/>
      <sz val="11"/>
      <name val="Tahoma"/>
      <family val="2"/>
      <charset val="238"/>
    </font>
    <font>
      <b/>
      <sz val="11"/>
      <color indexed="8"/>
      <name val="Tahoma"/>
      <family val="2"/>
      <charset val="238"/>
    </font>
    <font>
      <sz val="11"/>
      <color indexed="8"/>
      <name val="Tahoma"/>
      <family val="2"/>
      <charset val="238"/>
    </font>
    <font>
      <sz val="10"/>
      <name val="Times New Roman CE"/>
      <charset val="238"/>
    </font>
    <font>
      <sz val="10"/>
      <color rgb="FF000000"/>
      <name val="Arial"/>
      <family val="2"/>
      <charset val="238"/>
    </font>
    <font>
      <b/>
      <sz val="10"/>
      <color rgb="FF41A6B1"/>
      <name val="Arial"/>
      <family val="2"/>
      <charset val="238"/>
    </font>
    <font>
      <b/>
      <sz val="10"/>
      <color theme="1"/>
      <name val="Arial"/>
      <family val="2"/>
      <charset val="238"/>
    </font>
    <font>
      <b/>
      <sz val="10"/>
      <color indexed="8"/>
      <name val="Arial"/>
      <family val="2"/>
      <charset val="238"/>
    </font>
    <font>
      <b/>
      <u/>
      <sz val="10"/>
      <color theme="1"/>
      <name val="Arial"/>
      <family val="2"/>
      <charset val="238"/>
    </font>
    <font>
      <sz val="10"/>
      <color rgb="FF41A6B1"/>
      <name val="Arial"/>
      <family val="2"/>
      <charset val="238"/>
    </font>
    <font>
      <sz val="10"/>
      <color theme="1"/>
      <name val="Arial"/>
      <family val="2"/>
    </font>
    <font>
      <sz val="10"/>
      <color indexed="8"/>
      <name val="Arial"/>
      <family val="2"/>
    </font>
    <font>
      <sz val="12"/>
      <name val="Courier"/>
      <family val="3"/>
    </font>
    <font>
      <vertAlign val="subscript"/>
      <sz val="10"/>
      <name val="Arial"/>
      <family val="2"/>
    </font>
    <font>
      <vertAlign val="superscript"/>
      <sz val="10"/>
      <name val="Arial"/>
      <family val="2"/>
    </font>
    <font>
      <b/>
      <sz val="10"/>
      <name val="Arial"/>
      <family val="2"/>
    </font>
    <font>
      <vertAlign val="superscript"/>
      <sz val="10"/>
      <color indexed="8"/>
      <name val="Arial"/>
      <family val="2"/>
    </font>
    <font>
      <sz val="10"/>
      <name val="Tahoma"/>
      <family val="2"/>
    </font>
    <font>
      <sz val="10"/>
      <color indexed="8"/>
      <name val="Tahoma"/>
      <family val="2"/>
    </font>
    <font>
      <b/>
      <i/>
      <sz val="10"/>
      <color indexed="8"/>
      <name val="Arial"/>
      <family val="2"/>
      <charset val="238"/>
    </font>
    <font>
      <b/>
      <i/>
      <sz val="10"/>
      <name val="Arial"/>
      <family val="2"/>
      <charset val="238"/>
    </font>
    <font>
      <sz val="11"/>
      <name val="Times New Roman"/>
      <family val="1"/>
      <charset val="238"/>
    </font>
    <font>
      <sz val="8"/>
      <name val="Times New Roman"/>
      <family val="1"/>
      <charset val="238"/>
    </font>
    <font>
      <sz val="10"/>
      <color theme="1"/>
      <name val="Calibri"/>
      <family val="2"/>
      <charset val="238"/>
      <scheme val="minor"/>
    </font>
    <font>
      <b/>
      <sz val="12"/>
      <name val="Arial CE"/>
      <family val="2"/>
      <charset val="238"/>
    </font>
    <font>
      <b/>
      <sz val="11"/>
      <name val="Arial CE"/>
      <family val="2"/>
      <charset val="238"/>
    </font>
    <font>
      <sz val="11"/>
      <name val="Arial CE"/>
      <family val="2"/>
      <charset val="238"/>
    </font>
    <font>
      <b/>
      <sz val="10"/>
      <name val="Arial CE"/>
      <family val="2"/>
      <charset val="238"/>
    </font>
    <font>
      <i/>
      <sz val="12"/>
      <name val="Arial CE"/>
      <family val="2"/>
      <charset val="238"/>
    </font>
    <font>
      <i/>
      <sz val="10"/>
      <name val="Arial CE"/>
      <family val="2"/>
      <charset val="238"/>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name val="Arial CE"/>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s>
  <fills count="49">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7"/>
        <bgColor indexed="22"/>
      </patternFill>
    </fill>
    <fill>
      <patternFill patternType="solid">
        <fgColor indexed="9"/>
      </patternFill>
    </fill>
    <fill>
      <patternFill patternType="solid">
        <fgColor indexed="43"/>
        <bgColor indexed="26"/>
      </patternFill>
    </fill>
    <fill>
      <patternFill patternType="solid">
        <fgColor indexed="26"/>
        <bgColor indexed="9"/>
      </patternFill>
    </fill>
    <fill>
      <patternFill patternType="solid">
        <fgColor indexed="56"/>
      </patternFill>
    </fill>
    <fill>
      <patternFill patternType="solid">
        <fgColor indexed="5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13"/>
        <bgColor indexed="64"/>
      </patternFill>
    </fill>
    <fill>
      <patternFill patternType="solid">
        <fgColor indexed="9"/>
        <bgColor indexed="26"/>
      </patternFill>
    </fill>
    <fill>
      <patternFill patternType="solid">
        <fgColor indexed="31"/>
        <bgColor indexed="41"/>
      </patternFill>
    </fill>
    <fill>
      <patternFill patternType="solid">
        <fgColor indexed="27"/>
        <bgColor indexed="42"/>
      </patternFill>
    </fill>
    <fill>
      <patternFill patternType="solid">
        <fgColor indexed="22"/>
        <bgColor indexed="44"/>
      </patternFill>
    </fill>
    <fill>
      <patternFill patternType="solid">
        <fgColor indexed="47"/>
        <bgColor indexed="31"/>
      </patternFill>
    </fill>
    <fill>
      <patternFill patternType="solid">
        <fgColor indexed="54"/>
        <bgColor indexed="23"/>
      </patternFill>
    </fill>
    <fill>
      <patternFill patternType="solid">
        <fgColor indexed="42"/>
        <bgColor indexed="27"/>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62"/>
      </top>
      <bottom style="double">
        <color indexed="62"/>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double">
        <color indexed="64"/>
      </bottom>
      <diagonal/>
    </border>
    <border>
      <left/>
      <right/>
      <top/>
      <bottom style="medium">
        <color indexed="64"/>
      </bottom>
      <diagonal/>
    </border>
    <border>
      <left/>
      <right/>
      <top/>
      <bottom style="thin">
        <color auto="1"/>
      </bottom>
      <diagonal/>
    </border>
    <border>
      <left/>
      <right/>
      <top style="thin">
        <color indexed="64"/>
      </top>
      <bottom style="thick">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s>
  <cellStyleXfs count="5371">
    <xf numFmtId="182" fontId="0" fillId="0" borderId="0"/>
    <xf numFmtId="182" fontId="1" fillId="2"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2"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3" borderId="0" applyNumberFormat="0" applyBorder="0" applyAlignment="0" applyProtection="0"/>
    <xf numFmtId="182" fontId="1" fillId="4"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4"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6"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6"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8"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8"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9"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9"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9"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3"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3"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5" borderId="0" applyNumberFormat="0" applyBorder="0" applyAlignment="0" applyProtection="0"/>
    <xf numFmtId="182" fontId="1" fillId="11"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1"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12" borderId="0" applyNumberFormat="0" applyBorder="0" applyAlignment="0" applyProtection="0"/>
    <xf numFmtId="182" fontId="1" fillId="8"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8"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4" borderId="0" applyNumberFormat="0" applyBorder="0" applyAlignment="0" applyProtection="0"/>
    <xf numFmtId="182" fontId="1" fillId="3"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3"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0" borderId="0" applyNumberFormat="0" applyBorder="0" applyAlignment="0" applyProtection="0"/>
    <xf numFmtId="182" fontId="1" fillId="13"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13"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1" fillId="7" borderId="0" applyNumberFormat="0" applyBorder="0" applyAlignment="0" applyProtection="0"/>
    <xf numFmtId="182" fontId="8" fillId="14"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4"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1"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1"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6"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16"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4" borderId="0" applyNumberFormat="0" applyBorder="0" applyAlignment="0" applyProtection="0"/>
    <xf numFmtId="182" fontId="8" fillId="17"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7"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0" borderId="0" applyNumberFormat="0" applyBorder="0" applyAlignment="0" applyProtection="0"/>
    <xf numFmtId="182" fontId="8" fillId="18"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18"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5" borderId="0" applyNumberFormat="0" applyBorder="0" applyAlignment="0" applyProtection="0"/>
    <xf numFmtId="182" fontId="8" fillId="19" borderId="0" applyNumberFormat="0" applyBorder="0" applyAlignment="0" applyProtection="0"/>
    <xf numFmtId="182" fontId="8" fillId="20" borderId="0" applyNumberFormat="0" applyBorder="0" applyAlignment="0" applyProtection="0"/>
    <xf numFmtId="182" fontId="8" fillId="21" borderId="0" applyNumberFormat="0" applyBorder="0" applyAlignment="0" applyProtection="0"/>
    <xf numFmtId="182" fontId="8" fillId="22" borderId="0" applyNumberFormat="0" applyBorder="0" applyAlignment="0" applyProtection="0"/>
    <xf numFmtId="182" fontId="8" fillId="23" borderId="0" applyNumberFormat="0" applyBorder="0" applyAlignment="0" applyProtection="0"/>
    <xf numFmtId="182" fontId="8" fillId="24" borderId="0" applyNumberFormat="0" applyBorder="0" applyAlignment="0" applyProtection="0"/>
    <xf numFmtId="182" fontId="8" fillId="16" borderId="0" applyNumberFormat="0" applyBorder="0" applyAlignment="0" applyProtection="0"/>
    <xf numFmtId="182" fontId="8" fillId="25" borderId="0" applyNumberFormat="0" applyBorder="0" applyAlignment="0" applyProtection="0"/>
    <xf numFmtId="182" fontId="8" fillId="17" borderId="0" applyNumberFormat="0" applyBorder="0" applyAlignment="0" applyProtection="0"/>
    <xf numFmtId="182" fontId="8" fillId="26" borderId="0" applyNumberFormat="0" applyBorder="0" applyAlignment="0" applyProtection="0"/>
    <xf numFmtId="182" fontId="8" fillId="15" borderId="0" applyNumberFormat="0" applyBorder="0" applyAlignment="0" applyProtection="0"/>
    <xf numFmtId="182" fontId="8" fillId="27" borderId="0" applyNumberFormat="0" applyBorder="0" applyAlignment="0" applyProtection="0"/>
    <xf numFmtId="182" fontId="21" fillId="4" borderId="0" applyNumberFormat="0" applyBorder="0" applyAlignment="0" applyProtection="0"/>
    <xf numFmtId="182" fontId="21" fillId="28" borderId="0" applyNumberFormat="0" applyBorder="0" applyAlignment="0" applyProtection="0"/>
    <xf numFmtId="182" fontId="20" fillId="29" borderId="1" applyNumberFormat="0" applyAlignment="0" applyProtection="0"/>
    <xf numFmtId="182" fontId="20" fillId="30" borderId="1" applyNumberFormat="0" applyAlignment="0" applyProtection="0"/>
    <xf numFmtId="182" fontId="19" fillId="31" borderId="2" applyNumberFormat="0" applyAlignment="0" applyProtection="0"/>
    <xf numFmtId="182" fontId="19" fillId="32" borderId="2" applyNumberFormat="0" applyAlignment="0" applyProtection="0"/>
    <xf numFmtId="3" fontId="29" fillId="0" borderId="0" applyFont="0" applyFill="0" applyBorder="0" applyAlignment="0" applyProtection="0"/>
    <xf numFmtId="175" fontId="29" fillId="0" borderId="0" applyFont="0" applyFill="0" applyBorder="0" applyAlignment="0" applyProtection="0"/>
    <xf numFmtId="176" fontId="30" fillId="0" borderId="0">
      <protection locked="0"/>
    </xf>
    <xf numFmtId="41" fontId="4" fillId="0" borderId="0" applyFont="0" applyFill="0" applyBorder="0" applyAlignment="0" applyProtection="0"/>
    <xf numFmtId="43" fontId="4" fillId="0" borderId="0" applyFont="0" applyFill="0" applyBorder="0" applyAlignment="0" applyProtection="0"/>
    <xf numFmtId="182" fontId="9" fillId="6"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6"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82" fontId="9" fillId="10" borderId="0" applyNumberFormat="0" applyBorder="0" applyAlignment="0" applyProtection="0"/>
    <xf numFmtId="177" fontId="1" fillId="0" borderId="0"/>
    <xf numFmtId="182" fontId="1" fillId="0" borderId="0"/>
    <xf numFmtId="167" fontId="31" fillId="0" borderId="0" applyFill="0" applyBorder="0" applyAlignment="0" applyProtection="0"/>
    <xf numFmtId="182" fontId="17" fillId="0" borderId="0" applyNumberFormat="0" applyFill="0" applyBorder="0" applyAlignment="0" applyProtection="0"/>
    <xf numFmtId="178" fontId="30" fillId="0" borderId="0">
      <protection locked="0"/>
    </xf>
    <xf numFmtId="4" fontId="2" fillId="0" borderId="0" applyNumberFormat="0"/>
    <xf numFmtId="182" fontId="12" fillId="0" borderId="3" applyNumberFormat="0" applyFill="0" applyAlignment="0" applyProtection="0"/>
    <xf numFmtId="182" fontId="13" fillId="0" borderId="4" applyNumberFormat="0" applyFill="0" applyAlignment="0" applyProtection="0"/>
    <xf numFmtId="182" fontId="14" fillId="0" borderId="5" applyNumberFormat="0" applyFill="0" applyAlignment="0" applyProtection="0"/>
    <xf numFmtId="182" fontId="14" fillId="0" borderId="0" applyNumberFormat="0" applyFill="0" applyBorder="0" applyAlignment="0" applyProtection="0"/>
    <xf numFmtId="179" fontId="32" fillId="0" borderId="0">
      <protection locked="0"/>
    </xf>
    <xf numFmtId="179" fontId="32" fillId="0" borderId="0">
      <protection locked="0"/>
    </xf>
    <xf numFmtId="182" fontId="22" fillId="9" borderId="1" applyNumberFormat="0" applyAlignment="0" applyProtection="0"/>
    <xf numFmtId="182" fontId="22" fillId="33" borderId="1" applyNumberFormat="0" applyAlignment="0" applyProtection="0"/>
    <xf numFmtId="182" fontId="10" fillId="29"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29"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34" borderId="6" applyNumberFormat="0" applyAlignment="0" applyProtection="0"/>
    <xf numFmtId="182" fontId="10" fillId="34" borderId="6" applyNumberFormat="0" applyAlignment="0" applyProtection="0"/>
    <xf numFmtId="182" fontId="18" fillId="0" borderId="7" applyNumberFormat="0" applyFill="0" applyAlignment="0" applyProtection="0"/>
    <xf numFmtId="182" fontId="12" fillId="0" borderId="3"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12" fillId="0" borderId="3"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33" fillId="0" borderId="8" applyNumberFormat="0" applyFill="0" applyAlignment="0" applyProtection="0"/>
    <xf numFmtId="182" fontId="13" fillId="0" borderId="4"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13" fillId="0" borderId="4"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34" fillId="0" borderId="9" applyNumberFormat="0" applyFill="0" applyAlignment="0" applyProtection="0"/>
    <xf numFmtId="182" fontId="14" fillId="0" borderId="5"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14" fillId="0" borderId="5"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35" fillId="0" borderId="10" applyNumberFormat="0" applyFill="0" applyAlignment="0" applyProtection="0"/>
    <xf numFmtId="182" fontId="14"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14"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11"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11"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182" fontId="4"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4"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45"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45" fillId="0" borderId="0"/>
    <xf numFmtId="182" fontId="2" fillId="0" borderId="0"/>
    <xf numFmtId="182" fontId="2" fillId="0" borderId="0"/>
    <xf numFmtId="182" fontId="2" fillId="0" borderId="0"/>
    <xf numFmtId="182" fontId="2" fillId="0" borderId="0"/>
    <xf numFmtId="182" fontId="2" fillId="0" borderId="0"/>
    <xf numFmtId="182" fontId="46" fillId="0" borderId="0"/>
    <xf numFmtId="182" fontId="2" fillId="0" borderId="0"/>
    <xf numFmtId="182" fontId="46"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6" fillId="0" borderId="0"/>
    <xf numFmtId="182" fontId="2" fillId="0" borderId="0"/>
    <xf numFmtId="182" fontId="6"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4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4"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5"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6"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6"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6" fillId="0" borderId="0"/>
    <xf numFmtId="182" fontId="6"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6"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4"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47"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5" fillId="12" borderId="0" applyNumberFormat="0" applyBorder="0" applyAlignment="0" applyProtection="0"/>
    <xf numFmtId="182" fontId="15" fillId="35" borderId="0" applyNumberFormat="0" applyBorder="0" applyAlignment="0" applyProtection="0"/>
    <xf numFmtId="182" fontId="15"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15"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7" fillId="12" borderId="0" applyNumberFormat="0" applyBorder="0" applyAlignment="0" applyProtection="0"/>
    <xf numFmtId="182" fontId="38" fillId="0" borderId="0"/>
    <xf numFmtId="182" fontId="38" fillId="0" borderId="0"/>
    <xf numFmtId="172" fontId="42" fillId="0" borderId="0"/>
    <xf numFmtId="182" fontId="38" fillId="0" borderId="0"/>
    <xf numFmtId="182" fontId="38" fillId="0" borderId="0"/>
    <xf numFmtId="182" fontId="2" fillId="0" borderId="0" applyNumberFormat="0" applyFill="0" applyBorder="0" applyAlignment="0" applyProtection="0"/>
    <xf numFmtId="182" fontId="25" fillId="0" borderId="0"/>
    <xf numFmtId="182" fontId="45" fillId="0" borderId="0"/>
    <xf numFmtId="1" fontId="26" fillId="0" borderId="0" applyFill="0" applyBorder="0" applyAlignment="0" applyProtection="0"/>
    <xf numFmtId="182" fontId="2" fillId="0" borderId="0" applyNumberFormat="0" applyFill="0" applyBorder="0" applyAlignment="0" applyProtection="0"/>
    <xf numFmtId="1" fontId="26" fillId="0" borderId="0" applyFill="0" applyBorder="0" applyAlignment="0" applyProtection="0"/>
    <xf numFmtId="1" fontId="26" fillId="0" borderId="0" applyFill="0" applyBorder="0" applyAlignment="0" applyProtection="0"/>
    <xf numFmtId="182" fontId="25" fillId="0" borderId="0"/>
    <xf numFmtId="182" fontId="25" fillId="0" borderId="0"/>
    <xf numFmtId="182" fontId="25" fillId="0" borderId="0"/>
    <xf numFmtId="182" fontId="25" fillId="0" borderId="0"/>
    <xf numFmtId="182" fontId="25" fillId="0" borderId="0"/>
    <xf numFmtId="182" fontId="47" fillId="0" borderId="0"/>
    <xf numFmtId="182" fontId="25" fillId="0" borderId="0"/>
    <xf numFmtId="182" fontId="47" fillId="0" borderId="0"/>
    <xf numFmtId="182" fontId="25" fillId="0" borderId="0"/>
    <xf numFmtId="182" fontId="24" fillId="0" borderId="0"/>
    <xf numFmtId="182" fontId="24" fillId="0" borderId="0"/>
    <xf numFmtId="182" fontId="25" fillId="0" borderId="0"/>
    <xf numFmtId="180" fontId="38" fillId="0" borderId="0"/>
    <xf numFmtId="182" fontId="4" fillId="0" borderId="0"/>
    <xf numFmtId="182" fontId="38" fillId="0" borderId="0"/>
    <xf numFmtId="182" fontId="4" fillId="7" borderId="11" applyNumberFormat="0" applyFont="0" applyAlignment="0" applyProtection="0"/>
    <xf numFmtId="182" fontId="2" fillId="36" borderId="11" applyNumberFormat="0" applyAlignment="0" applyProtection="0"/>
    <xf numFmtId="9" fontId="6" fillId="0" borderId="0" applyFont="0" applyFill="0" applyBorder="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2" fillId="7" borderId="11" applyNumberFormat="0" applyFont="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6"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17" fillId="0" borderId="0" applyNumberFormat="0" applyFill="0" applyBorder="0" applyAlignment="0" applyProtection="0"/>
    <xf numFmtId="182" fontId="8" fillId="19"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19"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37" borderId="0" applyNumberFormat="0" applyBorder="0" applyAlignment="0" applyProtection="0"/>
    <xf numFmtId="182" fontId="8" fillId="21"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21"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15" borderId="0" applyNumberFormat="0" applyBorder="0" applyAlignment="0" applyProtection="0"/>
    <xf numFmtId="182" fontId="8" fillId="2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2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3" borderId="0" applyNumberFormat="0" applyBorder="0" applyAlignment="0" applyProtection="0"/>
    <xf numFmtId="182" fontId="8" fillId="16"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16"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38"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7" borderId="0" applyNumberFormat="0" applyBorder="0" applyAlignment="0" applyProtection="0"/>
    <xf numFmtId="182" fontId="8" fillId="15"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15"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8" fillId="21" borderId="0" applyNumberFormat="0" applyBorder="0" applyAlignment="0" applyProtection="0"/>
    <xf numFmtId="182" fontId="18" fillId="0" borderId="7"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8" fillId="0" borderId="7"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6" fillId="0" borderId="12" applyNumberFormat="0" applyFill="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19" fillId="31" borderId="2" applyNumberFormat="0" applyAlignment="0" applyProtection="0"/>
    <xf numFmtId="182" fontId="20" fillId="29" borderId="1" applyNumberFormat="0" applyAlignment="0" applyProtection="0"/>
    <xf numFmtId="182" fontId="39" fillId="34" borderId="1" applyNumberFormat="0" applyAlignment="0" applyProtection="0"/>
    <xf numFmtId="182" fontId="39" fillId="34" borderId="1" applyNumberFormat="0" applyAlignment="0" applyProtection="0"/>
    <xf numFmtId="182" fontId="20" fillId="29" borderId="1" applyNumberFormat="0" applyAlignment="0" applyProtection="0"/>
    <xf numFmtId="182" fontId="39" fillId="34" borderId="1" applyNumberFormat="0" applyAlignment="0" applyProtection="0"/>
    <xf numFmtId="182" fontId="39" fillId="34" borderId="1" applyNumberFormat="0" applyAlignment="0" applyProtection="0"/>
    <xf numFmtId="182" fontId="39" fillId="34" borderId="1" applyNumberFormat="0" applyAlignment="0" applyProtection="0"/>
    <xf numFmtId="182" fontId="39" fillId="34" borderId="1" applyNumberFormat="0" applyAlignment="0" applyProtection="0"/>
    <xf numFmtId="182" fontId="39" fillId="34" borderId="1" applyNumberFormat="0" applyAlignment="0" applyProtection="0"/>
    <xf numFmtId="182" fontId="39" fillId="34" borderId="1" applyNumberFormat="0" applyAlignment="0" applyProtection="0"/>
    <xf numFmtId="182" fontId="39" fillId="34" borderId="1" applyNumberFormat="0" applyAlignment="0" applyProtection="0"/>
    <xf numFmtId="182" fontId="39" fillId="34" borderId="1" applyNumberFormat="0" applyAlignment="0" applyProtection="0"/>
    <xf numFmtId="182" fontId="39" fillId="34" borderId="1" applyNumberFormat="0" applyAlignment="0" applyProtection="0"/>
    <xf numFmtId="182" fontId="39" fillId="34" borderId="1" applyNumberFormat="0" applyAlignment="0" applyProtection="0"/>
    <xf numFmtId="182" fontId="21" fillId="4"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4"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1" fillId="8" borderId="0" applyNumberFormat="0" applyBorder="0" applyAlignment="0" applyProtection="0"/>
    <xf numFmtId="182" fontId="27" fillId="0" borderId="0"/>
    <xf numFmtId="182" fontId="27" fillId="0" borderId="0"/>
    <xf numFmtId="182" fontId="24" fillId="0" borderId="0"/>
    <xf numFmtId="182" fontId="7" fillId="0" borderId="0"/>
    <xf numFmtId="182" fontId="40" fillId="0" borderId="0"/>
    <xf numFmtId="182" fontId="23" fillId="0" borderId="13" applyNumberFormat="0" applyFill="0" applyAlignment="0" applyProtection="0"/>
    <xf numFmtId="44"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2"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66"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166" fontId="2" fillId="0" borderId="0" applyFont="0" applyFill="0" applyBorder="0" applyAlignment="0" applyProtection="0"/>
    <xf numFmtId="181" fontId="25" fillId="0" borderId="0" applyFont="0" applyFill="0" applyBorder="0" applyAlignment="0" applyProtection="0"/>
    <xf numFmtId="173" fontId="25" fillId="0" borderId="0" applyFont="0" applyFill="0" applyBorder="0" applyAlignment="0" applyProtection="0"/>
    <xf numFmtId="174" fontId="28" fillId="0" borderId="0" applyFont="0" applyFill="0" applyBorder="0" applyAlignment="0" applyProtection="0"/>
    <xf numFmtId="17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82" fontId="22" fillId="9"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9"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12" borderId="1" applyNumberFormat="0" applyAlignment="0" applyProtection="0"/>
    <xf numFmtId="182" fontId="22" fillId="12" borderId="1" applyNumberFormat="0" applyAlignment="0" applyProtection="0"/>
    <xf numFmtId="182" fontId="23" fillId="0" borderId="13"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3"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82" fontId="23" fillId="0" borderId="14" applyNumberFormat="0" applyFill="0" applyAlignment="0" applyProtection="0"/>
    <xf numFmtId="168" fontId="4" fillId="0" borderId="0" applyFont="0" applyFill="0" applyBorder="0" applyAlignment="0" applyProtection="0"/>
    <xf numFmtId="169" fontId="4" fillId="0" borderId="0" applyFont="0" applyFill="0" applyBorder="0" applyAlignment="0" applyProtection="0"/>
    <xf numFmtId="49" fontId="50" fillId="0" borderId="0" applyNumberFormat="0" applyAlignment="0">
      <alignment vertical="top"/>
    </xf>
    <xf numFmtId="170" fontId="49" fillId="0" borderId="0">
      <alignment horizontal="right" vertical="top" readingOrder="1"/>
    </xf>
    <xf numFmtId="49" fontId="49" fillId="0" borderId="0">
      <alignment horizontal="left" vertical="top" wrapText="1" readingOrder="1"/>
    </xf>
    <xf numFmtId="182" fontId="45" fillId="0" borderId="0"/>
    <xf numFmtId="49" fontId="49" fillId="0" borderId="0">
      <alignment horizontal="center"/>
    </xf>
    <xf numFmtId="4" fontId="48" fillId="39" borderId="15">
      <alignment horizontal="right" readingOrder="1"/>
      <protection locked="0"/>
    </xf>
    <xf numFmtId="171" fontId="49" fillId="0" borderId="0">
      <alignment horizontal="right" readingOrder="1"/>
    </xf>
    <xf numFmtId="49" fontId="49" fillId="0" borderId="0">
      <alignment vertical="top"/>
    </xf>
    <xf numFmtId="182" fontId="2" fillId="0" borderId="0"/>
    <xf numFmtId="182" fontId="2" fillId="0" borderId="0"/>
    <xf numFmtId="182" fontId="2" fillId="0" borderId="0"/>
    <xf numFmtId="182" fontId="43" fillId="0" borderId="0"/>
    <xf numFmtId="182" fontId="55" fillId="0" borderId="0"/>
    <xf numFmtId="182" fontId="2" fillId="0" borderId="0"/>
    <xf numFmtId="182" fontId="2" fillId="0" borderId="0"/>
    <xf numFmtId="37" fontId="64" fillId="0" borderId="0"/>
    <xf numFmtId="182" fontId="2" fillId="0" borderId="0"/>
    <xf numFmtId="182" fontId="43" fillId="0" borderId="0"/>
    <xf numFmtId="182" fontId="2" fillId="0" borderId="0"/>
    <xf numFmtId="182" fontId="6" fillId="0" borderId="0"/>
    <xf numFmtId="182" fontId="2" fillId="0" borderId="0"/>
    <xf numFmtId="0" fontId="45"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26"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21" fillId="4" borderId="0" applyNumberFormat="0" applyBorder="0" applyAlignment="0" applyProtection="0"/>
    <xf numFmtId="0" fontId="21" fillId="28" borderId="0" applyNumberFormat="0" applyBorder="0" applyAlignment="0" applyProtection="0"/>
    <xf numFmtId="0" fontId="20" fillId="29" borderId="1" applyNumberFormat="0" applyAlignment="0" applyProtection="0"/>
    <xf numFmtId="0" fontId="20" fillId="30" borderId="1" applyNumberFormat="0" applyAlignment="0" applyProtection="0"/>
    <xf numFmtId="0" fontId="19" fillId="31" borderId="2" applyNumberFormat="0" applyAlignment="0" applyProtection="0"/>
    <xf numFmtId="0" fontId="19" fillId="32" borderId="2" applyNumberFormat="0" applyAlignment="0" applyProtection="0"/>
    <xf numFmtId="0" fontId="9" fillId="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 fillId="0" borderId="0"/>
    <xf numFmtId="0" fontId="17"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9" borderId="1" applyNumberFormat="0" applyAlignment="0" applyProtection="0"/>
    <xf numFmtId="0" fontId="22" fillId="33" borderId="1" applyNumberFormat="0" applyAlignment="0" applyProtection="0"/>
    <xf numFmtId="0" fontId="10" fillId="29" borderId="6" applyNumberFormat="0" applyAlignment="0" applyProtection="0"/>
    <xf numFmtId="0" fontId="10" fillId="34" borderId="6" applyNumberFormat="0" applyAlignment="0" applyProtection="0"/>
    <xf numFmtId="0" fontId="10" fillId="34" borderId="6" applyNumberFormat="0" applyAlignment="0" applyProtection="0"/>
    <xf numFmtId="0" fontId="10" fillId="29"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8" fillId="0" borderId="7" applyNumberFormat="0" applyFill="0" applyAlignment="0" applyProtection="0"/>
    <xf numFmtId="0" fontId="12" fillId="0" borderId="3"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2" fillId="0" borderId="3"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3" fillId="0" borderId="4"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3" fillId="0" borderId="4"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4" fillId="0" borderId="5"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0" borderId="5"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12" borderId="0" applyNumberFormat="0" applyBorder="0" applyAlignment="0" applyProtection="0"/>
    <xf numFmtId="0" fontId="15" fillId="35" borderId="0" applyNumberFormat="0" applyBorder="0" applyAlignment="0" applyProtection="0"/>
    <xf numFmtId="0" fontId="1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8" fillId="0" borderId="0"/>
    <xf numFmtId="0" fontId="38" fillId="0" borderId="0"/>
    <xf numFmtId="0" fontId="38" fillId="0" borderId="0"/>
    <xf numFmtId="0" fontId="38" fillId="0" borderId="0"/>
    <xf numFmtId="0" fontId="2" fillId="0" borderId="0" applyNumberFormat="0" applyFill="0" applyBorder="0" applyAlignment="0" applyProtection="0"/>
    <xf numFmtId="0" fontId="25" fillId="0" borderId="0"/>
    <xf numFmtId="0" fontId="45" fillId="0" borderId="0"/>
    <xf numFmtId="0" fontId="2"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47" fillId="0" borderId="0"/>
    <xf numFmtId="0" fontId="25" fillId="0" borderId="0"/>
    <xf numFmtId="0" fontId="47" fillId="0" borderId="0"/>
    <xf numFmtId="0" fontId="25" fillId="0" borderId="0"/>
    <xf numFmtId="0" fontId="24" fillId="0" borderId="0"/>
    <xf numFmtId="0" fontId="24" fillId="0" borderId="0"/>
    <xf numFmtId="0" fontId="25" fillId="0" borderId="0"/>
    <xf numFmtId="0" fontId="4" fillId="0" borderId="0"/>
    <xf numFmtId="0" fontId="38" fillId="0" borderId="0"/>
    <xf numFmtId="0" fontId="4" fillId="7" borderId="11" applyNumberFormat="0" applyFont="0" applyAlignment="0" applyProtection="0"/>
    <xf numFmtId="0" fontId="2" fillId="36" borderId="11" applyNumberForma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1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1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8" fillId="0" borderId="7"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8" fillId="0" borderId="7"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20" fillId="29" borderId="1" applyNumberFormat="0" applyAlignment="0" applyProtection="0"/>
    <xf numFmtId="0" fontId="39" fillId="34" borderId="1" applyNumberFormat="0" applyAlignment="0" applyProtection="0"/>
    <xf numFmtId="0" fontId="39" fillId="34" borderId="1" applyNumberFormat="0" applyAlignment="0" applyProtection="0"/>
    <xf numFmtId="0" fontId="20" fillId="29"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7" fillId="0" borderId="0"/>
    <xf numFmtId="0" fontId="27" fillId="0" borderId="0"/>
    <xf numFmtId="0" fontId="24" fillId="0" borderId="0"/>
    <xf numFmtId="0" fontId="7" fillId="0" borderId="0"/>
    <xf numFmtId="0" fontId="23" fillId="0" borderId="13" applyNumberFormat="0" applyFill="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45" fillId="0" borderId="0"/>
    <xf numFmtId="0" fontId="45" fillId="0" borderId="0"/>
    <xf numFmtId="0" fontId="2" fillId="0" borderId="0"/>
    <xf numFmtId="0" fontId="2" fillId="0" borderId="0"/>
    <xf numFmtId="0" fontId="43" fillId="0" borderId="0"/>
    <xf numFmtId="0" fontId="55" fillId="0" borderId="0"/>
    <xf numFmtId="0" fontId="2" fillId="0" borderId="0"/>
    <xf numFmtId="0" fontId="2" fillId="0" borderId="0"/>
    <xf numFmtId="0" fontId="4" fillId="0" borderId="0"/>
    <xf numFmtId="0" fontId="2" fillId="0" borderId="0" applyNumberFormat="0" applyFill="0" applyBorder="0" applyAlignment="0" applyProtection="0"/>
    <xf numFmtId="0" fontId="45" fillId="0" borderId="0"/>
    <xf numFmtId="0" fontId="82"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2" borderId="0" applyNumberFormat="0" applyBorder="0" applyAlignment="0" applyProtection="0"/>
    <xf numFmtId="0" fontId="82" fillId="44" borderId="0" applyNumberFormat="0" applyBorder="0" applyAlignment="0" applyProtection="0"/>
    <xf numFmtId="0" fontId="82" fillId="43" borderId="0" applyNumberFormat="0" applyBorder="0" applyAlignment="0" applyProtection="0"/>
    <xf numFmtId="0" fontId="82" fillId="45"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5"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5"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6" borderId="0" applyNumberFormat="0" applyBorder="0" applyAlignment="0" applyProtection="0"/>
    <xf numFmtId="0" fontId="84" fillId="42" borderId="1" applyNumberFormat="0" applyAlignment="0" applyProtection="0"/>
    <xf numFmtId="0" fontId="85" fillId="0" borderId="7" applyNumberFormat="0" applyFill="0" applyAlignment="0" applyProtection="0"/>
    <xf numFmtId="0" fontId="86" fillId="32" borderId="2" applyNumberFormat="0" applyAlignment="0" applyProtection="0"/>
    <xf numFmtId="0" fontId="83" fillId="26" borderId="0" applyNumberFormat="0" applyBorder="0" applyAlignment="0" applyProtection="0"/>
    <xf numFmtId="0" fontId="83" fillId="22" borderId="0" applyNumberFormat="0" applyBorder="0" applyAlignment="0" applyProtection="0"/>
    <xf numFmtId="0" fontId="83" fillId="24" borderId="0" applyNumberFormat="0" applyBorder="0" applyAlignment="0" applyProtection="0"/>
    <xf numFmtId="0" fontId="83" fillId="47"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185" fontId="2" fillId="0" borderId="0" applyFont="0" applyFill="0" applyBorder="0" applyAlignment="0" applyProtection="0"/>
    <xf numFmtId="186" fontId="43" fillId="0" borderId="0" applyFill="0" applyBorder="0" applyAlignment="0" applyProtection="0"/>
    <xf numFmtId="185" fontId="2" fillId="0" borderId="0" applyFont="0" applyFill="0" applyBorder="0" applyAlignment="0" applyProtection="0"/>
    <xf numFmtId="0" fontId="87" fillId="46" borderId="1" applyNumberFormat="0" applyAlignment="0" applyProtection="0"/>
    <xf numFmtId="0" fontId="88" fillId="35" borderId="0" applyNumberFormat="0" applyBorder="0" applyAlignment="0" applyProtection="0"/>
    <xf numFmtId="0" fontId="2" fillId="0" borderId="0" applyNumberFormat="0" applyFill="0" applyBorder="0" applyAlignment="0" applyProtection="0"/>
    <xf numFmtId="0" fontId="89" fillId="0" borderId="0"/>
    <xf numFmtId="0" fontId="43" fillId="0" borderId="0"/>
    <xf numFmtId="0" fontId="43" fillId="0" borderId="0"/>
    <xf numFmtId="0" fontId="43" fillId="36" borderId="11" applyNumberFormat="0" applyAlignment="0" applyProtection="0"/>
    <xf numFmtId="0" fontId="90" fillId="42"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22" applyNumberFormat="0" applyFill="0" applyAlignment="0" applyProtection="0"/>
    <xf numFmtId="0" fontId="95" fillId="0" borderId="4" applyNumberFormat="0" applyFill="0" applyAlignment="0" applyProtection="0"/>
    <xf numFmtId="0" fontId="96" fillId="0" borderId="23" applyNumberFormat="0" applyFill="0" applyAlignment="0" applyProtection="0"/>
    <xf numFmtId="0" fontId="96" fillId="0" borderId="0" applyNumberFormat="0" applyFill="0" applyBorder="0" applyAlignment="0" applyProtection="0"/>
    <xf numFmtId="0" fontId="97" fillId="0" borderId="24" applyNumberFormat="0" applyFill="0" applyAlignment="0" applyProtection="0"/>
    <xf numFmtId="0" fontId="98" fillId="28" borderId="0" applyNumberFormat="0" applyBorder="0" applyAlignment="0" applyProtection="0"/>
    <xf numFmtId="0" fontId="99" fillId="48" borderId="0" applyNumberFormat="0" applyBorder="0" applyAlignment="0" applyProtection="0"/>
  </cellStyleXfs>
  <cellXfs count="421">
    <xf numFmtId="182" fontId="0" fillId="0" borderId="0" xfId="0"/>
    <xf numFmtId="182" fontId="4" fillId="0" borderId="0" xfId="0" applyFont="1" applyFill="1"/>
    <xf numFmtId="170" fontId="2" fillId="0" borderId="0" xfId="967" applyNumberFormat="1" applyFont="1" applyAlignment="1">
      <alignment vertical="top"/>
    </xf>
    <xf numFmtId="182" fontId="3" fillId="0" borderId="0" xfId="993" applyFont="1" applyFill="1" applyBorder="1" applyAlignment="1" applyProtection="1">
      <alignment horizontal="right" vertical="top"/>
    </xf>
    <xf numFmtId="182" fontId="3" fillId="0" borderId="0" xfId="993" applyFont="1" applyFill="1" applyBorder="1" applyAlignment="1" applyProtection="1">
      <alignment horizontal="center"/>
    </xf>
    <xf numFmtId="171" fontId="3" fillId="0" borderId="0" xfId="993" applyNumberFormat="1" applyFont="1" applyFill="1" applyBorder="1" applyAlignment="1" applyProtection="1">
      <alignment horizontal="right"/>
    </xf>
    <xf numFmtId="182" fontId="51" fillId="0" borderId="0" xfId="2706" applyFont="1" applyAlignment="1">
      <alignment horizontal="right" vertical="top"/>
    </xf>
    <xf numFmtId="182" fontId="53" fillId="0" borderId="0" xfId="0" applyFont="1" applyAlignment="1">
      <alignment horizontal="left" vertical="top" wrapText="1"/>
    </xf>
    <xf numFmtId="182" fontId="51" fillId="0" borderId="0" xfId="2706" applyFont="1" applyAlignment="1">
      <alignment vertical="top" wrapText="1"/>
    </xf>
    <xf numFmtId="171" fontId="51" fillId="0" borderId="0" xfId="2706" applyNumberFormat="1" applyFont="1"/>
    <xf numFmtId="182" fontId="51" fillId="0" borderId="0" xfId="2706" applyFont="1"/>
    <xf numFmtId="182" fontId="52" fillId="0" borderId="0" xfId="2706" applyFont="1" applyAlignment="1">
      <alignment horizontal="left" vertical="center"/>
    </xf>
    <xf numFmtId="182" fontId="52" fillId="0" borderId="0" xfId="2706" applyFont="1" applyAlignment="1">
      <alignment horizontal="left" vertical="center" wrapText="1"/>
    </xf>
    <xf numFmtId="182" fontId="51" fillId="0" borderId="0" xfId="2706" applyFont="1" applyAlignment="1">
      <alignment horizontal="left" vertical="center"/>
    </xf>
    <xf numFmtId="171" fontId="52" fillId="0" borderId="0" xfId="2706" applyNumberFormat="1" applyFont="1" applyAlignment="1">
      <alignment horizontal="right" vertical="center"/>
    </xf>
    <xf numFmtId="182" fontId="52" fillId="0" borderId="0" xfId="2706" applyFont="1" applyAlignment="1">
      <alignment horizontal="left" vertical="top"/>
    </xf>
    <xf numFmtId="182" fontId="52" fillId="0" borderId="0" xfId="2706" applyFont="1" applyAlignment="1">
      <alignment wrapText="1"/>
    </xf>
    <xf numFmtId="182" fontId="52" fillId="0" borderId="0" xfId="2706" applyFont="1" applyAlignment="1"/>
    <xf numFmtId="171" fontId="52" fillId="0" borderId="0" xfId="2706" applyNumberFormat="1" applyFont="1"/>
    <xf numFmtId="182" fontId="52" fillId="40" borderId="17" xfId="2706" applyFont="1" applyFill="1" applyBorder="1" applyAlignment="1">
      <alignment horizontal="left" vertical="center"/>
    </xf>
    <xf numFmtId="182" fontId="51" fillId="40" borderId="17" xfId="2706" applyFont="1" applyFill="1" applyBorder="1" applyAlignment="1">
      <alignment horizontal="left" vertical="center"/>
    </xf>
    <xf numFmtId="171" fontId="52" fillId="40" borderId="17" xfId="2706" applyNumberFormat="1" applyFont="1" applyFill="1" applyBorder="1" applyAlignment="1">
      <alignment horizontal="right" vertical="center"/>
    </xf>
    <xf numFmtId="182" fontId="51" fillId="0" borderId="16" xfId="2706" applyFont="1" applyBorder="1" applyAlignment="1">
      <alignment wrapText="1"/>
    </xf>
    <xf numFmtId="182" fontId="51" fillId="0" borderId="16" xfId="2706" applyFont="1" applyBorder="1" applyAlignment="1"/>
    <xf numFmtId="171" fontId="51" fillId="0" borderId="16" xfId="2706" applyNumberFormat="1" applyFont="1" applyBorder="1"/>
    <xf numFmtId="49" fontId="52" fillId="0" borderId="0" xfId="2706" applyNumberFormat="1" applyFont="1" applyAlignment="1">
      <alignment horizontal="center" vertical="center"/>
    </xf>
    <xf numFmtId="182" fontId="52" fillId="0" borderId="0" xfId="2706" applyFont="1" applyBorder="1" applyAlignment="1">
      <alignment vertical="center"/>
    </xf>
    <xf numFmtId="171" fontId="52" fillId="0" borderId="0" xfId="2706" applyNumberFormat="1" applyFont="1" applyBorder="1" applyAlignment="1">
      <alignment vertical="center"/>
    </xf>
    <xf numFmtId="182" fontId="51" fillId="40" borderId="17" xfId="2706" applyFont="1" applyFill="1" applyBorder="1" applyAlignment="1">
      <alignment horizontal="center" vertical="center"/>
    </xf>
    <xf numFmtId="4" fontId="52" fillId="40" borderId="17" xfId="2706" applyNumberFormat="1" applyFont="1" applyFill="1" applyBorder="1" applyAlignment="1">
      <alignment horizontal="left" vertical="center"/>
    </xf>
    <xf numFmtId="182" fontId="51" fillId="0" borderId="0" xfId="2706" applyFont="1" applyAlignment="1">
      <alignment horizontal="right" vertical="center"/>
    </xf>
    <xf numFmtId="182" fontId="54" fillId="0" borderId="0" xfId="0" applyFont="1" applyAlignment="1">
      <alignment horizontal="left" vertical="center" wrapText="1"/>
    </xf>
    <xf numFmtId="182" fontId="51" fillId="0" borderId="0" xfId="2706" applyFont="1" applyAlignment="1">
      <alignment vertical="center" wrapText="1"/>
    </xf>
    <xf numFmtId="171" fontId="51" fillId="0" borderId="0" xfId="2706" applyNumberFormat="1" applyFont="1" applyAlignment="1">
      <alignment vertical="center"/>
    </xf>
    <xf numFmtId="182" fontId="51" fillId="0" borderId="0" xfId="2706" applyFont="1" applyAlignment="1">
      <alignment vertical="center"/>
    </xf>
    <xf numFmtId="182" fontId="52" fillId="0" borderId="0" xfId="2706" applyFont="1" applyAlignment="1">
      <alignment vertical="top" wrapText="1"/>
    </xf>
    <xf numFmtId="182" fontId="53" fillId="0" borderId="0" xfId="0" applyFont="1" applyAlignment="1">
      <alignment vertical="top" wrapText="1"/>
    </xf>
    <xf numFmtId="182" fontId="51" fillId="0" borderId="0" xfId="2706" applyFont="1" applyAlignment="1">
      <alignment wrapText="1"/>
    </xf>
    <xf numFmtId="182" fontId="51" fillId="0" borderId="0" xfId="2706" applyFont="1" applyAlignment="1"/>
    <xf numFmtId="182" fontId="51" fillId="0" borderId="0" xfId="2706" applyFont="1" applyAlignment="1">
      <alignment horizontal="left" vertical="center" wrapText="1"/>
    </xf>
    <xf numFmtId="171" fontId="51" fillId="0" borderId="0" xfId="2706" applyNumberFormat="1" applyFont="1" applyAlignment="1">
      <alignment horizontal="left" vertical="center"/>
    </xf>
    <xf numFmtId="171" fontId="51" fillId="0" borderId="0" xfId="2706" applyNumberFormat="1" applyFont="1" applyAlignment="1">
      <alignment horizontal="right" vertical="center"/>
    </xf>
    <xf numFmtId="182" fontId="47" fillId="0" borderId="0" xfId="0" applyFont="1" applyAlignment="1">
      <alignment horizontal="center"/>
    </xf>
    <xf numFmtId="182" fontId="47" fillId="0" borderId="0" xfId="833" applyFont="1" applyAlignment="1" applyProtection="1">
      <alignment horizontal="center" wrapText="1"/>
    </xf>
    <xf numFmtId="4" fontId="4" fillId="0" borderId="0" xfId="833" applyNumberFormat="1" applyFont="1" applyFill="1" applyAlignment="1" applyProtection="1">
      <alignment horizontal="right"/>
    </xf>
    <xf numFmtId="182" fontId="4" fillId="0" borderId="0" xfId="0" applyFont="1" applyFill="1" applyAlignment="1">
      <alignment horizontal="right"/>
    </xf>
    <xf numFmtId="171" fontId="2" fillId="0" borderId="0" xfId="967" applyNumberFormat="1" applyFont="1" applyBorder="1" applyAlignment="1" applyProtection="1">
      <alignment horizontal="right"/>
    </xf>
    <xf numFmtId="182" fontId="4" fillId="0" borderId="0" xfId="833" applyFont="1" applyFill="1" applyAlignment="1" applyProtection="1">
      <alignment horizontal="right"/>
    </xf>
    <xf numFmtId="182" fontId="4" fillId="0" borderId="0" xfId="0" applyFont="1" applyFill="1" applyAlignment="1"/>
    <xf numFmtId="182" fontId="47" fillId="0" borderId="0" xfId="0" applyFont="1" applyAlignment="1">
      <alignment wrapText="1"/>
    </xf>
    <xf numFmtId="49" fontId="52" fillId="0" borderId="0" xfId="2706" applyNumberFormat="1" applyFont="1" applyBorder="1" applyAlignment="1">
      <alignment vertical="center" wrapText="1"/>
    </xf>
    <xf numFmtId="182" fontId="4" fillId="0" borderId="0" xfId="833" applyFont="1" applyFill="1" applyAlignment="1" applyProtection="1">
      <alignment horizontal="right"/>
      <protection locked="0"/>
    </xf>
    <xf numFmtId="170" fontId="2" fillId="0" borderId="0" xfId="1073" applyNumberFormat="1" applyFont="1" applyAlignment="1" applyProtection="1">
      <alignment horizontal="right" vertical="top"/>
    </xf>
    <xf numFmtId="170" fontId="57" fillId="0" borderId="0" xfId="2696" applyNumberFormat="1" applyFont="1" applyAlignment="1">
      <alignment horizontal="right" vertical="top" readingOrder="1"/>
    </xf>
    <xf numFmtId="49" fontId="57" fillId="0" borderId="0" xfId="2696" applyFont="1" applyAlignment="1">
      <alignment horizontal="left" vertical="top" wrapText="1" readingOrder="1"/>
    </xf>
    <xf numFmtId="49" fontId="57" fillId="0" borderId="0" xfId="2696" applyFont="1" applyAlignment="1">
      <alignment horizontal="center"/>
    </xf>
    <xf numFmtId="49" fontId="57" fillId="0" borderId="0" xfId="2696" applyFont="1" applyAlignment="1">
      <alignment horizontal="right" vertical="top"/>
    </xf>
    <xf numFmtId="171" fontId="57" fillId="0" borderId="0" xfId="2696" applyNumberFormat="1" applyFont="1" applyAlignment="1">
      <alignment horizontal="right"/>
    </xf>
    <xf numFmtId="49" fontId="3" fillId="0" borderId="0" xfId="993" applyNumberFormat="1" applyFont="1" applyFill="1" applyBorder="1" applyAlignment="1" applyProtection="1">
      <alignment horizontal="left" vertical="top" wrapText="1"/>
    </xf>
    <xf numFmtId="4" fontId="57" fillId="0" borderId="0" xfId="2696" applyNumberFormat="1" applyFont="1" applyAlignment="1">
      <alignment horizontal="right"/>
    </xf>
    <xf numFmtId="182" fontId="47" fillId="0" borderId="0" xfId="833" applyNumberFormat="1" applyFont="1" applyAlignment="1" applyProtection="1">
      <alignment horizontal="left" vertical="top" wrapText="1"/>
    </xf>
    <xf numFmtId="171" fontId="2" fillId="39" borderId="15" xfId="2701" applyNumberFormat="1" applyFont="1" applyAlignment="1">
      <alignment horizontal="right"/>
      <protection locked="0"/>
    </xf>
    <xf numFmtId="182" fontId="56" fillId="0" borderId="0" xfId="0" applyFont="1" applyAlignment="1">
      <alignment horizontal="center"/>
    </xf>
    <xf numFmtId="182" fontId="47" fillId="0" borderId="0" xfId="0" applyFont="1"/>
    <xf numFmtId="182" fontId="2" fillId="0" borderId="0" xfId="0" applyFont="1" applyFill="1" applyAlignment="1">
      <alignment horizontal="center" wrapText="1"/>
    </xf>
    <xf numFmtId="182" fontId="47" fillId="0" borderId="0" xfId="0" applyFont="1" applyAlignment="1">
      <alignment vertical="top" wrapText="1"/>
    </xf>
    <xf numFmtId="182" fontId="2" fillId="0" borderId="0" xfId="0" applyFont="1" applyFill="1" applyAlignment="1"/>
    <xf numFmtId="182" fontId="2" fillId="0" borderId="0" xfId="0" applyFont="1" applyFill="1" applyAlignment="1">
      <alignment vertical="top"/>
    </xf>
    <xf numFmtId="182" fontId="2" fillId="0" borderId="0" xfId="0" applyFont="1" applyFill="1" applyAlignment="1">
      <alignment horizontal="right"/>
    </xf>
    <xf numFmtId="49" fontId="57" fillId="0" borderId="0" xfId="2696" applyNumberFormat="1" applyFont="1" applyAlignment="1">
      <alignment horizontal="left" vertical="top" wrapText="1" readingOrder="1"/>
    </xf>
    <xf numFmtId="182" fontId="47" fillId="0" borderId="0" xfId="0" applyFont="1" applyAlignment="1">
      <alignment horizontal="left" wrapText="1"/>
    </xf>
    <xf numFmtId="182" fontId="47" fillId="0" borderId="0" xfId="0" quotePrefix="1" applyFont="1" applyAlignment="1">
      <alignment vertical="top" wrapText="1"/>
    </xf>
    <xf numFmtId="182" fontId="47" fillId="0" borderId="0" xfId="0" applyFont="1" applyFill="1" applyAlignment="1">
      <alignment vertical="top" wrapText="1"/>
    </xf>
    <xf numFmtId="171" fontId="2" fillId="0" borderId="0" xfId="986" applyNumberFormat="1" applyFont="1" applyBorder="1" applyAlignment="1" applyProtection="1">
      <alignment horizontal="right"/>
    </xf>
    <xf numFmtId="182" fontId="4" fillId="0" borderId="0" xfId="0" applyFont="1" applyAlignment="1">
      <alignment horizontal="center"/>
    </xf>
    <xf numFmtId="171" fontId="2" fillId="0" borderId="0" xfId="967" applyNumberFormat="1" applyFont="1" applyFill="1" applyBorder="1" applyAlignment="1" applyProtection="1">
      <alignment horizontal="right"/>
    </xf>
    <xf numFmtId="49" fontId="51" fillId="0" borderId="0" xfId="2706" applyNumberFormat="1" applyFont="1" applyAlignment="1">
      <alignment horizontal="right" vertical="center"/>
    </xf>
    <xf numFmtId="182" fontId="4" fillId="0" borderId="0" xfId="0" applyFont="1" applyFill="1" applyAlignment="1">
      <alignment horizontal="right" vertical="top"/>
    </xf>
    <xf numFmtId="182" fontId="2" fillId="0" borderId="0" xfId="967" applyFont="1" applyFill="1" applyAlignment="1" applyProtection="1">
      <alignment horizontal="right"/>
    </xf>
    <xf numFmtId="182" fontId="2" fillId="0" borderId="0" xfId="1930" applyFont="1"/>
    <xf numFmtId="182" fontId="3" fillId="0" borderId="0" xfId="993" applyFont="1" applyAlignment="1">
      <alignment horizontal="left" vertical="top" wrapText="1"/>
    </xf>
    <xf numFmtId="182" fontId="2" fillId="0" borderId="0" xfId="993" applyFont="1" applyAlignment="1">
      <alignment horizontal="left" vertical="top" wrapText="1"/>
    </xf>
    <xf numFmtId="49" fontId="3" fillId="0" borderId="0" xfId="993" applyNumberFormat="1" applyFont="1" applyFill="1" applyAlignment="1">
      <alignment horizontal="left" vertical="top" wrapText="1"/>
    </xf>
    <xf numFmtId="182" fontId="2" fillId="0" borderId="0" xfId="993" applyFont="1" applyFill="1" applyAlignment="1">
      <alignment horizontal="left" vertical="top" wrapText="1"/>
    </xf>
    <xf numFmtId="49" fontId="2" fillId="0" borderId="0" xfId="993" applyNumberFormat="1" applyFont="1" applyFill="1" applyAlignment="1">
      <alignment horizontal="right" vertical="top" wrapText="1"/>
    </xf>
    <xf numFmtId="49" fontId="2" fillId="0" borderId="0" xfId="1654" applyNumberFormat="1" applyFont="1" applyFill="1" applyAlignment="1" applyProtection="1">
      <alignment horizontal="right" vertical="top" wrapText="1"/>
    </xf>
    <xf numFmtId="182" fontId="4" fillId="0" borderId="0" xfId="0" applyFont="1" applyAlignment="1">
      <alignment horizontal="justify" vertical="center"/>
    </xf>
    <xf numFmtId="182" fontId="4" fillId="0" borderId="0" xfId="0" applyFont="1" applyFill="1" applyAlignment="1">
      <alignment horizontal="center"/>
    </xf>
    <xf numFmtId="182" fontId="59" fillId="0" borderId="0" xfId="0" applyFont="1" applyAlignment="1">
      <alignment horizontal="justify"/>
    </xf>
    <xf numFmtId="182" fontId="4" fillId="0" borderId="0" xfId="0" applyFont="1" applyAlignment="1">
      <alignment horizontal="justify"/>
    </xf>
    <xf numFmtId="182" fontId="4" fillId="0" borderId="0" xfId="0" applyFont="1" applyAlignment="1">
      <alignment horizontal="left" vertical="center" indent="1"/>
    </xf>
    <xf numFmtId="182" fontId="4" fillId="0" borderId="0" xfId="0" applyFont="1" applyFill="1" applyAlignment="1">
      <alignment vertical="top" wrapText="1"/>
    </xf>
    <xf numFmtId="182" fontId="47" fillId="0" borderId="0" xfId="0" applyFont="1" applyFill="1"/>
    <xf numFmtId="182" fontId="2" fillId="0" borderId="0" xfId="993" quotePrefix="1" applyFont="1" applyAlignment="1">
      <alignment horizontal="left" vertical="top" wrapText="1"/>
    </xf>
    <xf numFmtId="182" fontId="2" fillId="0" borderId="0" xfId="993" quotePrefix="1" applyFont="1" applyFill="1" applyAlignment="1">
      <alignment horizontal="left" vertical="top" wrapText="1"/>
    </xf>
    <xf numFmtId="182" fontId="3" fillId="0" borderId="0" xfId="993" quotePrefix="1" applyFont="1" applyFill="1" applyAlignment="1">
      <alignment horizontal="left" vertical="top" wrapText="1"/>
    </xf>
    <xf numFmtId="182" fontId="4" fillId="0" borderId="0" xfId="0" quotePrefix="1" applyFont="1" applyAlignment="1">
      <alignment horizontal="justify"/>
    </xf>
    <xf numFmtId="182" fontId="2" fillId="0" borderId="0" xfId="0" applyFont="1" applyAlignment="1">
      <alignment horizontal="left" vertical="top"/>
    </xf>
    <xf numFmtId="4" fontId="47" fillId="0" borderId="0" xfId="0" applyNumberFormat="1" applyFont="1" applyAlignment="1">
      <alignment horizontal="center"/>
    </xf>
    <xf numFmtId="4" fontId="47" fillId="0" borderId="0" xfId="0" applyNumberFormat="1" applyFont="1"/>
    <xf numFmtId="170" fontId="61" fillId="0" borderId="0" xfId="2696" applyNumberFormat="1" applyFont="1" applyAlignment="1">
      <alignment horizontal="right" vertical="top" readingOrder="1"/>
    </xf>
    <xf numFmtId="49" fontId="2" fillId="0" borderId="0" xfId="2696" applyNumberFormat="1" applyFont="1" applyAlignment="1">
      <alignment horizontal="left" vertical="top" wrapText="1" readingOrder="1"/>
    </xf>
    <xf numFmtId="182" fontId="58" fillId="0" borderId="18" xfId="0" applyFont="1" applyBorder="1" applyAlignment="1">
      <alignment horizontal="right" vertical="top"/>
    </xf>
    <xf numFmtId="182" fontId="47" fillId="0" borderId="18" xfId="0" applyFont="1" applyBorder="1" applyAlignment="1">
      <alignment horizontal="center"/>
    </xf>
    <xf numFmtId="4" fontId="47" fillId="0" borderId="18" xfId="0" applyNumberFormat="1" applyFont="1" applyBorder="1" applyAlignment="1">
      <alignment horizontal="center"/>
    </xf>
    <xf numFmtId="4" fontId="47" fillId="0" borderId="18" xfId="0" applyNumberFormat="1" applyFont="1" applyBorder="1"/>
    <xf numFmtId="4" fontId="58" fillId="0" borderId="18" xfId="0" applyNumberFormat="1" applyFont="1" applyBorder="1" applyAlignment="1">
      <alignment horizontal="right"/>
    </xf>
    <xf numFmtId="182" fontId="58" fillId="0" borderId="0" xfId="0" applyFont="1" applyBorder="1"/>
    <xf numFmtId="49" fontId="3" fillId="0" borderId="0" xfId="2696" applyNumberFormat="1" applyFont="1" applyAlignment="1">
      <alignment horizontal="left" vertical="top" wrapText="1" readingOrder="1"/>
    </xf>
    <xf numFmtId="182" fontId="3" fillId="0" borderId="0" xfId="0" applyFont="1" applyAlignment="1">
      <alignment horizontal="left" vertical="top"/>
    </xf>
    <xf numFmtId="182" fontId="58" fillId="0" borderId="0" xfId="0" applyFont="1" applyAlignment="1">
      <alignment horizontal="left" vertical="top"/>
    </xf>
    <xf numFmtId="49" fontId="51" fillId="0" borderId="0" xfId="2706" applyNumberFormat="1" applyFont="1" applyAlignment="1">
      <alignment horizontal="center" vertical="center"/>
    </xf>
    <xf numFmtId="182" fontId="58" fillId="0" borderId="18" xfId="0" applyFont="1" applyBorder="1" applyAlignment="1">
      <alignment horizontal="left" vertical="top"/>
    </xf>
    <xf numFmtId="182" fontId="58" fillId="0" borderId="0" xfId="0" applyFont="1" applyBorder="1" applyAlignment="1">
      <alignment horizontal="left" vertical="top"/>
    </xf>
    <xf numFmtId="182" fontId="58" fillId="0" borderId="0" xfId="0" applyFont="1" applyBorder="1" applyAlignment="1">
      <alignment horizontal="right" vertical="top"/>
    </xf>
    <xf numFmtId="182" fontId="47" fillId="0" borderId="0" xfId="0" applyFont="1" applyBorder="1" applyAlignment="1">
      <alignment horizontal="center"/>
    </xf>
    <xf numFmtId="4" fontId="47" fillId="0" borderId="0" xfId="0" applyNumberFormat="1" applyFont="1" applyBorder="1"/>
    <xf numFmtId="4" fontId="58" fillId="0" borderId="0" xfId="0" applyNumberFormat="1" applyFont="1" applyBorder="1" applyAlignment="1">
      <alignment horizontal="right"/>
    </xf>
    <xf numFmtId="182" fontId="58" fillId="0" borderId="19" xfId="0" applyFont="1" applyBorder="1" applyAlignment="1">
      <alignment horizontal="left" vertical="top"/>
    </xf>
    <xf numFmtId="4" fontId="47" fillId="0" borderId="0" xfId="0" applyNumberFormat="1" applyFont="1" applyBorder="1" applyAlignment="1">
      <alignment horizontal="center"/>
    </xf>
    <xf numFmtId="49" fontId="57" fillId="0" borderId="20" xfId="2696" applyNumberFormat="1" applyFont="1" applyBorder="1" applyAlignment="1">
      <alignment horizontal="left" vertical="top" wrapText="1" readingOrder="1"/>
    </xf>
    <xf numFmtId="182" fontId="58" fillId="0" borderId="21" xfId="0" applyFont="1" applyBorder="1" applyAlignment="1">
      <alignment horizontal="right" vertical="top"/>
    </xf>
    <xf numFmtId="182" fontId="47" fillId="0" borderId="21" xfId="0" applyFont="1" applyBorder="1" applyAlignment="1">
      <alignment horizontal="center"/>
    </xf>
    <xf numFmtId="4" fontId="47" fillId="0" borderId="21" xfId="0" applyNumberFormat="1" applyFont="1" applyBorder="1" applyAlignment="1">
      <alignment horizontal="center"/>
    </xf>
    <xf numFmtId="4" fontId="47" fillId="0" borderId="21" xfId="0" applyNumberFormat="1" applyFont="1" applyBorder="1"/>
    <xf numFmtId="4" fontId="58" fillId="0" borderId="21" xfId="0" applyNumberFormat="1" applyFont="1" applyBorder="1" applyAlignment="1">
      <alignment horizontal="right"/>
    </xf>
    <xf numFmtId="182" fontId="58" fillId="0" borderId="0" xfId="0" applyFont="1"/>
    <xf numFmtId="182" fontId="2" fillId="0" borderId="0" xfId="993" applyFont="1" applyFill="1" applyBorder="1" applyAlignment="1" applyProtection="1">
      <alignment horizontal="right" vertical="top"/>
    </xf>
    <xf numFmtId="182" fontId="2" fillId="0" borderId="0" xfId="0" applyFont="1" applyBorder="1" applyAlignment="1">
      <alignment horizontal="left" wrapText="1"/>
    </xf>
    <xf numFmtId="182" fontId="2" fillId="0" borderId="0" xfId="993" applyFont="1" applyFill="1" applyBorder="1" applyAlignment="1" applyProtection="1">
      <alignment horizontal="center"/>
    </xf>
    <xf numFmtId="171" fontId="2" fillId="0" borderId="0" xfId="993" applyNumberFormat="1" applyFont="1" applyFill="1" applyBorder="1" applyAlignment="1" applyProtection="1">
      <alignment horizontal="right"/>
    </xf>
    <xf numFmtId="49" fontId="61" fillId="0" borderId="0" xfId="2696" applyFont="1" applyAlignment="1">
      <alignment horizontal="left" vertical="top" wrapText="1" readingOrder="1"/>
    </xf>
    <xf numFmtId="49" fontId="61" fillId="0" borderId="0" xfId="2696" applyFont="1" applyAlignment="1">
      <alignment horizontal="center"/>
    </xf>
    <xf numFmtId="4" fontId="61" fillId="0" borderId="0" xfId="2696" applyNumberFormat="1" applyFont="1" applyAlignment="1">
      <alignment horizontal="right"/>
    </xf>
    <xf numFmtId="171" fontId="61" fillId="0" borderId="0" xfId="2696" applyNumberFormat="1" applyFont="1" applyAlignment="1">
      <alignment horizontal="right"/>
    </xf>
    <xf numFmtId="182" fontId="59" fillId="0" borderId="0" xfId="0" applyFont="1" applyFill="1" applyAlignment="1"/>
    <xf numFmtId="182" fontId="58" fillId="0" borderId="0" xfId="0" applyFont="1" applyAlignment="1">
      <alignment horizontal="center"/>
    </xf>
    <xf numFmtId="182" fontId="59" fillId="0" borderId="0" xfId="0" applyFont="1" applyFill="1" applyAlignment="1">
      <alignment horizontal="right"/>
    </xf>
    <xf numFmtId="49" fontId="57" fillId="0" borderId="0" xfId="2696" applyNumberFormat="1" applyFont="1" applyAlignment="1">
      <alignment horizontal="left" vertical="top" readingOrder="1"/>
    </xf>
    <xf numFmtId="182" fontId="4" fillId="0" borderId="0" xfId="0" applyFont="1" applyAlignment="1">
      <alignment horizontal="justify" wrapText="1"/>
    </xf>
    <xf numFmtId="182" fontId="4" fillId="0" borderId="0" xfId="2705" applyFont="1" applyFill="1" applyAlignment="1"/>
    <xf numFmtId="182" fontId="47" fillId="0" borderId="0" xfId="2705" applyFont="1" applyAlignment="1">
      <alignment horizontal="center"/>
    </xf>
    <xf numFmtId="182" fontId="4" fillId="0" borderId="0" xfId="2705" applyFont="1" applyFill="1" applyAlignment="1">
      <alignment horizontal="right"/>
    </xf>
    <xf numFmtId="170" fontId="2" fillId="0" borderId="0" xfId="986" applyNumberFormat="1" applyFont="1" applyAlignment="1">
      <alignment vertical="top"/>
    </xf>
    <xf numFmtId="182" fontId="3" fillId="0" borderId="0" xfId="967" applyFont="1" applyFill="1" applyBorder="1" applyAlignment="1">
      <alignment vertical="top" wrapText="1"/>
    </xf>
    <xf numFmtId="49" fontId="57" fillId="0" borderId="0" xfId="2696" applyFont="1">
      <alignment vertical="top"/>
    </xf>
    <xf numFmtId="182" fontId="2" fillId="0" borderId="0" xfId="0" applyFont="1" applyFill="1" applyAlignment="1">
      <alignment horizontal="center"/>
    </xf>
    <xf numFmtId="182" fontId="2" fillId="0" borderId="0" xfId="386" applyFont="1" applyAlignment="1">
      <alignment vertical="top" wrapText="1"/>
    </xf>
    <xf numFmtId="182" fontId="2" fillId="0" borderId="0" xfId="386" quotePrefix="1" applyFont="1" applyAlignment="1">
      <alignment vertical="top" wrapText="1"/>
    </xf>
    <xf numFmtId="182" fontId="2" fillId="0" borderId="0" xfId="386" quotePrefix="1" applyFont="1" applyAlignment="1">
      <alignment horizontal="left" vertical="top" wrapText="1"/>
    </xf>
    <xf numFmtId="182" fontId="2" fillId="0" borderId="0" xfId="386" applyFont="1" applyAlignment="1">
      <alignment horizontal="justify" vertical="top" wrapText="1"/>
    </xf>
    <xf numFmtId="182" fontId="3" fillId="0" borderId="0" xfId="386" applyFont="1" applyAlignment="1">
      <alignment horizontal="justify" vertical="top" wrapText="1"/>
    </xf>
    <xf numFmtId="49" fontId="2" fillId="0" borderId="0" xfId="0" applyNumberFormat="1" applyFont="1" applyAlignment="1">
      <alignment horizontal="left" vertical="top" wrapText="1"/>
    </xf>
    <xf numFmtId="182" fontId="56" fillId="0" borderId="0" xfId="0" applyFont="1" applyAlignment="1">
      <alignment horizontal="center" wrapText="1"/>
    </xf>
    <xf numFmtId="182" fontId="56" fillId="0" borderId="0" xfId="0" applyFont="1" applyFill="1" applyAlignment="1">
      <alignment horizontal="center" wrapText="1"/>
    </xf>
    <xf numFmtId="171" fontId="2" fillId="39" borderId="15" xfId="2701" applyNumberFormat="1" applyFont="1">
      <alignment horizontal="right" readingOrder="1"/>
      <protection locked="0"/>
    </xf>
    <xf numFmtId="171" fontId="2" fillId="0" borderId="0" xfId="967" applyNumberFormat="1" applyFont="1" applyBorder="1" applyProtection="1"/>
    <xf numFmtId="182" fontId="56" fillId="0" borderId="0" xfId="0" applyNumberFormat="1" applyFont="1" applyAlignment="1">
      <alignment wrapText="1"/>
    </xf>
    <xf numFmtId="182" fontId="2" fillId="0" borderId="0" xfId="0" applyFont="1" applyFill="1" applyAlignment="1">
      <alignment horizontal="left" vertical="top" wrapText="1"/>
    </xf>
    <xf numFmtId="182" fontId="2" fillId="0" borderId="0" xfId="0" applyFont="1" applyFill="1"/>
    <xf numFmtId="4" fontId="2" fillId="0" borderId="0" xfId="2617" applyNumberFormat="1" applyFont="1" applyFill="1"/>
    <xf numFmtId="4" fontId="2" fillId="0" borderId="0" xfId="0" applyNumberFormat="1" applyFont="1" applyFill="1" applyAlignment="1">
      <alignment horizontal="right"/>
    </xf>
    <xf numFmtId="49" fontId="2" fillId="0" borderId="0" xfId="0" applyNumberFormat="1" applyFont="1" applyFill="1" applyAlignment="1">
      <alignment horizontal="left" vertical="top" wrapText="1"/>
    </xf>
    <xf numFmtId="182" fontId="56" fillId="0" borderId="0" xfId="0" applyNumberFormat="1" applyFont="1" applyFill="1" applyAlignment="1">
      <alignment wrapText="1"/>
    </xf>
    <xf numFmtId="182" fontId="47" fillId="0" borderId="0" xfId="0" applyFont="1" applyFill="1" applyAlignment="1">
      <alignment horizontal="center"/>
    </xf>
    <xf numFmtId="182" fontId="56" fillId="0" borderId="0" xfId="0" applyFont="1" applyFill="1" applyAlignment="1">
      <alignment horizontal="center"/>
    </xf>
    <xf numFmtId="182" fontId="56" fillId="0" borderId="0" xfId="833" applyNumberFormat="1" applyFont="1" applyFill="1" applyAlignment="1" applyProtection="1">
      <alignment wrapText="1"/>
    </xf>
    <xf numFmtId="182" fontId="56" fillId="0" borderId="0" xfId="0" applyFont="1" applyAlignment="1">
      <alignment horizontal="left" wrapText="1"/>
    </xf>
    <xf numFmtId="182" fontId="3" fillId="0" borderId="0" xfId="967" applyFont="1" applyFill="1" applyAlignment="1" applyProtection="1">
      <alignment horizontal="right" vertical="top"/>
    </xf>
    <xf numFmtId="49" fontId="2" fillId="0" borderId="0" xfId="1664" applyNumberFormat="1" applyFont="1" applyFill="1" applyBorder="1" applyAlignment="1">
      <alignment horizontal="left" vertical="top" wrapText="1"/>
    </xf>
    <xf numFmtId="182" fontId="2" fillId="0" borderId="0" xfId="1664" applyFont="1" applyFill="1" applyBorder="1" applyAlignment="1">
      <alignment horizontal="right"/>
    </xf>
    <xf numFmtId="2" fontId="2" fillId="0" borderId="0" xfId="2421" applyNumberFormat="1" applyFont="1" applyFill="1" applyBorder="1" applyAlignment="1" applyProtection="1">
      <alignment horizontal="right"/>
      <protection locked="0"/>
    </xf>
    <xf numFmtId="182" fontId="2" fillId="41" borderId="0" xfId="1664" applyFont="1" applyFill="1"/>
    <xf numFmtId="182" fontId="56" fillId="0" borderId="0" xfId="0" applyFont="1" applyAlignment="1">
      <alignment vertical="top" wrapText="1"/>
    </xf>
    <xf numFmtId="182" fontId="47" fillId="0" borderId="0" xfId="0" applyFont="1" applyAlignment="1">
      <alignment horizontal="center" wrapText="1"/>
    </xf>
    <xf numFmtId="182" fontId="47" fillId="0" borderId="0" xfId="0" applyFont="1" applyFill="1" applyAlignment="1">
      <alignment horizontal="center" wrapText="1"/>
    </xf>
    <xf numFmtId="182" fontId="47" fillId="0" borderId="0" xfId="0" applyNumberFormat="1" applyFont="1" applyFill="1" applyAlignment="1">
      <alignment wrapText="1"/>
    </xf>
    <xf numFmtId="182" fontId="4" fillId="0" borderId="0" xfId="0" applyFont="1" applyAlignment="1">
      <alignment horizontal="right"/>
    </xf>
    <xf numFmtId="182" fontId="4" fillId="0" borderId="0" xfId="0" applyFont="1"/>
    <xf numFmtId="182" fontId="4" fillId="0" borderId="0" xfId="0" applyFont="1" applyAlignment="1">
      <alignment vertical="top"/>
    </xf>
    <xf numFmtId="182" fontId="47" fillId="0" borderId="0" xfId="0" applyNumberFormat="1" applyFont="1" applyFill="1" applyAlignment="1">
      <alignment vertical="top" wrapText="1"/>
    </xf>
    <xf numFmtId="182" fontId="47" fillId="0" borderId="0" xfId="0" quotePrefix="1" applyNumberFormat="1" applyFont="1" applyFill="1" applyAlignment="1">
      <alignment vertical="top" wrapText="1"/>
    </xf>
    <xf numFmtId="171" fontId="2" fillId="0" borderId="0" xfId="967" applyNumberFormat="1" applyFont="1" applyFill="1" applyBorder="1" applyAlignment="1" applyProtection="1">
      <alignment horizontal="center"/>
      <protection locked="0"/>
    </xf>
    <xf numFmtId="182" fontId="4" fillId="0" borderId="0" xfId="0" applyFont="1" applyAlignment="1">
      <alignment vertical="top" wrapText="1"/>
    </xf>
    <xf numFmtId="49" fontId="47" fillId="0" borderId="0" xfId="0" applyNumberFormat="1" applyFont="1" applyAlignment="1">
      <alignment vertical="top" wrapText="1"/>
    </xf>
    <xf numFmtId="182" fontId="47" fillId="0" borderId="0" xfId="833" applyFont="1" applyFill="1" applyAlignment="1">
      <alignment vertical="top" wrapText="1"/>
    </xf>
    <xf numFmtId="182" fontId="47" fillId="0" borderId="0" xfId="0" applyFont="1" applyAlignment="1">
      <alignment horizontal="left" vertical="center" wrapText="1"/>
    </xf>
    <xf numFmtId="2" fontId="47" fillId="0" borderId="0" xfId="0" applyNumberFormat="1" applyFont="1" applyAlignment="1">
      <alignment horizontal="left" vertical="top" wrapText="1"/>
    </xf>
    <xf numFmtId="4" fontId="4" fillId="0" borderId="0" xfId="0" applyNumberFormat="1" applyFont="1" applyFill="1"/>
    <xf numFmtId="2" fontId="47" fillId="0" borderId="0" xfId="2705" applyNumberFormat="1" applyFont="1" applyFill="1" applyAlignment="1">
      <alignment horizontal="left" vertical="top" wrapText="1"/>
    </xf>
    <xf numFmtId="2" fontId="56" fillId="0" borderId="0" xfId="2705" applyNumberFormat="1" applyFont="1" applyFill="1" applyAlignment="1">
      <alignment horizontal="left" vertical="top" wrapText="1"/>
    </xf>
    <xf numFmtId="182" fontId="4" fillId="0" borderId="0" xfId="0" applyFont="1" applyAlignment="1">
      <alignment wrapText="1"/>
    </xf>
    <xf numFmtId="182" fontId="56" fillId="0" borderId="0" xfId="0" applyFont="1" applyAlignment="1">
      <alignment vertical="center" wrapText="1"/>
    </xf>
    <xf numFmtId="182" fontId="56" fillId="0" borderId="0" xfId="0" applyNumberFormat="1" applyFont="1" applyAlignment="1">
      <alignment horizontal="left" vertical="center" wrapText="1"/>
    </xf>
    <xf numFmtId="182" fontId="47" fillId="0" borderId="0" xfId="0" applyNumberFormat="1" applyFont="1" applyAlignment="1">
      <alignment wrapText="1"/>
    </xf>
    <xf numFmtId="182" fontId="47" fillId="0" borderId="0" xfId="0" applyNumberFormat="1" applyFont="1" applyAlignment="1">
      <alignment horizontal="left" wrapText="1"/>
    </xf>
    <xf numFmtId="182" fontId="43" fillId="0" borderId="0" xfId="0" applyFont="1" applyFill="1" applyAlignment="1">
      <alignment wrapText="1"/>
    </xf>
    <xf numFmtId="182" fontId="43" fillId="0" borderId="0" xfId="0" applyFont="1" applyFill="1" applyAlignment="1">
      <alignment horizontal="center" wrapText="1"/>
    </xf>
    <xf numFmtId="182" fontId="43" fillId="0" borderId="0" xfId="0" applyFont="1" applyFill="1" applyAlignment="1" applyProtection="1">
      <alignment horizontal="right" wrapText="1"/>
      <protection locked="0"/>
    </xf>
    <xf numFmtId="182" fontId="43" fillId="0" borderId="0" xfId="0" applyFont="1" applyFill="1" applyAlignment="1" applyProtection="1">
      <alignment horizontal="right" wrapText="1"/>
    </xf>
    <xf numFmtId="182" fontId="43" fillId="0" borderId="0" xfId="0" applyFont="1" applyFill="1" applyAlignment="1">
      <alignment horizontal="left" vertical="top" wrapText="1"/>
    </xf>
    <xf numFmtId="170" fontId="43" fillId="0" borderId="0" xfId="967" applyNumberFormat="1" applyFont="1" applyAlignment="1">
      <alignment horizontal="right" vertical="top"/>
    </xf>
    <xf numFmtId="49" fontId="43" fillId="0" borderId="0" xfId="0" applyNumberFormat="1" applyFont="1" applyAlignment="1">
      <alignment horizontal="left" vertical="top" wrapText="1"/>
    </xf>
    <xf numFmtId="182" fontId="62" fillId="0" borderId="0" xfId="0" applyFont="1" applyAlignment="1">
      <alignment horizontal="center" wrapText="1"/>
    </xf>
    <xf numFmtId="182" fontId="63" fillId="0" borderId="0" xfId="0" applyFont="1" applyFill="1" applyAlignment="1">
      <alignment horizontal="right"/>
    </xf>
    <xf numFmtId="182" fontId="63" fillId="0" borderId="0" xfId="0" applyFont="1" applyFill="1"/>
    <xf numFmtId="182" fontId="63" fillId="0" borderId="0" xfId="0" applyFont="1" applyFill="1" applyAlignment="1"/>
    <xf numFmtId="182" fontId="63" fillId="0" borderId="0" xfId="0" applyFont="1" applyFill="1" applyAlignment="1">
      <alignment horizontal="right" vertical="top"/>
    </xf>
    <xf numFmtId="183" fontId="43" fillId="0" borderId="0" xfId="2711" applyNumberFormat="1" applyFont="1" applyFill="1" applyBorder="1" applyAlignment="1">
      <alignment horizontal="right" vertical="top" wrapText="1"/>
    </xf>
    <xf numFmtId="182" fontId="43" fillId="0" borderId="0" xfId="967" applyFont="1" applyFill="1"/>
    <xf numFmtId="182" fontId="43" fillId="0" borderId="0" xfId="0" applyFont="1" applyFill="1"/>
    <xf numFmtId="182" fontId="43" fillId="0" borderId="0" xfId="0" quotePrefix="1" applyFont="1" applyAlignment="1">
      <alignment wrapText="1"/>
    </xf>
    <xf numFmtId="182" fontId="63" fillId="0" borderId="0" xfId="0" applyFont="1" applyFill="1" applyAlignment="1" applyProtection="1">
      <alignment horizontal="right"/>
      <protection locked="0"/>
    </xf>
    <xf numFmtId="49" fontId="43" fillId="0" borderId="0" xfId="0" applyNumberFormat="1" applyFont="1" applyAlignment="1">
      <alignment wrapText="1"/>
    </xf>
    <xf numFmtId="182" fontId="43" fillId="0" borderId="0" xfId="0" applyFont="1" applyFill="1" applyAlignment="1"/>
    <xf numFmtId="182" fontId="43" fillId="0" borderId="0" xfId="0" applyFont="1" applyAlignment="1">
      <alignment horizontal="center" wrapText="1"/>
    </xf>
    <xf numFmtId="182" fontId="43" fillId="0" borderId="0" xfId="0" applyFont="1" applyFill="1" applyAlignment="1" applyProtection="1">
      <alignment horizontal="right"/>
      <protection locked="0"/>
    </xf>
    <xf numFmtId="182" fontId="43" fillId="0" borderId="0" xfId="0" applyFont="1" applyFill="1" applyAlignment="1">
      <alignment horizontal="right"/>
    </xf>
    <xf numFmtId="49" fontId="62" fillId="0" borderId="0" xfId="0" applyNumberFormat="1" applyFont="1" applyAlignment="1">
      <alignment wrapText="1"/>
    </xf>
    <xf numFmtId="182" fontId="43" fillId="0" borderId="0" xfId="0" applyFont="1" applyAlignment="1">
      <alignment horizontal="left" vertical="top" wrapText="1"/>
    </xf>
    <xf numFmtId="171" fontId="43" fillId="39" borderId="15" xfId="2701" applyNumberFormat="1" applyFont="1" applyAlignment="1">
      <alignment horizontal="right"/>
      <protection locked="0"/>
    </xf>
    <xf numFmtId="171" fontId="43" fillId="0" borderId="0" xfId="967" applyNumberFormat="1" applyFont="1" applyBorder="1" applyAlignment="1" applyProtection="1">
      <alignment horizontal="right"/>
    </xf>
    <xf numFmtId="182" fontId="43" fillId="0" borderId="0" xfId="0" applyFont="1" applyFill="1" applyAlignment="1">
      <alignment vertical="top"/>
    </xf>
    <xf numFmtId="182" fontId="62" fillId="0" borderId="0" xfId="0" applyFont="1" applyFill="1" applyAlignment="1">
      <alignment horizontal="center" wrapText="1"/>
    </xf>
    <xf numFmtId="171" fontId="43" fillId="0" borderId="0" xfId="967" applyNumberFormat="1" applyFont="1" applyFill="1" applyBorder="1" applyAlignment="1" applyProtection="1">
      <alignment horizontal="right"/>
    </xf>
    <xf numFmtId="182" fontId="43" fillId="0" borderId="0" xfId="2712" applyFont="1" applyFill="1" applyAlignment="1">
      <alignment vertical="top"/>
    </xf>
    <xf numFmtId="170" fontId="43" fillId="0" borderId="0" xfId="993" applyNumberFormat="1" applyFont="1" applyBorder="1" applyAlignment="1">
      <alignment horizontal="right" vertical="top" readingOrder="1"/>
    </xf>
    <xf numFmtId="182" fontId="43" fillId="0" borderId="0" xfId="0" applyNumberFormat="1" applyFont="1" applyFill="1" applyAlignment="1">
      <alignment horizontal="left" vertical="top" wrapText="1"/>
    </xf>
    <xf numFmtId="182" fontId="63" fillId="0" borderId="0" xfId="0" applyFont="1"/>
    <xf numFmtId="182" fontId="62" fillId="0" borderId="0" xfId="0" applyFont="1" applyAlignment="1">
      <alignment horizontal="left" vertical="center" wrapText="1"/>
    </xf>
    <xf numFmtId="182" fontId="63" fillId="0" borderId="0" xfId="0" applyFont="1" applyAlignment="1">
      <alignment horizontal="center" wrapText="1"/>
    </xf>
    <xf numFmtId="182" fontId="62" fillId="0" borderId="0" xfId="0" applyFont="1"/>
    <xf numFmtId="182" fontId="63" fillId="0" borderId="0" xfId="0" applyFont="1" applyAlignment="1">
      <alignment wrapText="1"/>
    </xf>
    <xf numFmtId="182" fontId="63" fillId="0" borderId="0" xfId="0" applyFont="1" applyAlignment="1"/>
    <xf numFmtId="182" fontId="63" fillId="0" borderId="0" xfId="0" applyFont="1" applyAlignment="1">
      <alignment horizontal="right"/>
    </xf>
    <xf numFmtId="182" fontId="62" fillId="0" borderId="0" xfId="0" quotePrefix="1" applyFont="1" applyFill="1" applyAlignment="1">
      <alignment horizontal="left" wrapText="1"/>
    </xf>
    <xf numFmtId="171" fontId="43" fillId="0" borderId="0" xfId="967" applyNumberFormat="1" applyFont="1" applyBorder="1" applyProtection="1"/>
    <xf numFmtId="170" fontId="43" fillId="0" borderId="0" xfId="967" applyNumberFormat="1" applyFont="1" applyAlignment="1">
      <alignment vertical="top"/>
    </xf>
    <xf numFmtId="182" fontId="63" fillId="0" borderId="0" xfId="0" applyFont="1" applyAlignment="1">
      <alignment vertical="center" wrapText="1"/>
    </xf>
    <xf numFmtId="182" fontId="43" fillId="0" borderId="0" xfId="1654" applyFont="1" applyAlignment="1">
      <alignment horizontal="center"/>
    </xf>
    <xf numFmtId="171" fontId="43" fillId="0" borderId="0" xfId="967" applyNumberFormat="1" applyFont="1" applyFill="1" applyBorder="1" applyAlignment="1" applyProtection="1">
      <alignment horizontal="center"/>
      <protection locked="0"/>
    </xf>
    <xf numFmtId="171" fontId="43" fillId="0" borderId="0" xfId="993" applyNumberFormat="1" applyFont="1" applyBorder="1" applyAlignment="1" applyProtection="1">
      <alignment horizontal="right"/>
    </xf>
    <xf numFmtId="182" fontId="67" fillId="0" borderId="0" xfId="1616" applyFont="1" applyFill="1"/>
    <xf numFmtId="182" fontId="43" fillId="0" borderId="0" xfId="1616" applyFont="1" applyAlignment="1">
      <alignment horizontal="center"/>
    </xf>
    <xf numFmtId="182" fontId="43" fillId="0" borderId="0" xfId="1616" applyFont="1" applyAlignment="1">
      <alignment horizontal="right"/>
    </xf>
    <xf numFmtId="182" fontId="43" fillId="0" borderId="0" xfId="1616" applyFont="1" applyFill="1"/>
    <xf numFmtId="171" fontId="43" fillId="39" borderId="15" xfId="2701" applyNumberFormat="1" applyFont="1">
      <alignment horizontal="right" readingOrder="1"/>
      <protection locked="0"/>
    </xf>
    <xf numFmtId="182" fontId="43" fillId="0" borderId="0" xfId="0" applyFont="1" applyAlignment="1">
      <alignment horizontal="center"/>
    </xf>
    <xf numFmtId="171" fontId="67" fillId="0" borderId="0" xfId="967" applyNumberFormat="1" applyFont="1" applyFill="1" applyBorder="1" applyAlignment="1" applyProtection="1">
      <alignment horizontal="center"/>
    </xf>
    <xf numFmtId="182" fontId="43" fillId="0" borderId="0" xfId="1616" applyNumberFormat="1" applyFont="1" applyFill="1" applyBorder="1" applyAlignment="1">
      <alignment horizontal="center"/>
    </xf>
    <xf numFmtId="182" fontId="43" fillId="0" borderId="0" xfId="1616" applyFont="1" applyFill="1" applyBorder="1"/>
    <xf numFmtId="182" fontId="43" fillId="0" borderId="0" xfId="1616" applyFont="1" applyFill="1" applyAlignment="1">
      <alignment horizontal="center"/>
    </xf>
    <xf numFmtId="182" fontId="43" fillId="0" borderId="0" xfId="1616" applyFont="1" applyFill="1" applyAlignment="1">
      <alignment horizontal="right"/>
    </xf>
    <xf numFmtId="182" fontId="63" fillId="0" borderId="0" xfId="2699" applyFont="1" applyFill="1" applyAlignment="1"/>
    <xf numFmtId="49" fontId="62" fillId="0" borderId="0" xfId="0" applyNumberFormat="1" applyFont="1" applyFill="1" applyBorder="1" applyAlignment="1" applyProtection="1">
      <alignment vertical="center" wrapText="1"/>
    </xf>
    <xf numFmtId="182" fontId="62" fillId="0" borderId="0" xfId="0" applyFont="1" applyAlignment="1">
      <alignment horizontal="center"/>
    </xf>
    <xf numFmtId="182" fontId="63" fillId="0" borderId="0" xfId="2699" applyFont="1" applyFill="1" applyAlignment="1">
      <alignment horizontal="right"/>
    </xf>
    <xf numFmtId="4" fontId="63" fillId="0" borderId="0" xfId="2699" applyNumberFormat="1" applyFont="1" applyFill="1"/>
    <xf numFmtId="182" fontId="63" fillId="0" borderId="0" xfId="2699" applyFont="1" applyFill="1"/>
    <xf numFmtId="49" fontId="62" fillId="0" borderId="0" xfId="0" applyNumberFormat="1" applyFont="1" applyFill="1" applyBorder="1" applyAlignment="1" applyProtection="1">
      <alignment vertical="center" wrapText="1" readingOrder="1"/>
    </xf>
    <xf numFmtId="170" fontId="43" fillId="0" borderId="0" xfId="986" applyNumberFormat="1" applyFont="1" applyAlignment="1" applyProtection="1">
      <alignment vertical="top"/>
    </xf>
    <xf numFmtId="182" fontId="63" fillId="0" borderId="0" xfId="2713" applyFont="1" applyAlignment="1">
      <alignment horizontal="center"/>
    </xf>
    <xf numFmtId="182" fontId="62" fillId="0" borderId="0" xfId="0" applyFont="1" applyAlignment="1">
      <alignment wrapText="1" readingOrder="1"/>
    </xf>
    <xf numFmtId="182" fontId="63" fillId="0" borderId="0" xfId="2713" applyFont="1" applyFill="1" applyAlignment="1">
      <alignment horizontal="right" vertical="top"/>
    </xf>
    <xf numFmtId="182" fontId="63" fillId="0" borderId="0" xfId="2713" applyFont="1" applyAlignment="1">
      <alignment wrapText="1"/>
    </xf>
    <xf numFmtId="182" fontId="63" fillId="0" borderId="0" xfId="2713" applyFont="1" applyFill="1" applyAlignment="1">
      <alignment horizontal="center"/>
    </xf>
    <xf numFmtId="182" fontId="63" fillId="0" borderId="0" xfId="2713" applyFont="1" applyFill="1" applyAlignment="1">
      <alignment horizontal="right"/>
    </xf>
    <xf numFmtId="182" fontId="43" fillId="0" borderId="0" xfId="2712" applyFont="1" applyFill="1"/>
    <xf numFmtId="182" fontId="63" fillId="0" borderId="0" xfId="2713" applyFont="1" applyAlignment="1">
      <alignment horizontal="left" wrapText="1"/>
    </xf>
    <xf numFmtId="170" fontId="69" fillId="0" borderId="0" xfId="993" applyNumberFormat="1" applyFont="1" applyBorder="1" applyAlignment="1">
      <alignment horizontal="right" vertical="top" readingOrder="1"/>
    </xf>
    <xf numFmtId="182" fontId="70" fillId="0" borderId="0" xfId="0" applyFont="1" applyAlignment="1">
      <alignment vertical="center" wrapText="1"/>
    </xf>
    <xf numFmtId="182" fontId="69" fillId="0" borderId="0" xfId="1654" applyFont="1" applyAlignment="1">
      <alignment horizontal="center"/>
    </xf>
    <xf numFmtId="182" fontId="69" fillId="0" borderId="0" xfId="0" applyFont="1" applyFill="1" applyAlignment="1">
      <alignment horizontal="center"/>
    </xf>
    <xf numFmtId="171" fontId="69" fillId="0" borderId="0" xfId="993" applyNumberFormat="1" applyFont="1" applyBorder="1" applyAlignment="1" applyProtection="1">
      <alignment horizontal="right"/>
    </xf>
    <xf numFmtId="182" fontId="69" fillId="0" borderId="0" xfId="2712" applyFont="1" applyFill="1"/>
    <xf numFmtId="182" fontId="69" fillId="0" borderId="0" xfId="1654" applyFont="1" applyFill="1" applyAlignment="1">
      <alignment horizontal="center"/>
    </xf>
    <xf numFmtId="171" fontId="69" fillId="0" borderId="0" xfId="967" applyNumberFormat="1" applyFont="1" applyFill="1" applyBorder="1" applyAlignment="1" applyProtection="1">
      <alignment horizontal="center"/>
      <protection locked="0"/>
    </xf>
    <xf numFmtId="182" fontId="69" fillId="0" borderId="0" xfId="2712" applyNumberFormat="1" applyFont="1" applyFill="1" applyAlignment="1">
      <alignment horizontal="right"/>
    </xf>
    <xf numFmtId="182" fontId="69" fillId="0" borderId="0" xfId="2712" applyFont="1" applyFill="1" applyAlignment="1">
      <alignment vertical="top"/>
    </xf>
    <xf numFmtId="171" fontId="69" fillId="39" borderId="15" xfId="2701" applyNumberFormat="1" applyFont="1">
      <alignment horizontal="right" readingOrder="1"/>
      <protection locked="0"/>
    </xf>
    <xf numFmtId="49" fontId="63" fillId="0" borderId="0" xfId="2699" applyNumberFormat="1" applyFont="1" applyFill="1" applyAlignment="1">
      <alignment vertical="top" wrapText="1" readingOrder="1"/>
    </xf>
    <xf numFmtId="182" fontId="63" fillId="0" borderId="0" xfId="2699" applyFont="1" applyFill="1" applyAlignment="1">
      <alignment horizontal="center"/>
    </xf>
    <xf numFmtId="182" fontId="47" fillId="0" borderId="0" xfId="0" quotePrefix="1" applyFont="1" applyAlignment="1">
      <alignment wrapText="1"/>
    </xf>
    <xf numFmtId="182" fontId="47" fillId="0" borderId="0" xfId="0" applyNumberFormat="1" applyFont="1" applyAlignment="1">
      <alignment vertical="center" wrapText="1"/>
    </xf>
    <xf numFmtId="182" fontId="2" fillId="0" borderId="0" xfId="0" applyNumberFormat="1" applyFont="1" applyFill="1" applyAlignment="1">
      <alignment wrapText="1"/>
    </xf>
    <xf numFmtId="182" fontId="2" fillId="0" borderId="0" xfId="0" applyNumberFormat="1" applyFont="1" applyFill="1" applyAlignment="1">
      <alignment horizontal="left" wrapText="1"/>
    </xf>
    <xf numFmtId="171" fontId="2" fillId="0" borderId="0" xfId="967" applyNumberFormat="1" applyFont="1" applyBorder="1" applyAlignment="1" applyProtection="1"/>
    <xf numFmtId="182" fontId="47" fillId="0" borderId="0" xfId="0" applyNumberFormat="1" applyFont="1" applyAlignment="1">
      <alignment vertical="top" wrapText="1"/>
    </xf>
    <xf numFmtId="182" fontId="47" fillId="0" borderId="0" xfId="0" applyNumberFormat="1" applyFont="1" applyAlignment="1">
      <alignment horizontal="center" wrapText="1"/>
    </xf>
    <xf numFmtId="182" fontId="2" fillId="0" borderId="0" xfId="0" applyFont="1" applyAlignment="1">
      <alignment vertical="center" wrapText="1"/>
    </xf>
    <xf numFmtId="182" fontId="2" fillId="0" borderId="0" xfId="0" applyFont="1" applyAlignment="1">
      <alignment wrapText="1"/>
    </xf>
    <xf numFmtId="170" fontId="2" fillId="0" borderId="0" xfId="2714" applyNumberFormat="1" applyFont="1" applyFill="1" applyAlignment="1">
      <alignment vertical="top"/>
    </xf>
    <xf numFmtId="182" fontId="2" fillId="0" borderId="0" xfId="2714" applyFont="1" applyFill="1" applyAlignment="1">
      <alignment horizontal="left" vertical="top" wrapText="1"/>
    </xf>
    <xf numFmtId="182" fontId="2" fillId="0" borderId="0" xfId="2714" applyFont="1" applyFill="1" applyAlignment="1">
      <alignment horizontal="center"/>
    </xf>
    <xf numFmtId="171" fontId="69" fillId="39" borderId="15" xfId="2701" applyNumberFormat="1" applyFont="1" applyAlignment="1">
      <alignment horizontal="right"/>
      <protection locked="0"/>
    </xf>
    <xf numFmtId="182" fontId="2" fillId="0" borderId="0" xfId="967" applyNumberFormat="1" applyFont="1" applyFill="1" applyBorder="1" applyAlignment="1" applyProtection="1">
      <alignment horizontal="right"/>
    </xf>
    <xf numFmtId="4" fontId="4" fillId="0" borderId="0" xfId="0" applyNumberFormat="1" applyFont="1" applyFill="1" applyBorder="1" applyAlignment="1">
      <alignment horizontal="center"/>
    </xf>
    <xf numFmtId="182" fontId="4" fillId="0" borderId="0" xfId="0" applyNumberFormat="1" applyFont="1" applyFill="1" applyBorder="1" applyAlignment="1">
      <alignment horizontal="right"/>
    </xf>
    <xf numFmtId="182" fontId="2" fillId="0" borderId="0" xfId="2714" applyFont="1" applyFill="1" applyBorder="1" applyAlignment="1">
      <alignment horizontal="center"/>
    </xf>
    <xf numFmtId="171" fontId="2" fillId="0" borderId="0" xfId="967" applyNumberFormat="1" applyFont="1" applyFill="1" applyBorder="1" applyAlignment="1" applyProtection="1">
      <alignment horizontal="center"/>
    </xf>
    <xf numFmtId="170" fontId="2" fillId="0" borderId="0" xfId="0" applyNumberFormat="1" applyFont="1" applyFill="1" applyBorder="1" applyAlignment="1">
      <alignment horizontal="right" vertical="top"/>
    </xf>
    <xf numFmtId="182" fontId="4" fillId="0" borderId="0" xfId="0" applyFont="1" applyFill="1" applyAlignment="1">
      <alignment horizontal="center" wrapText="1"/>
    </xf>
    <xf numFmtId="182" fontId="4" fillId="0" borderId="0" xfId="0" applyFont="1" applyFill="1" applyBorder="1" applyAlignment="1">
      <alignment horizontal="center" wrapText="1"/>
    </xf>
    <xf numFmtId="182" fontId="4" fillId="0" borderId="0" xfId="0" applyFont="1" applyFill="1" applyBorder="1" applyAlignment="1">
      <alignment horizontal="right"/>
    </xf>
    <xf numFmtId="182" fontId="2" fillId="0" borderId="0" xfId="0" applyFont="1" applyFill="1" applyBorder="1" applyAlignment="1">
      <alignment horizontal="right" vertical="top"/>
    </xf>
    <xf numFmtId="170" fontId="2" fillId="0" borderId="0" xfId="2714" applyNumberFormat="1" applyFont="1" applyFill="1" applyAlignment="1">
      <alignment horizontal="right" vertical="top"/>
    </xf>
    <xf numFmtId="4" fontId="2" fillId="0" borderId="0" xfId="967" applyNumberFormat="1" applyFont="1" applyFill="1" applyBorder="1" applyAlignment="1" applyProtection="1">
      <alignment horizontal="center"/>
      <protection locked="0"/>
    </xf>
    <xf numFmtId="182" fontId="3" fillId="0" borderId="0" xfId="2714" applyFont="1" applyFill="1" applyAlignment="1">
      <alignment horizontal="left" vertical="top" wrapText="1"/>
    </xf>
    <xf numFmtId="182" fontId="2" fillId="0" borderId="0" xfId="0" applyFont="1" applyFill="1" applyBorder="1" applyAlignment="1">
      <alignment horizontal="left" wrapText="1"/>
    </xf>
    <xf numFmtId="182" fontId="2" fillId="0" borderId="0" xfId="2417" applyNumberFormat="1" applyFont="1" applyFill="1" applyBorder="1" applyAlignment="1">
      <alignment horizontal="right"/>
    </xf>
    <xf numFmtId="182" fontId="2" fillId="0" borderId="0" xfId="0" applyFont="1" applyFill="1" applyBorder="1" applyAlignment="1">
      <alignment horizontal="center" wrapText="1"/>
    </xf>
    <xf numFmtId="4" fontId="4" fillId="0" borderId="0" xfId="0" applyNumberFormat="1" applyFont="1" applyFill="1" applyBorder="1" applyAlignment="1">
      <alignment horizontal="center" wrapText="1"/>
    </xf>
    <xf numFmtId="182" fontId="2" fillId="0" borderId="0" xfId="0" applyFont="1" applyFill="1" applyAlignment="1">
      <alignment horizontal="left" vertical="center" wrapText="1"/>
    </xf>
    <xf numFmtId="4" fontId="3" fillId="0" borderId="0" xfId="967" applyNumberFormat="1" applyFont="1" applyFill="1" applyBorder="1" applyAlignment="1" applyProtection="1">
      <alignment horizontal="center"/>
    </xf>
    <xf numFmtId="182" fontId="4" fillId="0" borderId="0" xfId="0" applyFont="1" applyAlignment="1">
      <alignment horizontal="left" wrapText="1"/>
    </xf>
    <xf numFmtId="182" fontId="4" fillId="0" borderId="0" xfId="0" applyFont="1" applyAlignment="1">
      <alignment horizontal="center" wrapText="1"/>
    </xf>
    <xf numFmtId="171" fontId="2" fillId="0" borderId="0" xfId="967" applyNumberFormat="1" applyFont="1" applyFill="1" applyBorder="1" applyAlignment="1" applyProtection="1">
      <alignment horizontal="right"/>
      <protection locked="0"/>
    </xf>
    <xf numFmtId="182" fontId="4" fillId="0" borderId="0" xfId="2039" applyFont="1" applyFill="1"/>
    <xf numFmtId="182" fontId="71" fillId="0" borderId="0" xfId="0" applyFont="1" applyAlignment="1">
      <alignment horizontal="left" wrapText="1"/>
    </xf>
    <xf numFmtId="49" fontId="57" fillId="0" borderId="0" xfId="2696" applyFont="1" applyFill="1" applyAlignment="1">
      <alignment horizontal="right" vertical="top" wrapText="1" readingOrder="1"/>
    </xf>
    <xf numFmtId="182" fontId="72" fillId="0" borderId="0" xfId="0" applyFont="1" applyFill="1" applyBorder="1" applyAlignment="1">
      <alignment horizontal="left" vertical="top" wrapText="1"/>
    </xf>
    <xf numFmtId="182" fontId="4" fillId="0" borderId="0" xfId="0" applyFont="1" applyFill="1" applyAlignment="1">
      <alignment wrapText="1"/>
    </xf>
    <xf numFmtId="182" fontId="4" fillId="0" borderId="0" xfId="0" applyFont="1" applyFill="1" applyBorder="1" applyAlignment="1">
      <alignment horizontal="right" wrapText="1"/>
    </xf>
    <xf numFmtId="182" fontId="73" fillId="0" borderId="0" xfId="0" applyFont="1" applyFill="1" applyBorder="1" applyAlignment="1">
      <alignment horizontal="right"/>
    </xf>
    <xf numFmtId="4" fontId="74" fillId="0" borderId="0" xfId="2715" applyNumberFormat="1" applyFont="1" applyFill="1" applyAlignment="1">
      <alignment horizontal="right"/>
    </xf>
    <xf numFmtId="182" fontId="73" fillId="0" borderId="0" xfId="0" applyFont="1" applyFill="1" applyBorder="1" applyAlignment="1">
      <alignment horizontal="right" vertical="top"/>
    </xf>
    <xf numFmtId="182" fontId="2" fillId="0" borderId="0" xfId="2714" applyFont="1" applyFill="1" applyBorder="1" applyAlignment="1">
      <alignment horizontal="right" vertical="center"/>
    </xf>
    <xf numFmtId="182" fontId="4" fillId="0" borderId="0" xfId="0" applyFont="1" applyFill="1" applyAlignment="1">
      <alignment horizontal="left" wrapText="1"/>
    </xf>
    <xf numFmtId="182" fontId="0" fillId="0" borderId="0" xfId="0" applyAlignment="1">
      <alignment horizontal="right"/>
    </xf>
    <xf numFmtId="182" fontId="3" fillId="0" borderId="0" xfId="967" applyFont="1" applyFill="1" applyAlignment="1" applyProtection="1">
      <alignment horizontal="right" vertical="top" readingOrder="1"/>
    </xf>
    <xf numFmtId="182" fontId="3" fillId="0" borderId="0" xfId="967" applyFont="1" applyFill="1" applyBorder="1" applyAlignment="1" applyProtection="1">
      <alignment horizontal="left" vertical="top" wrapText="1"/>
    </xf>
    <xf numFmtId="182" fontId="3" fillId="0" borderId="0" xfId="967" applyFont="1" applyFill="1" applyBorder="1" applyAlignment="1" applyProtection="1">
      <alignment horizontal="center"/>
    </xf>
    <xf numFmtId="4" fontId="3" fillId="0" borderId="0" xfId="967" applyNumberFormat="1" applyFont="1" applyFill="1" applyBorder="1" applyAlignment="1" applyProtection="1">
      <alignment horizontal="right"/>
    </xf>
    <xf numFmtId="182" fontId="3" fillId="0" borderId="0" xfId="967" applyNumberFormat="1" applyFont="1" applyFill="1" applyBorder="1" applyAlignment="1" applyProtection="1">
      <alignment horizontal="right"/>
    </xf>
    <xf numFmtId="170" fontId="2" fillId="0" borderId="0" xfId="2714" applyNumberFormat="1" applyFont="1" applyFill="1" applyAlignment="1">
      <alignment horizontal="right" vertical="top" readingOrder="1"/>
    </xf>
    <xf numFmtId="4" fontId="4" fillId="0" borderId="0" xfId="0" applyNumberFormat="1" applyFont="1" applyFill="1" applyBorder="1" applyAlignment="1">
      <alignment horizontal="right" wrapText="1"/>
    </xf>
    <xf numFmtId="182" fontId="2" fillId="0" borderId="0" xfId="2716" applyFont="1" applyFill="1" applyBorder="1" applyAlignment="1">
      <alignment horizontal="left" vertical="center" wrapText="1"/>
    </xf>
    <xf numFmtId="182" fontId="2" fillId="0" borderId="0" xfId="2716" applyFont="1" applyFill="1" applyBorder="1" applyAlignment="1">
      <alignment horizontal="center" wrapText="1"/>
    </xf>
    <xf numFmtId="182" fontId="2" fillId="0" borderId="0" xfId="2716" applyFont="1" applyFill="1" applyBorder="1" applyAlignment="1">
      <alignment horizontal="center" vertical="center" wrapText="1"/>
    </xf>
    <xf numFmtId="182" fontId="2" fillId="0" borderId="0" xfId="2714" quotePrefix="1" applyFont="1" applyFill="1" applyBorder="1" applyAlignment="1">
      <alignment horizontal="right" vertical="top"/>
    </xf>
    <xf numFmtId="49" fontId="57" fillId="0" borderId="0" xfId="2696" applyFont="1" applyFill="1" applyAlignment="1">
      <alignment horizontal="left" vertical="top" wrapText="1" readingOrder="1"/>
    </xf>
    <xf numFmtId="4" fontId="4" fillId="0" borderId="0" xfId="0" applyNumberFormat="1" applyFont="1" applyFill="1" applyBorder="1" applyAlignment="1">
      <alignment horizontal="right"/>
    </xf>
    <xf numFmtId="182" fontId="75" fillId="0" borderId="0" xfId="0" applyFont="1"/>
    <xf numFmtId="182" fontId="2" fillId="0" borderId="0" xfId="2714" applyFont="1" applyFill="1" applyAlignment="1">
      <alignment horizontal="right" vertical="top"/>
    </xf>
    <xf numFmtId="182" fontId="2" fillId="0" borderId="0" xfId="2714" quotePrefix="1" applyFont="1" applyFill="1" applyAlignment="1">
      <alignment horizontal="right" vertical="top"/>
    </xf>
    <xf numFmtId="182" fontId="3" fillId="0" borderId="0" xfId="967" applyFont="1" applyFill="1" applyAlignment="1" applyProtection="1">
      <alignment horizontal="left" vertical="top" wrapText="1"/>
    </xf>
    <xf numFmtId="2" fontId="57" fillId="0" borderId="0" xfId="2696" applyNumberFormat="1" applyFont="1" applyAlignment="1">
      <alignment horizontal="center"/>
    </xf>
    <xf numFmtId="2" fontId="47" fillId="0" borderId="0" xfId="833" applyNumberFormat="1" applyFont="1" applyAlignment="1" applyProtection="1">
      <alignment horizontal="center" wrapText="1"/>
    </xf>
    <xf numFmtId="2" fontId="47" fillId="0" borderId="0" xfId="0" applyNumberFormat="1" applyFont="1" applyBorder="1" applyAlignment="1">
      <alignment horizontal="center"/>
    </xf>
    <xf numFmtId="2" fontId="47" fillId="0" borderId="21" xfId="0" applyNumberFormat="1" applyFont="1" applyBorder="1" applyAlignment="1">
      <alignment horizontal="center"/>
    </xf>
    <xf numFmtId="2" fontId="4" fillId="0" borderId="0" xfId="0" applyNumberFormat="1" applyFont="1" applyFill="1"/>
    <xf numFmtId="2" fontId="47" fillId="0" borderId="0" xfId="0" applyNumberFormat="1" applyFont="1" applyAlignment="1">
      <alignment horizontal="center"/>
    </xf>
    <xf numFmtId="2" fontId="3" fillId="0" borderId="0" xfId="993" applyNumberFormat="1" applyFont="1" applyFill="1" applyBorder="1" applyAlignment="1" applyProtection="1">
      <alignment horizontal="center"/>
    </xf>
    <xf numFmtId="2" fontId="4" fillId="0" borderId="0" xfId="0" applyNumberFormat="1" applyFont="1" applyFill="1" applyAlignment="1">
      <alignment horizontal="center"/>
    </xf>
    <xf numFmtId="2" fontId="47" fillId="0" borderId="0" xfId="0" applyNumberFormat="1" applyFont="1" applyFill="1" applyAlignment="1">
      <alignment horizontal="center"/>
    </xf>
    <xf numFmtId="2" fontId="56" fillId="0" borderId="0" xfId="0" applyNumberFormat="1" applyFont="1" applyFill="1" applyAlignment="1">
      <alignment horizontal="center" wrapText="1"/>
    </xf>
    <xf numFmtId="2" fontId="47" fillId="0" borderId="0" xfId="2705" applyNumberFormat="1" applyFont="1" applyAlignment="1">
      <alignment horizontal="center"/>
    </xf>
    <xf numFmtId="2" fontId="4" fillId="0" borderId="0" xfId="0" applyNumberFormat="1" applyFont="1" applyAlignment="1">
      <alignment horizontal="center"/>
    </xf>
    <xf numFmtId="2" fontId="56" fillId="0" borderId="0" xfId="0" applyNumberFormat="1" applyFont="1" applyAlignment="1">
      <alignment horizontal="center"/>
    </xf>
    <xf numFmtId="2" fontId="47" fillId="0" borderId="0" xfId="0" applyNumberFormat="1" applyFont="1" applyFill="1" applyAlignment="1">
      <alignment horizontal="center" wrapText="1"/>
    </xf>
    <xf numFmtId="2" fontId="2" fillId="0" borderId="0" xfId="0" applyNumberFormat="1" applyFont="1" applyFill="1" applyAlignment="1">
      <alignment horizontal="center" wrapText="1"/>
    </xf>
    <xf numFmtId="2" fontId="56" fillId="0" borderId="0" xfId="0" applyNumberFormat="1" applyFont="1" applyAlignment="1">
      <alignment horizontal="center" wrapText="1"/>
    </xf>
    <xf numFmtId="2" fontId="43" fillId="0" borderId="0" xfId="0" applyNumberFormat="1" applyFont="1" applyFill="1" applyAlignment="1">
      <alignment horizontal="center" wrapText="1"/>
    </xf>
    <xf numFmtId="2" fontId="62" fillId="0" borderId="0" xfId="0" applyNumberFormat="1" applyFont="1" applyAlignment="1">
      <alignment horizontal="center" wrapText="1"/>
    </xf>
    <xf numFmtId="2" fontId="43" fillId="0" borderId="0" xfId="0" applyNumberFormat="1" applyFont="1" applyAlignment="1">
      <alignment horizontal="center" wrapText="1"/>
    </xf>
    <xf numFmtId="2" fontId="63" fillId="0" borderId="0" xfId="0" applyNumberFormat="1" applyFont="1" applyFill="1" applyAlignment="1">
      <alignment horizontal="center"/>
    </xf>
    <xf numFmtId="2" fontId="63" fillId="0" borderId="0" xfId="0" applyNumberFormat="1" applyFont="1" applyAlignment="1">
      <alignment horizontal="center" wrapText="1"/>
    </xf>
    <xf numFmtId="2" fontId="62" fillId="0" borderId="0" xfId="0" applyNumberFormat="1" applyFont="1" applyFill="1" applyAlignment="1">
      <alignment horizontal="center" wrapText="1"/>
    </xf>
    <xf numFmtId="2" fontId="43" fillId="0" borderId="0" xfId="1654" applyNumberFormat="1" applyFont="1" applyAlignment="1">
      <alignment horizontal="center"/>
    </xf>
    <xf numFmtId="2" fontId="43" fillId="0" borderId="0" xfId="1616" applyNumberFormat="1" applyFont="1" applyAlignment="1">
      <alignment horizontal="center"/>
    </xf>
    <xf numFmtId="2" fontId="43" fillId="0" borderId="0" xfId="1616" applyNumberFormat="1" applyFont="1" applyFill="1"/>
    <xf numFmtId="2" fontId="43" fillId="0" borderId="0" xfId="0" applyNumberFormat="1" applyFont="1" applyAlignment="1">
      <alignment horizontal="center"/>
    </xf>
    <xf numFmtId="2" fontId="43" fillId="0" borderId="0" xfId="1616" applyNumberFormat="1" applyFont="1" applyFill="1" applyBorder="1" applyAlignment="1">
      <alignment horizontal="center"/>
    </xf>
    <xf numFmtId="2" fontId="62" fillId="0" borderId="0" xfId="0" applyNumberFormat="1" applyFont="1" applyAlignment="1">
      <alignment horizontal="center"/>
    </xf>
    <xf numFmtId="2" fontId="63" fillId="0" borderId="0" xfId="2713" applyNumberFormat="1" applyFont="1" applyAlignment="1">
      <alignment horizontal="center"/>
    </xf>
    <xf numFmtId="2" fontId="69" fillId="0" borderId="0" xfId="1654" applyNumberFormat="1" applyFont="1" applyAlignment="1">
      <alignment horizontal="center"/>
    </xf>
    <xf numFmtId="2" fontId="69" fillId="0" borderId="0" xfId="1654" applyNumberFormat="1" applyFont="1" applyFill="1" applyAlignment="1">
      <alignment horizontal="center"/>
    </xf>
    <xf numFmtId="2" fontId="63" fillId="0" borderId="0" xfId="2699" applyNumberFormat="1" applyFont="1" applyFill="1" applyAlignment="1">
      <alignment horizontal="center"/>
    </xf>
    <xf numFmtId="2" fontId="2" fillId="0" borderId="0" xfId="0" applyNumberFormat="1" applyFont="1" applyFill="1" applyAlignment="1">
      <alignment horizontal="center"/>
    </xf>
    <xf numFmtId="2" fontId="47" fillId="0" borderId="0" xfId="0" applyNumberFormat="1" applyFont="1" applyAlignment="1">
      <alignment wrapText="1"/>
    </xf>
    <xf numFmtId="2" fontId="56" fillId="0" borderId="0" xfId="0" applyNumberFormat="1" applyFont="1" applyFill="1" applyAlignment="1">
      <alignment horizontal="center"/>
    </xf>
    <xf numFmtId="2" fontId="47" fillId="0" borderId="0" xfId="0" applyNumberFormat="1" applyFont="1" applyFill="1" applyAlignment="1">
      <alignment horizontal="right" wrapText="1"/>
    </xf>
    <xf numFmtId="2" fontId="56" fillId="0" borderId="0" xfId="0" applyNumberFormat="1" applyFont="1" applyFill="1" applyAlignment="1">
      <alignment horizontal="right" wrapText="1"/>
    </xf>
    <xf numFmtId="2" fontId="2" fillId="0" borderId="0" xfId="1664" applyNumberFormat="1" applyFont="1" applyFill="1" applyBorder="1" applyAlignment="1">
      <alignment horizontal="right"/>
    </xf>
    <xf numFmtId="182" fontId="59" fillId="0" borderId="0" xfId="0" applyFont="1" applyAlignment="1">
      <alignment horizontal="justify" vertical="center"/>
    </xf>
    <xf numFmtId="0" fontId="3" fillId="0" borderId="0" xfId="3667" quotePrefix="1" applyFont="1" applyFill="1" applyAlignment="1">
      <alignment horizontal="left" vertical="top" wrapText="1"/>
    </xf>
    <xf numFmtId="0" fontId="4" fillId="0" borderId="0" xfId="5313" quotePrefix="1" applyFont="1" applyAlignment="1">
      <alignment horizontal="justify"/>
    </xf>
    <xf numFmtId="4" fontId="24" fillId="0" borderId="0" xfId="3093" applyNumberFormat="1" applyFont="1" applyFill="1" applyAlignment="1">
      <alignment horizontal="left" vertical="top"/>
    </xf>
    <xf numFmtId="4" fontId="24" fillId="0" borderId="0" xfId="3093" applyNumberFormat="1" applyFont="1" applyFill="1" applyAlignment="1">
      <alignment vertical="top" wrapText="1"/>
    </xf>
    <xf numFmtId="4" fontId="24" fillId="0" borderId="0" xfId="3093" applyNumberFormat="1" applyFont="1" applyFill="1" applyAlignment="1">
      <alignment horizontal="center"/>
    </xf>
    <xf numFmtId="4" fontId="24" fillId="0" borderId="0" xfId="3093" applyNumberFormat="1" applyFont="1" applyFill="1" applyAlignment="1">
      <alignment horizontal="right"/>
    </xf>
    <xf numFmtId="4" fontId="24" fillId="0" borderId="0" xfId="3093" applyNumberFormat="1" applyFont="1" applyFill="1"/>
    <xf numFmtId="4" fontId="76" fillId="0" borderId="0" xfId="3093" applyNumberFormat="1" applyFont="1" applyFill="1" applyAlignment="1">
      <alignment horizontal="left" vertical="top"/>
    </xf>
    <xf numFmtId="49" fontId="77" fillId="0" borderId="0" xfId="3093" applyNumberFormat="1" applyFont="1" applyAlignment="1">
      <alignment vertical="top"/>
    </xf>
    <xf numFmtId="0" fontId="77" fillId="0" borderId="0" xfId="3093" applyFont="1"/>
    <xf numFmtId="4" fontId="78" fillId="0" borderId="0" xfId="3093" applyNumberFormat="1" applyFont="1" applyAlignment="1">
      <alignment horizontal="center"/>
    </xf>
    <xf numFmtId="4" fontId="78" fillId="0" borderId="0" xfId="3093" applyNumberFormat="1" applyFont="1"/>
    <xf numFmtId="4" fontId="79" fillId="0" borderId="0" xfId="3093" applyNumberFormat="1" applyFont="1" applyFill="1" applyAlignment="1">
      <alignment horizontal="right"/>
    </xf>
    <xf numFmtId="4" fontId="80" fillId="0" borderId="0" xfId="3093" applyNumberFormat="1" applyFont="1" applyFill="1"/>
    <xf numFmtId="4" fontId="79" fillId="0" borderId="0" xfId="3093" applyNumberFormat="1" applyFont="1" applyFill="1"/>
    <xf numFmtId="4" fontId="76" fillId="0" borderId="0" xfId="3093" applyNumberFormat="1" applyFont="1" applyFill="1" applyAlignment="1">
      <alignment vertical="top"/>
    </xf>
    <xf numFmtId="4" fontId="81" fillId="0" borderId="0" xfId="3093" applyNumberFormat="1" applyFont="1" applyFill="1"/>
    <xf numFmtId="4" fontId="79" fillId="0" borderId="0" xfId="3093" applyNumberFormat="1" applyFont="1" applyFill="1" applyAlignment="1">
      <alignment horizontal="left" vertical="top"/>
    </xf>
    <xf numFmtId="4" fontId="24" fillId="0" borderId="0" xfId="3093" applyNumberFormat="1" applyFont="1" applyFill="1" applyAlignment="1">
      <alignment vertical="top"/>
    </xf>
    <xf numFmtId="4" fontId="24" fillId="0" borderId="0" xfId="3093" applyNumberFormat="1" applyFont="1" applyFill="1" applyAlignment="1"/>
    <xf numFmtId="4" fontId="79" fillId="0" borderId="18" xfId="3093" applyNumberFormat="1" applyFont="1" applyFill="1" applyBorder="1" applyAlignment="1">
      <alignment vertical="top"/>
    </xf>
    <xf numFmtId="4" fontId="24" fillId="0" borderId="18" xfId="3093" applyNumberFormat="1" applyFont="1" applyFill="1" applyBorder="1" applyAlignment="1">
      <alignment horizontal="center"/>
    </xf>
    <xf numFmtId="4" fontId="24" fillId="0" borderId="18" xfId="3093" applyNumberFormat="1" applyFont="1" applyFill="1" applyBorder="1"/>
    <xf numFmtId="4" fontId="24" fillId="0" borderId="18" xfId="3093" applyNumberFormat="1" applyFont="1" applyFill="1" applyBorder="1" applyAlignment="1">
      <alignment horizontal="right"/>
    </xf>
    <xf numFmtId="4" fontId="79" fillId="0" borderId="18" xfId="3093" applyNumberFormat="1" applyFont="1" applyFill="1" applyBorder="1" applyAlignment="1">
      <alignment horizontal="right"/>
    </xf>
    <xf numFmtId="4" fontId="79" fillId="0" borderId="0" xfId="3093" applyNumberFormat="1" applyFont="1" applyFill="1" applyBorder="1" applyAlignment="1">
      <alignment vertical="top"/>
    </xf>
    <xf numFmtId="4" fontId="24" fillId="0" borderId="0" xfId="3093" applyNumberFormat="1" applyFont="1" applyFill="1" applyBorder="1" applyAlignment="1">
      <alignment horizontal="center"/>
    </xf>
    <xf numFmtId="4" fontId="24" fillId="0" borderId="0" xfId="3093" applyNumberFormat="1" applyFont="1" applyFill="1" applyBorder="1"/>
    <xf numFmtId="4" fontId="24" fillId="0" borderId="0" xfId="3093" applyNumberFormat="1" applyFont="1" applyFill="1" applyBorder="1" applyAlignment="1">
      <alignment horizontal="right"/>
    </xf>
    <xf numFmtId="4" fontId="79" fillId="0" borderId="0" xfId="3093" applyNumberFormat="1" applyFont="1" applyFill="1" applyBorder="1" applyAlignment="1">
      <alignment horizontal="right"/>
    </xf>
    <xf numFmtId="3" fontId="2" fillId="0" borderId="0" xfId="2714" applyNumberFormat="1" applyFont="1" applyFill="1" applyAlignment="1">
      <alignment horizontal="center"/>
    </xf>
    <xf numFmtId="3" fontId="2" fillId="0" borderId="0" xfId="0" applyNumberFormat="1" applyFont="1" applyFill="1" applyBorder="1" applyAlignment="1">
      <alignment horizontal="center" wrapText="1"/>
    </xf>
    <xf numFmtId="4" fontId="2" fillId="0" borderId="0" xfId="967" applyNumberFormat="1" applyFont="1" applyFill="1" applyBorder="1" applyAlignment="1" applyProtection="1">
      <alignment horizontal="right"/>
      <protection locked="0"/>
    </xf>
    <xf numFmtId="3" fontId="3" fillId="0" borderId="0" xfId="967" applyNumberFormat="1" applyFont="1" applyFill="1" applyBorder="1" applyAlignment="1" applyProtection="1">
      <alignment horizontal="center"/>
    </xf>
    <xf numFmtId="3" fontId="2" fillId="0" borderId="0" xfId="0" applyNumberFormat="1" applyFont="1" applyFill="1" applyBorder="1" applyAlignment="1">
      <alignment horizontal="center"/>
    </xf>
    <xf numFmtId="1" fontId="2" fillId="0" borderId="0" xfId="2714" applyNumberFormat="1" applyFont="1" applyFill="1" applyBorder="1" applyAlignment="1">
      <alignment horizontal="center"/>
    </xf>
  </cellXfs>
  <cellStyles count="5371">
    <cellStyle name="20 % – Poudarek1 2" xfId="1"/>
    <cellStyle name="20 % – Poudarek1 2 2" xfId="2"/>
    <cellStyle name="20 % – Poudarek1 2 2 2" xfId="2719"/>
    <cellStyle name="20 % – Poudarek1 2 3" xfId="3"/>
    <cellStyle name="20 % – Poudarek1 2 3 2" xfId="2720"/>
    <cellStyle name="20 % – Poudarek1 2 4" xfId="4"/>
    <cellStyle name="20 % – Poudarek1 2 4 2" xfId="2721"/>
    <cellStyle name="20 % – Poudarek1 2 5" xfId="5"/>
    <cellStyle name="20 % – Poudarek1 2 5 2" xfId="2722"/>
    <cellStyle name="20 % – Poudarek1 2 6" xfId="2718"/>
    <cellStyle name="20 % – Poudarek1 3" xfId="6"/>
    <cellStyle name="20 % – Poudarek1 3 2" xfId="7"/>
    <cellStyle name="20 % – Poudarek1 3 2 2" xfId="2724"/>
    <cellStyle name="20 % – Poudarek1 3 3" xfId="8"/>
    <cellStyle name="20 % – Poudarek1 3 3 2" xfId="2725"/>
    <cellStyle name="20 % – Poudarek1 3 4" xfId="2723"/>
    <cellStyle name="20 % – Poudarek1 4" xfId="9"/>
    <cellStyle name="20 % – Poudarek1 4 2" xfId="10"/>
    <cellStyle name="20 % – Poudarek1 4 2 2" xfId="2727"/>
    <cellStyle name="20 % – Poudarek1 4 3" xfId="11"/>
    <cellStyle name="20 % – Poudarek1 4 3 2" xfId="2728"/>
    <cellStyle name="20 % – Poudarek1 4 4" xfId="2726"/>
    <cellStyle name="20 % – Poudarek1 5" xfId="12"/>
    <cellStyle name="20 % – Poudarek1 5 2" xfId="13"/>
    <cellStyle name="20 % – Poudarek1 5 2 2" xfId="2730"/>
    <cellStyle name="20 % – Poudarek1 5 3" xfId="14"/>
    <cellStyle name="20 % – Poudarek1 5 3 2" xfId="2731"/>
    <cellStyle name="20 % – Poudarek1 5 4" xfId="2729"/>
    <cellStyle name="20 % – Poudarek2 2" xfId="15"/>
    <cellStyle name="20 % – Poudarek2 2 2" xfId="16"/>
    <cellStyle name="20 % – Poudarek2 2 2 2" xfId="2733"/>
    <cellStyle name="20 % – Poudarek2 2 3" xfId="17"/>
    <cellStyle name="20 % – Poudarek2 2 3 2" xfId="2734"/>
    <cellStyle name="20 % – Poudarek2 2 4" xfId="18"/>
    <cellStyle name="20 % – Poudarek2 2 4 2" xfId="2735"/>
    <cellStyle name="20 % – Poudarek2 2 5" xfId="19"/>
    <cellStyle name="20 % – Poudarek2 2 5 2" xfId="2736"/>
    <cellStyle name="20 % – Poudarek2 2 6" xfId="2732"/>
    <cellStyle name="20 % – Poudarek2 3" xfId="20"/>
    <cellStyle name="20 % – Poudarek2 3 2" xfId="21"/>
    <cellStyle name="20 % – Poudarek2 3 2 2" xfId="2738"/>
    <cellStyle name="20 % – Poudarek2 3 3" xfId="22"/>
    <cellStyle name="20 % – Poudarek2 3 3 2" xfId="2739"/>
    <cellStyle name="20 % – Poudarek2 3 4" xfId="2737"/>
    <cellStyle name="20 % – Poudarek2 4" xfId="23"/>
    <cellStyle name="20 % – Poudarek2 4 2" xfId="24"/>
    <cellStyle name="20 % – Poudarek2 4 2 2" xfId="2741"/>
    <cellStyle name="20 % – Poudarek2 4 3" xfId="25"/>
    <cellStyle name="20 % – Poudarek2 4 3 2" xfId="2742"/>
    <cellStyle name="20 % – Poudarek2 4 4" xfId="2740"/>
    <cellStyle name="20 % – Poudarek2 5" xfId="26"/>
    <cellStyle name="20 % – Poudarek2 5 2" xfId="27"/>
    <cellStyle name="20 % – Poudarek2 5 2 2" xfId="2744"/>
    <cellStyle name="20 % – Poudarek2 5 3" xfId="28"/>
    <cellStyle name="20 % – Poudarek2 5 3 2" xfId="2745"/>
    <cellStyle name="20 % – Poudarek2 5 4" xfId="2743"/>
    <cellStyle name="20 % – Poudarek3 2" xfId="29"/>
    <cellStyle name="20 % – Poudarek3 2 2" xfId="30"/>
    <cellStyle name="20 % – Poudarek3 2 2 2" xfId="2747"/>
    <cellStyle name="20 % – Poudarek3 2 3" xfId="31"/>
    <cellStyle name="20 % – Poudarek3 2 3 2" xfId="2748"/>
    <cellStyle name="20 % – Poudarek3 2 4" xfId="32"/>
    <cellStyle name="20 % – Poudarek3 2 4 2" xfId="2749"/>
    <cellStyle name="20 % – Poudarek3 2 5" xfId="33"/>
    <cellStyle name="20 % – Poudarek3 2 5 2" xfId="2750"/>
    <cellStyle name="20 % – Poudarek3 2 6" xfId="2746"/>
    <cellStyle name="20 % – Poudarek3 3" xfId="34"/>
    <cellStyle name="20 % – Poudarek3 3 2" xfId="35"/>
    <cellStyle name="20 % – Poudarek3 3 2 2" xfId="2752"/>
    <cellStyle name="20 % – Poudarek3 3 3" xfId="36"/>
    <cellStyle name="20 % – Poudarek3 3 3 2" xfId="2753"/>
    <cellStyle name="20 % – Poudarek3 3 4" xfId="2751"/>
    <cellStyle name="20 % – Poudarek3 4" xfId="37"/>
    <cellStyle name="20 % – Poudarek3 4 2" xfId="38"/>
    <cellStyle name="20 % – Poudarek3 4 2 2" xfId="2755"/>
    <cellStyle name="20 % – Poudarek3 4 3" xfId="39"/>
    <cellStyle name="20 % – Poudarek3 4 3 2" xfId="2756"/>
    <cellStyle name="20 % – Poudarek3 4 4" xfId="2754"/>
    <cellStyle name="20 % – Poudarek3 5" xfId="40"/>
    <cellStyle name="20 % – Poudarek3 5 2" xfId="41"/>
    <cellStyle name="20 % – Poudarek3 5 2 2" xfId="2758"/>
    <cellStyle name="20 % – Poudarek3 5 3" xfId="42"/>
    <cellStyle name="20 % – Poudarek3 5 3 2" xfId="2759"/>
    <cellStyle name="20 % – Poudarek3 5 4" xfId="2757"/>
    <cellStyle name="20 % – Poudarek4 2" xfId="43"/>
    <cellStyle name="20 % – Poudarek4 2 2" xfId="44"/>
    <cellStyle name="20 % – Poudarek4 2 2 2" xfId="2761"/>
    <cellStyle name="20 % – Poudarek4 2 3" xfId="45"/>
    <cellStyle name="20 % – Poudarek4 2 3 2" xfId="2762"/>
    <cellStyle name="20 % – Poudarek4 2 4" xfId="46"/>
    <cellStyle name="20 % – Poudarek4 2 4 2" xfId="2763"/>
    <cellStyle name="20 % – Poudarek4 2 5" xfId="47"/>
    <cellStyle name="20 % – Poudarek4 2 5 2" xfId="2764"/>
    <cellStyle name="20 % – Poudarek4 2 6" xfId="2760"/>
    <cellStyle name="20 % – Poudarek4 3" xfId="48"/>
    <cellStyle name="20 % – Poudarek4 3 2" xfId="49"/>
    <cellStyle name="20 % – Poudarek4 3 2 2" xfId="2766"/>
    <cellStyle name="20 % – Poudarek4 3 3" xfId="50"/>
    <cellStyle name="20 % – Poudarek4 3 3 2" xfId="2767"/>
    <cellStyle name="20 % – Poudarek4 3 4" xfId="2765"/>
    <cellStyle name="20 % – Poudarek4 4" xfId="51"/>
    <cellStyle name="20 % – Poudarek4 4 2" xfId="52"/>
    <cellStyle name="20 % – Poudarek4 4 2 2" xfId="2769"/>
    <cellStyle name="20 % – Poudarek4 4 3" xfId="53"/>
    <cellStyle name="20 % – Poudarek4 4 3 2" xfId="2770"/>
    <cellStyle name="20 % – Poudarek4 4 4" xfId="2768"/>
    <cellStyle name="20 % – Poudarek4 5" xfId="54"/>
    <cellStyle name="20 % – Poudarek4 5 2" xfId="55"/>
    <cellStyle name="20 % – Poudarek4 5 2 2" xfId="2772"/>
    <cellStyle name="20 % – Poudarek4 5 3" xfId="56"/>
    <cellStyle name="20 % – Poudarek4 5 3 2" xfId="2773"/>
    <cellStyle name="20 % – Poudarek4 5 4" xfId="2771"/>
    <cellStyle name="20 % – Poudarek5 2" xfId="57"/>
    <cellStyle name="20 % – Poudarek5 2 2" xfId="58"/>
    <cellStyle name="20 % – Poudarek5 2 2 2" xfId="2775"/>
    <cellStyle name="20 % – Poudarek5 2 3" xfId="59"/>
    <cellStyle name="20 % – Poudarek5 2 3 2" xfId="2776"/>
    <cellStyle name="20 % – Poudarek5 2 4" xfId="2774"/>
    <cellStyle name="20 % – Poudarek5 3" xfId="60"/>
    <cellStyle name="20 % – Poudarek5 3 2" xfId="61"/>
    <cellStyle name="20 % – Poudarek5 3 2 2" xfId="2778"/>
    <cellStyle name="20 % – Poudarek5 3 3" xfId="62"/>
    <cellStyle name="20 % – Poudarek5 3 3 2" xfId="2779"/>
    <cellStyle name="20 % – Poudarek5 3 4" xfId="2777"/>
    <cellStyle name="20 % – Poudarek5 4" xfId="63"/>
    <cellStyle name="20 % – Poudarek5 4 2" xfId="64"/>
    <cellStyle name="20 % – Poudarek5 4 2 2" xfId="2781"/>
    <cellStyle name="20 % – Poudarek5 4 3" xfId="65"/>
    <cellStyle name="20 % – Poudarek5 4 3 2" xfId="2782"/>
    <cellStyle name="20 % – Poudarek5 4 4" xfId="2780"/>
    <cellStyle name="20 % – Poudarek5 5" xfId="66"/>
    <cellStyle name="20 % – Poudarek5 5 2" xfId="67"/>
    <cellStyle name="20 % – Poudarek5 5 2 2" xfId="2784"/>
    <cellStyle name="20 % – Poudarek5 5 3" xfId="68"/>
    <cellStyle name="20 % – Poudarek5 5 3 2" xfId="2785"/>
    <cellStyle name="20 % – Poudarek5 5 4" xfId="2783"/>
    <cellStyle name="20 % – Poudarek6 2" xfId="69"/>
    <cellStyle name="20 % – Poudarek6 2 2" xfId="70"/>
    <cellStyle name="20 % – Poudarek6 2 2 2" xfId="2787"/>
    <cellStyle name="20 % – Poudarek6 2 3" xfId="71"/>
    <cellStyle name="20 % – Poudarek6 2 3 2" xfId="2788"/>
    <cellStyle name="20 % – Poudarek6 2 4" xfId="72"/>
    <cellStyle name="20 % – Poudarek6 2 4 2" xfId="2789"/>
    <cellStyle name="20 % – Poudarek6 2 5" xfId="73"/>
    <cellStyle name="20 % – Poudarek6 2 5 2" xfId="2790"/>
    <cellStyle name="20 % – Poudarek6 2 6" xfId="2786"/>
    <cellStyle name="20 % – Poudarek6 3" xfId="74"/>
    <cellStyle name="20 % – Poudarek6 3 2" xfId="75"/>
    <cellStyle name="20 % – Poudarek6 3 2 2" xfId="2792"/>
    <cellStyle name="20 % – Poudarek6 3 3" xfId="76"/>
    <cellStyle name="20 % – Poudarek6 3 3 2" xfId="2793"/>
    <cellStyle name="20 % – Poudarek6 3 4" xfId="2791"/>
    <cellStyle name="20 % – Poudarek6 4" xfId="77"/>
    <cellStyle name="20 % – Poudarek6 4 2" xfId="78"/>
    <cellStyle name="20 % – Poudarek6 4 2 2" xfId="2795"/>
    <cellStyle name="20 % – Poudarek6 4 3" xfId="79"/>
    <cellStyle name="20 % – Poudarek6 4 3 2" xfId="2796"/>
    <cellStyle name="20 % – Poudarek6 4 4" xfId="2794"/>
    <cellStyle name="20 % – Poudarek6 5" xfId="80"/>
    <cellStyle name="20 % – Poudarek6 5 2" xfId="81"/>
    <cellStyle name="20 % – Poudarek6 5 2 2" xfId="2798"/>
    <cellStyle name="20 % – Poudarek6 5 3" xfId="82"/>
    <cellStyle name="20 % – Poudarek6 5 3 2" xfId="2799"/>
    <cellStyle name="20 % – Poudarek6 5 4" xfId="2797"/>
    <cellStyle name="20% - Colore 1" xfId="5323"/>
    <cellStyle name="20% - Colore 2" xfId="5324"/>
    <cellStyle name="20% - Colore 3" xfId="5325"/>
    <cellStyle name="20% - Colore 4" xfId="5326"/>
    <cellStyle name="20% - Colore 5" xfId="5327"/>
    <cellStyle name="20% - Colore 6" xfId="5328"/>
    <cellStyle name="40 % – Poudarek1 2" xfId="83"/>
    <cellStyle name="40 % – Poudarek1 2 2" xfId="84"/>
    <cellStyle name="40 % – Poudarek1 2 2 2" xfId="2801"/>
    <cellStyle name="40 % – Poudarek1 2 3" xfId="85"/>
    <cellStyle name="40 % – Poudarek1 2 3 2" xfId="2802"/>
    <cellStyle name="40 % – Poudarek1 2 4" xfId="86"/>
    <cellStyle name="40 % – Poudarek1 2 4 2" xfId="2803"/>
    <cellStyle name="40 % – Poudarek1 2 5" xfId="87"/>
    <cellStyle name="40 % – Poudarek1 2 5 2" xfId="2804"/>
    <cellStyle name="40 % – Poudarek1 2 6" xfId="2800"/>
    <cellStyle name="40 % – Poudarek1 3" xfId="88"/>
    <cellStyle name="40 % – Poudarek1 3 2" xfId="89"/>
    <cellStyle name="40 % – Poudarek1 3 2 2" xfId="2806"/>
    <cellStyle name="40 % – Poudarek1 3 3" xfId="90"/>
    <cellStyle name="40 % – Poudarek1 3 3 2" xfId="2807"/>
    <cellStyle name="40 % – Poudarek1 3 4" xfId="2805"/>
    <cellStyle name="40 % – Poudarek1 4" xfId="91"/>
    <cellStyle name="40 % – Poudarek1 4 2" xfId="92"/>
    <cellStyle name="40 % – Poudarek1 4 2 2" xfId="2809"/>
    <cellStyle name="40 % – Poudarek1 4 3" xfId="93"/>
    <cellStyle name="40 % – Poudarek1 4 3 2" xfId="2810"/>
    <cellStyle name="40 % – Poudarek1 4 4" xfId="2808"/>
    <cellStyle name="40 % – Poudarek1 5" xfId="94"/>
    <cellStyle name="40 % – Poudarek1 5 2" xfId="95"/>
    <cellStyle name="40 % – Poudarek1 5 2 2" xfId="2812"/>
    <cellStyle name="40 % – Poudarek1 5 3" xfId="96"/>
    <cellStyle name="40 % – Poudarek1 5 3 2" xfId="2813"/>
    <cellStyle name="40 % – Poudarek1 5 4" xfId="2811"/>
    <cellStyle name="40 % – Poudarek2 2" xfId="97"/>
    <cellStyle name="40 % – Poudarek2 2 2" xfId="98"/>
    <cellStyle name="40 % – Poudarek2 2 2 2" xfId="2815"/>
    <cellStyle name="40 % – Poudarek2 2 3" xfId="99"/>
    <cellStyle name="40 % – Poudarek2 2 3 2" xfId="2816"/>
    <cellStyle name="40 % – Poudarek2 2 4" xfId="2814"/>
    <cellStyle name="40 % – Poudarek2 3" xfId="100"/>
    <cellStyle name="40 % – Poudarek2 3 2" xfId="101"/>
    <cellStyle name="40 % – Poudarek2 3 2 2" xfId="2818"/>
    <cellStyle name="40 % – Poudarek2 3 3" xfId="102"/>
    <cellStyle name="40 % – Poudarek2 3 3 2" xfId="2819"/>
    <cellStyle name="40 % – Poudarek2 3 4" xfId="2817"/>
    <cellStyle name="40 % – Poudarek2 4" xfId="103"/>
    <cellStyle name="40 % – Poudarek2 4 2" xfId="104"/>
    <cellStyle name="40 % – Poudarek2 4 2 2" xfId="2821"/>
    <cellStyle name="40 % – Poudarek2 4 3" xfId="105"/>
    <cellStyle name="40 % – Poudarek2 4 3 2" xfId="2822"/>
    <cellStyle name="40 % – Poudarek2 4 4" xfId="2820"/>
    <cellStyle name="40 % – Poudarek2 5" xfId="106"/>
    <cellStyle name="40 % – Poudarek2 5 2" xfId="107"/>
    <cellStyle name="40 % – Poudarek2 5 2 2" xfId="2824"/>
    <cellStyle name="40 % – Poudarek2 5 3" xfId="108"/>
    <cellStyle name="40 % – Poudarek2 5 3 2" xfId="2825"/>
    <cellStyle name="40 % – Poudarek2 5 4" xfId="2823"/>
    <cellStyle name="40 % – Poudarek3 2" xfId="109"/>
    <cellStyle name="40 % – Poudarek3 2 2" xfId="110"/>
    <cellStyle name="40 % – Poudarek3 2 2 2" xfId="2827"/>
    <cellStyle name="40 % – Poudarek3 2 3" xfId="111"/>
    <cellStyle name="40 % – Poudarek3 2 3 2" xfId="2828"/>
    <cellStyle name="40 % – Poudarek3 2 4" xfId="112"/>
    <cellStyle name="40 % – Poudarek3 2 4 2" xfId="2829"/>
    <cellStyle name="40 % – Poudarek3 2 5" xfId="113"/>
    <cellStyle name="40 % – Poudarek3 2 5 2" xfId="2830"/>
    <cellStyle name="40 % – Poudarek3 2 6" xfId="2826"/>
    <cellStyle name="40 % – Poudarek3 3" xfId="114"/>
    <cellStyle name="40 % – Poudarek3 3 2" xfId="115"/>
    <cellStyle name="40 % – Poudarek3 3 2 2" xfId="2832"/>
    <cellStyle name="40 % – Poudarek3 3 3" xfId="116"/>
    <cellStyle name="40 % – Poudarek3 3 3 2" xfId="2833"/>
    <cellStyle name="40 % – Poudarek3 3 4" xfId="2831"/>
    <cellStyle name="40 % – Poudarek3 4" xfId="117"/>
    <cellStyle name="40 % – Poudarek3 4 2" xfId="118"/>
    <cellStyle name="40 % – Poudarek3 4 2 2" xfId="2835"/>
    <cellStyle name="40 % – Poudarek3 4 3" xfId="119"/>
    <cellStyle name="40 % – Poudarek3 4 3 2" xfId="2836"/>
    <cellStyle name="40 % – Poudarek3 4 4" xfId="2834"/>
    <cellStyle name="40 % – Poudarek3 5" xfId="120"/>
    <cellStyle name="40 % – Poudarek3 5 2" xfId="121"/>
    <cellStyle name="40 % – Poudarek3 5 2 2" xfId="2838"/>
    <cellStyle name="40 % – Poudarek3 5 3" xfId="122"/>
    <cellStyle name="40 % – Poudarek3 5 3 2" xfId="2839"/>
    <cellStyle name="40 % – Poudarek3 5 4" xfId="2837"/>
    <cellStyle name="40 % – Poudarek4 2" xfId="123"/>
    <cellStyle name="40 % – Poudarek4 2 2" xfId="124"/>
    <cellStyle name="40 % – Poudarek4 2 2 2" xfId="2841"/>
    <cellStyle name="40 % – Poudarek4 2 3" xfId="125"/>
    <cellStyle name="40 % – Poudarek4 2 3 2" xfId="2842"/>
    <cellStyle name="40 % – Poudarek4 2 4" xfId="126"/>
    <cellStyle name="40 % – Poudarek4 2 4 2" xfId="2843"/>
    <cellStyle name="40 % – Poudarek4 2 5" xfId="127"/>
    <cellStyle name="40 % – Poudarek4 2 5 2" xfId="2844"/>
    <cellStyle name="40 % – Poudarek4 2 6" xfId="2840"/>
    <cellStyle name="40 % – Poudarek4 3" xfId="128"/>
    <cellStyle name="40 % – Poudarek4 3 2" xfId="129"/>
    <cellStyle name="40 % – Poudarek4 3 2 2" xfId="2846"/>
    <cellStyle name="40 % – Poudarek4 3 3" xfId="130"/>
    <cellStyle name="40 % – Poudarek4 3 3 2" xfId="2847"/>
    <cellStyle name="40 % – Poudarek4 3 4" xfId="2845"/>
    <cellStyle name="40 % – Poudarek4 4" xfId="131"/>
    <cellStyle name="40 % – Poudarek4 4 2" xfId="132"/>
    <cellStyle name="40 % – Poudarek4 4 2 2" xfId="2849"/>
    <cellStyle name="40 % – Poudarek4 4 3" xfId="133"/>
    <cellStyle name="40 % – Poudarek4 4 3 2" xfId="2850"/>
    <cellStyle name="40 % – Poudarek4 4 4" xfId="2848"/>
    <cellStyle name="40 % – Poudarek4 5" xfId="134"/>
    <cellStyle name="40 % – Poudarek4 5 2" xfId="135"/>
    <cellStyle name="40 % – Poudarek4 5 2 2" xfId="2852"/>
    <cellStyle name="40 % – Poudarek4 5 3" xfId="136"/>
    <cellStyle name="40 % – Poudarek4 5 3 2" xfId="2853"/>
    <cellStyle name="40 % – Poudarek4 5 4" xfId="2851"/>
    <cellStyle name="40 % – Poudarek5 2" xfId="137"/>
    <cellStyle name="40 % – Poudarek5 2 2" xfId="138"/>
    <cellStyle name="40 % – Poudarek5 2 2 2" xfId="2855"/>
    <cellStyle name="40 % – Poudarek5 2 3" xfId="139"/>
    <cellStyle name="40 % – Poudarek5 2 3 2" xfId="2856"/>
    <cellStyle name="40 % – Poudarek5 2 4" xfId="140"/>
    <cellStyle name="40 % – Poudarek5 2 4 2" xfId="2857"/>
    <cellStyle name="40 % – Poudarek5 2 5" xfId="141"/>
    <cellStyle name="40 % – Poudarek5 2 5 2" xfId="2858"/>
    <cellStyle name="40 % – Poudarek5 2 6" xfId="2854"/>
    <cellStyle name="40 % – Poudarek5 3" xfId="142"/>
    <cellStyle name="40 % – Poudarek5 3 2" xfId="143"/>
    <cellStyle name="40 % – Poudarek5 3 2 2" xfId="2860"/>
    <cellStyle name="40 % – Poudarek5 3 3" xfId="144"/>
    <cellStyle name="40 % – Poudarek5 3 3 2" xfId="2861"/>
    <cellStyle name="40 % – Poudarek5 3 4" xfId="2859"/>
    <cellStyle name="40 % – Poudarek5 4" xfId="145"/>
    <cellStyle name="40 % – Poudarek5 4 2" xfId="146"/>
    <cellStyle name="40 % – Poudarek5 4 2 2" xfId="2863"/>
    <cellStyle name="40 % – Poudarek5 4 3" xfId="147"/>
    <cellStyle name="40 % – Poudarek5 4 3 2" xfId="2864"/>
    <cellStyle name="40 % – Poudarek5 4 4" xfId="2862"/>
    <cellStyle name="40 % – Poudarek5 5" xfId="148"/>
    <cellStyle name="40 % – Poudarek5 5 2" xfId="149"/>
    <cellStyle name="40 % – Poudarek5 5 2 2" xfId="2866"/>
    <cellStyle name="40 % – Poudarek5 5 3" xfId="150"/>
    <cellStyle name="40 % – Poudarek5 5 3 2" xfId="2867"/>
    <cellStyle name="40 % – Poudarek5 5 4" xfId="2865"/>
    <cellStyle name="40 % – Poudarek6 2" xfId="151"/>
    <cellStyle name="40 % – Poudarek6 2 2" xfId="152"/>
    <cellStyle name="40 % – Poudarek6 2 2 2" xfId="2869"/>
    <cellStyle name="40 % – Poudarek6 2 3" xfId="153"/>
    <cellStyle name="40 % – Poudarek6 2 3 2" xfId="2870"/>
    <cellStyle name="40 % – Poudarek6 2 4" xfId="154"/>
    <cellStyle name="40 % – Poudarek6 2 4 2" xfId="2871"/>
    <cellStyle name="40 % – Poudarek6 2 5" xfId="155"/>
    <cellStyle name="40 % – Poudarek6 2 5 2" xfId="2872"/>
    <cellStyle name="40 % – Poudarek6 2 6" xfId="2868"/>
    <cellStyle name="40 % – Poudarek6 3" xfId="156"/>
    <cellStyle name="40 % – Poudarek6 3 2" xfId="157"/>
    <cellStyle name="40 % – Poudarek6 3 2 2" xfId="2874"/>
    <cellStyle name="40 % – Poudarek6 3 3" xfId="158"/>
    <cellStyle name="40 % – Poudarek6 3 3 2" xfId="2875"/>
    <cellStyle name="40 % – Poudarek6 3 4" xfId="2873"/>
    <cellStyle name="40 % – Poudarek6 4" xfId="159"/>
    <cellStyle name="40 % – Poudarek6 4 2" xfId="160"/>
    <cellStyle name="40 % – Poudarek6 4 2 2" xfId="2877"/>
    <cellStyle name="40 % – Poudarek6 4 3" xfId="161"/>
    <cellStyle name="40 % – Poudarek6 4 3 2" xfId="2878"/>
    <cellStyle name="40 % – Poudarek6 4 4" xfId="2876"/>
    <cellStyle name="40 % – Poudarek6 5" xfId="162"/>
    <cellStyle name="40 % – Poudarek6 5 2" xfId="163"/>
    <cellStyle name="40 % – Poudarek6 5 2 2" xfId="2880"/>
    <cellStyle name="40 % – Poudarek6 5 3" xfId="164"/>
    <cellStyle name="40 % – Poudarek6 5 3 2" xfId="2881"/>
    <cellStyle name="40 % – Poudarek6 5 4" xfId="2879"/>
    <cellStyle name="40% - Colore 1" xfId="5329"/>
    <cellStyle name="40% - Colore 2" xfId="5330"/>
    <cellStyle name="40% - Colore 3" xfId="5331"/>
    <cellStyle name="40% - Colore 4" xfId="5332"/>
    <cellStyle name="40% - Colore 5" xfId="5333"/>
    <cellStyle name="40% - Colore 6" xfId="5334"/>
    <cellStyle name="60 % – Poudarek1 2" xfId="165"/>
    <cellStyle name="60 % – Poudarek1 2 2" xfId="166"/>
    <cellStyle name="60 % – Poudarek1 2 2 2" xfId="2883"/>
    <cellStyle name="60 % – Poudarek1 2 3" xfId="167"/>
    <cellStyle name="60 % – Poudarek1 2 3 2" xfId="2884"/>
    <cellStyle name="60 % – Poudarek1 2 4" xfId="168"/>
    <cellStyle name="60 % – Poudarek1 2 4 2" xfId="2885"/>
    <cellStyle name="60 % – Poudarek1 2 5" xfId="169"/>
    <cellStyle name="60 % – Poudarek1 2 5 2" xfId="2886"/>
    <cellStyle name="60 % – Poudarek1 2 6" xfId="2882"/>
    <cellStyle name="60 % – Poudarek1 3" xfId="170"/>
    <cellStyle name="60 % – Poudarek1 3 2" xfId="171"/>
    <cellStyle name="60 % – Poudarek1 3 2 2" xfId="2888"/>
    <cellStyle name="60 % – Poudarek1 3 3" xfId="172"/>
    <cellStyle name="60 % – Poudarek1 3 3 2" xfId="2889"/>
    <cellStyle name="60 % – Poudarek1 3 4" xfId="2887"/>
    <cellStyle name="60 % – Poudarek1 4" xfId="173"/>
    <cellStyle name="60 % – Poudarek1 4 2" xfId="174"/>
    <cellStyle name="60 % – Poudarek1 4 2 2" xfId="2891"/>
    <cellStyle name="60 % – Poudarek1 4 3" xfId="175"/>
    <cellStyle name="60 % – Poudarek1 4 3 2" xfId="2892"/>
    <cellStyle name="60 % – Poudarek1 4 4" xfId="2890"/>
    <cellStyle name="60 % – Poudarek1 5" xfId="176"/>
    <cellStyle name="60 % – Poudarek1 5 2" xfId="177"/>
    <cellStyle name="60 % – Poudarek1 5 2 2" xfId="2894"/>
    <cellStyle name="60 % – Poudarek1 5 3" xfId="178"/>
    <cellStyle name="60 % – Poudarek1 5 3 2" xfId="2895"/>
    <cellStyle name="60 % – Poudarek1 5 4" xfId="2893"/>
    <cellStyle name="60 % – Poudarek2 2" xfId="179"/>
    <cellStyle name="60 % – Poudarek2 2 2" xfId="180"/>
    <cellStyle name="60 % – Poudarek2 2 2 2" xfId="2897"/>
    <cellStyle name="60 % – Poudarek2 2 3" xfId="181"/>
    <cellStyle name="60 % – Poudarek2 2 3 2" xfId="2898"/>
    <cellStyle name="60 % – Poudarek2 2 4" xfId="182"/>
    <cellStyle name="60 % – Poudarek2 2 4 2" xfId="2899"/>
    <cellStyle name="60 % – Poudarek2 2 5" xfId="183"/>
    <cellStyle name="60 % – Poudarek2 2 5 2" xfId="2900"/>
    <cellStyle name="60 % – Poudarek2 2 6" xfId="2896"/>
    <cellStyle name="60 % – Poudarek2 3" xfId="184"/>
    <cellStyle name="60 % – Poudarek2 3 2" xfId="185"/>
    <cellStyle name="60 % – Poudarek2 3 2 2" xfId="2902"/>
    <cellStyle name="60 % – Poudarek2 3 3" xfId="186"/>
    <cellStyle name="60 % – Poudarek2 3 3 2" xfId="2903"/>
    <cellStyle name="60 % – Poudarek2 3 4" xfId="2901"/>
    <cellStyle name="60 % – Poudarek2 4" xfId="187"/>
    <cellStyle name="60 % – Poudarek2 4 2" xfId="188"/>
    <cellStyle name="60 % – Poudarek2 4 2 2" xfId="2905"/>
    <cellStyle name="60 % – Poudarek2 4 3" xfId="189"/>
    <cellStyle name="60 % – Poudarek2 4 3 2" xfId="2906"/>
    <cellStyle name="60 % – Poudarek2 4 4" xfId="2904"/>
    <cellStyle name="60 % – Poudarek2 5" xfId="190"/>
    <cellStyle name="60 % – Poudarek2 5 2" xfId="191"/>
    <cellStyle name="60 % – Poudarek2 5 2 2" xfId="2908"/>
    <cellStyle name="60 % – Poudarek2 5 3" xfId="192"/>
    <cellStyle name="60 % – Poudarek2 5 3 2" xfId="2909"/>
    <cellStyle name="60 % – Poudarek2 5 4" xfId="2907"/>
    <cellStyle name="60 % – Poudarek3 2" xfId="193"/>
    <cellStyle name="60 % – Poudarek3 2 2" xfId="194"/>
    <cellStyle name="60 % – Poudarek3 2 2 2" xfId="2911"/>
    <cellStyle name="60 % – Poudarek3 2 3" xfId="195"/>
    <cellStyle name="60 % – Poudarek3 2 3 2" xfId="2912"/>
    <cellStyle name="60 % – Poudarek3 2 4" xfId="196"/>
    <cellStyle name="60 % – Poudarek3 2 4 2" xfId="2913"/>
    <cellStyle name="60 % – Poudarek3 2 5" xfId="197"/>
    <cellStyle name="60 % – Poudarek3 2 5 2" xfId="2914"/>
    <cellStyle name="60 % – Poudarek3 2 6" xfId="2910"/>
    <cellStyle name="60 % – Poudarek3 3" xfId="198"/>
    <cellStyle name="60 % – Poudarek3 3 2" xfId="199"/>
    <cellStyle name="60 % – Poudarek3 3 2 2" xfId="2916"/>
    <cellStyle name="60 % – Poudarek3 3 3" xfId="200"/>
    <cellStyle name="60 % – Poudarek3 3 3 2" xfId="2917"/>
    <cellStyle name="60 % – Poudarek3 3 4" xfId="2915"/>
    <cellStyle name="60 % – Poudarek3 4" xfId="201"/>
    <cellStyle name="60 % – Poudarek3 4 2" xfId="202"/>
    <cellStyle name="60 % – Poudarek3 4 2 2" xfId="2919"/>
    <cellStyle name="60 % – Poudarek3 4 3" xfId="203"/>
    <cellStyle name="60 % – Poudarek3 4 3 2" xfId="2920"/>
    <cellStyle name="60 % – Poudarek3 4 4" xfId="2918"/>
    <cellStyle name="60 % – Poudarek3 5" xfId="204"/>
    <cellStyle name="60 % – Poudarek3 5 2" xfId="205"/>
    <cellStyle name="60 % – Poudarek3 5 2 2" xfId="2922"/>
    <cellStyle name="60 % – Poudarek3 5 3" xfId="206"/>
    <cellStyle name="60 % – Poudarek3 5 3 2" xfId="2923"/>
    <cellStyle name="60 % – Poudarek3 5 4" xfId="2921"/>
    <cellStyle name="60 % – Poudarek4 2" xfId="207"/>
    <cellStyle name="60 % – Poudarek4 2 2" xfId="208"/>
    <cellStyle name="60 % – Poudarek4 2 2 2" xfId="2925"/>
    <cellStyle name="60 % – Poudarek4 2 3" xfId="209"/>
    <cellStyle name="60 % – Poudarek4 2 3 2" xfId="2926"/>
    <cellStyle name="60 % – Poudarek4 2 4" xfId="210"/>
    <cellStyle name="60 % – Poudarek4 2 4 2" xfId="2927"/>
    <cellStyle name="60 % – Poudarek4 2 5" xfId="211"/>
    <cellStyle name="60 % – Poudarek4 2 5 2" xfId="2928"/>
    <cellStyle name="60 % – Poudarek4 2 6" xfId="2924"/>
    <cellStyle name="60 % – Poudarek4 3" xfId="212"/>
    <cellStyle name="60 % – Poudarek4 3 2" xfId="213"/>
    <cellStyle name="60 % – Poudarek4 3 2 2" xfId="2930"/>
    <cellStyle name="60 % – Poudarek4 3 3" xfId="214"/>
    <cellStyle name="60 % – Poudarek4 3 3 2" xfId="2931"/>
    <cellStyle name="60 % – Poudarek4 3 4" xfId="2929"/>
    <cellStyle name="60 % – Poudarek4 4" xfId="215"/>
    <cellStyle name="60 % – Poudarek4 4 2" xfId="216"/>
    <cellStyle name="60 % – Poudarek4 4 2 2" xfId="2933"/>
    <cellStyle name="60 % – Poudarek4 4 3" xfId="217"/>
    <cellStyle name="60 % – Poudarek4 4 3 2" xfId="2934"/>
    <cellStyle name="60 % – Poudarek4 4 4" xfId="2932"/>
    <cellStyle name="60 % – Poudarek4 5" xfId="218"/>
    <cellStyle name="60 % – Poudarek4 5 2" xfId="219"/>
    <cellStyle name="60 % – Poudarek4 5 2 2" xfId="2936"/>
    <cellStyle name="60 % – Poudarek4 5 3" xfId="220"/>
    <cellStyle name="60 % – Poudarek4 5 3 2" xfId="2937"/>
    <cellStyle name="60 % – Poudarek4 5 4" xfId="2935"/>
    <cellStyle name="60 % – Poudarek5 2" xfId="221"/>
    <cellStyle name="60 % – Poudarek5 2 2" xfId="222"/>
    <cellStyle name="60 % – Poudarek5 2 2 2" xfId="2939"/>
    <cellStyle name="60 % – Poudarek5 2 3" xfId="223"/>
    <cellStyle name="60 % – Poudarek5 2 3 2" xfId="2940"/>
    <cellStyle name="60 % – Poudarek5 2 4" xfId="224"/>
    <cellStyle name="60 % – Poudarek5 2 4 2" xfId="2941"/>
    <cellStyle name="60 % – Poudarek5 2 5" xfId="225"/>
    <cellStyle name="60 % – Poudarek5 2 5 2" xfId="2942"/>
    <cellStyle name="60 % – Poudarek5 2 6" xfId="2938"/>
    <cellStyle name="60 % – Poudarek5 3" xfId="226"/>
    <cellStyle name="60 % – Poudarek5 3 2" xfId="227"/>
    <cellStyle name="60 % – Poudarek5 3 2 2" xfId="2944"/>
    <cellStyle name="60 % – Poudarek5 3 3" xfId="228"/>
    <cellStyle name="60 % – Poudarek5 3 3 2" xfId="2945"/>
    <cellStyle name="60 % – Poudarek5 3 4" xfId="2943"/>
    <cellStyle name="60 % – Poudarek5 4" xfId="229"/>
    <cellStyle name="60 % – Poudarek5 4 2" xfId="230"/>
    <cellStyle name="60 % – Poudarek5 4 2 2" xfId="2947"/>
    <cellStyle name="60 % – Poudarek5 4 3" xfId="231"/>
    <cellStyle name="60 % – Poudarek5 4 3 2" xfId="2948"/>
    <cellStyle name="60 % – Poudarek5 4 4" xfId="2946"/>
    <cellStyle name="60 % – Poudarek5 5" xfId="232"/>
    <cellStyle name="60 % – Poudarek5 5 2" xfId="233"/>
    <cellStyle name="60 % – Poudarek5 5 2 2" xfId="2950"/>
    <cellStyle name="60 % – Poudarek5 5 3" xfId="234"/>
    <cellStyle name="60 % – Poudarek5 5 3 2" xfId="2951"/>
    <cellStyle name="60 % – Poudarek5 5 4" xfId="2949"/>
    <cellStyle name="60 % – Poudarek6 2" xfId="235"/>
    <cellStyle name="60 % – Poudarek6 2 2" xfId="236"/>
    <cellStyle name="60 % – Poudarek6 2 2 2" xfId="2953"/>
    <cellStyle name="60 % – Poudarek6 2 3" xfId="237"/>
    <cellStyle name="60 % – Poudarek6 2 3 2" xfId="2954"/>
    <cellStyle name="60 % – Poudarek6 2 4" xfId="238"/>
    <cellStyle name="60 % – Poudarek6 2 4 2" xfId="2955"/>
    <cellStyle name="60 % – Poudarek6 2 5" xfId="239"/>
    <cellStyle name="60 % – Poudarek6 2 5 2" xfId="2956"/>
    <cellStyle name="60 % – Poudarek6 2 6" xfId="2952"/>
    <cellStyle name="60 % – Poudarek6 3" xfId="240"/>
    <cellStyle name="60 % – Poudarek6 3 2" xfId="241"/>
    <cellStyle name="60 % – Poudarek6 3 2 2" xfId="2958"/>
    <cellStyle name="60 % – Poudarek6 3 3" xfId="242"/>
    <cellStyle name="60 % – Poudarek6 3 3 2" xfId="2959"/>
    <cellStyle name="60 % – Poudarek6 3 4" xfId="2957"/>
    <cellStyle name="60 % – Poudarek6 4" xfId="243"/>
    <cellStyle name="60 % – Poudarek6 4 2" xfId="244"/>
    <cellStyle name="60 % – Poudarek6 4 2 2" xfId="2961"/>
    <cellStyle name="60 % – Poudarek6 4 3" xfId="245"/>
    <cellStyle name="60 % – Poudarek6 4 3 2" xfId="2962"/>
    <cellStyle name="60 % – Poudarek6 4 4" xfId="2960"/>
    <cellStyle name="60 % – Poudarek6 5" xfId="246"/>
    <cellStyle name="60 % – Poudarek6 5 2" xfId="247"/>
    <cellStyle name="60 % – Poudarek6 5 2 2" xfId="2964"/>
    <cellStyle name="60 % – Poudarek6 5 3" xfId="248"/>
    <cellStyle name="60 % – Poudarek6 5 3 2" xfId="2965"/>
    <cellStyle name="60 % – Poudarek6 5 4" xfId="2963"/>
    <cellStyle name="60% - Colore 1" xfId="5335"/>
    <cellStyle name="60% - Colore 2" xfId="5336"/>
    <cellStyle name="60% - Colore 3" xfId="5337"/>
    <cellStyle name="60% - Colore 4" xfId="5338"/>
    <cellStyle name="60% - Colore 5" xfId="5339"/>
    <cellStyle name="60% - Colore 6" xfId="5340"/>
    <cellStyle name="Accent1 2" xfId="249"/>
    <cellStyle name="Accent1 2 2" xfId="2966"/>
    <cellStyle name="Accent1 3" xfId="250"/>
    <cellStyle name="Accent1 3 2" xfId="2967"/>
    <cellStyle name="Accent2 2" xfId="251"/>
    <cellStyle name="Accent2 2 2" xfId="2968"/>
    <cellStyle name="Accent2 3" xfId="252"/>
    <cellStyle name="Accent2 3 2" xfId="2969"/>
    <cellStyle name="Accent3 2" xfId="253"/>
    <cellStyle name="Accent3 2 2" xfId="2970"/>
    <cellStyle name="Accent3 3" xfId="254"/>
    <cellStyle name="Accent3 3 2" xfId="2971"/>
    <cellStyle name="Accent4 2" xfId="255"/>
    <cellStyle name="Accent4 2 2" xfId="2972"/>
    <cellStyle name="Accent4 3" xfId="256"/>
    <cellStyle name="Accent4 3 2" xfId="2973"/>
    <cellStyle name="Accent5 2" xfId="257"/>
    <cellStyle name="Accent5 2 2" xfId="2974"/>
    <cellStyle name="Accent5 3" xfId="258"/>
    <cellStyle name="Accent5 3 2" xfId="2975"/>
    <cellStyle name="Accent6 2" xfId="259"/>
    <cellStyle name="Accent6 2 2" xfId="2976"/>
    <cellStyle name="Accent6 3" xfId="260"/>
    <cellStyle name="Accent6 3 2" xfId="2977"/>
    <cellStyle name="Bad 2" xfId="261"/>
    <cellStyle name="Bad 2 2" xfId="2978"/>
    <cellStyle name="Bad 3" xfId="262"/>
    <cellStyle name="Bad 3 2" xfId="2979"/>
    <cellStyle name="Calcolo" xfId="5341"/>
    <cellStyle name="Calculation 2" xfId="263"/>
    <cellStyle name="Calculation 2 2" xfId="2980"/>
    <cellStyle name="Calculation 3" xfId="264"/>
    <cellStyle name="Calculation 3 2" xfId="2981"/>
    <cellStyle name="Cella collegata" xfId="5342"/>
    <cellStyle name="Cella da controllare" xfId="5343"/>
    <cellStyle name="CENA / KOS" xfId="2701"/>
    <cellStyle name="Check Cell 2" xfId="265"/>
    <cellStyle name="Check Cell 2 2" xfId="2982"/>
    <cellStyle name="Check Cell 3" xfId="266"/>
    <cellStyle name="Check Cell 3 2" xfId="2983"/>
    <cellStyle name="Colore 1" xfId="5344"/>
    <cellStyle name="Colore 2" xfId="5345"/>
    <cellStyle name="Colore 3" xfId="5346"/>
    <cellStyle name="Colore 4" xfId="5347"/>
    <cellStyle name="Colore 5" xfId="5348"/>
    <cellStyle name="Colore 6" xfId="5349"/>
    <cellStyle name="Comma0" xfId="267"/>
    <cellStyle name="Currency0" xfId="268"/>
    <cellStyle name="Date" xfId="269"/>
    <cellStyle name="Dezimal [0]_Tabelle1" xfId="270"/>
    <cellStyle name="Dezimal_Tabelle1" xfId="271"/>
    <cellStyle name="Dobro 2" xfId="272"/>
    <cellStyle name="Dobro 2 2" xfId="273"/>
    <cellStyle name="Dobro 2 2 2" xfId="2985"/>
    <cellStyle name="Dobro 2 3" xfId="274"/>
    <cellStyle name="Dobro 2 3 2" xfId="2986"/>
    <cellStyle name="Dobro 2 4" xfId="275"/>
    <cellStyle name="Dobro 2 4 2" xfId="2987"/>
    <cellStyle name="Dobro 2 5" xfId="276"/>
    <cellStyle name="Dobro 2 5 2" xfId="2988"/>
    <cellStyle name="Dobro 2 6" xfId="2984"/>
    <cellStyle name="Dobro 3" xfId="277"/>
    <cellStyle name="Dobro 3 2" xfId="278"/>
    <cellStyle name="Dobro 3 2 2" xfId="2990"/>
    <cellStyle name="Dobro 3 3" xfId="279"/>
    <cellStyle name="Dobro 3 3 2" xfId="2991"/>
    <cellStyle name="Dobro 3 4" xfId="2989"/>
    <cellStyle name="Dobro 4" xfId="280"/>
    <cellStyle name="Dobro 4 2" xfId="281"/>
    <cellStyle name="Dobro 4 2 2" xfId="2993"/>
    <cellStyle name="Dobro 4 3" xfId="282"/>
    <cellStyle name="Dobro 4 3 2" xfId="2994"/>
    <cellStyle name="Dobro 4 4" xfId="2992"/>
    <cellStyle name="Dobro 5" xfId="283"/>
    <cellStyle name="Dobro 5 2" xfId="284"/>
    <cellStyle name="Dobro 5 2 2" xfId="2996"/>
    <cellStyle name="Dobro 5 3" xfId="285"/>
    <cellStyle name="Dobro 5 3 2" xfId="2997"/>
    <cellStyle name="Dobro 5 4" xfId="2995"/>
    <cellStyle name="e.m.+kolicina" xfId="2700"/>
    <cellStyle name="Euro" xfId="5350"/>
    <cellStyle name="Euro 2" xfId="5351"/>
    <cellStyle name="Euro 3" xfId="5352"/>
    <cellStyle name="Excel Built-in Comma" xfId="286"/>
    <cellStyle name="Excel Built-in Normal" xfId="287"/>
    <cellStyle name="Excel Built-in Normal 2" xfId="2998"/>
    <cellStyle name="Excel_BuiltIn_Comma 1" xfId="288"/>
    <cellStyle name="Explanatory Text 2" xfId="289"/>
    <cellStyle name="Explanatory Text 2 2" xfId="2999"/>
    <cellStyle name="Fixed" xfId="290"/>
    <cellStyle name="general" xfId="291"/>
    <cellStyle name="Heading 1 2" xfId="292"/>
    <cellStyle name="Heading 1 2 2" xfId="3000"/>
    <cellStyle name="Heading 2 2" xfId="293"/>
    <cellStyle name="Heading 2 2 2" xfId="3001"/>
    <cellStyle name="Heading 3 2" xfId="294"/>
    <cellStyle name="Heading 3 2 2" xfId="3002"/>
    <cellStyle name="Heading 4 2" xfId="295"/>
    <cellStyle name="Heading 4 2 2" xfId="3003"/>
    <cellStyle name="Heading1" xfId="296"/>
    <cellStyle name="Heading2" xfId="297"/>
    <cellStyle name="Input" xfId="5353"/>
    <cellStyle name="Input 2" xfId="298"/>
    <cellStyle name="Input 2 2" xfId="3004"/>
    <cellStyle name="Input 3" xfId="299"/>
    <cellStyle name="Input 3 2" xfId="3005"/>
    <cellStyle name="Izhod 2" xfId="300"/>
    <cellStyle name="Izhod 2 2" xfId="301"/>
    <cellStyle name="Izhod 2 2 2" xfId="3007"/>
    <cellStyle name="Izhod 2 3" xfId="302"/>
    <cellStyle name="Izhod 2 3 2" xfId="3008"/>
    <cellStyle name="Izhod 2 4" xfId="303"/>
    <cellStyle name="Izhod 2 4 2" xfId="3009"/>
    <cellStyle name="Izhod 2 5" xfId="304"/>
    <cellStyle name="Izhod 2 5 2" xfId="3010"/>
    <cellStyle name="Izhod 2 6" xfId="3006"/>
    <cellStyle name="Izhod 3" xfId="305"/>
    <cellStyle name="Izhod 3 2" xfId="306"/>
    <cellStyle name="Izhod 3 2 2" xfId="3012"/>
    <cellStyle name="Izhod 3 3" xfId="307"/>
    <cellStyle name="Izhod 3 3 2" xfId="3013"/>
    <cellStyle name="Izhod 3 4" xfId="3011"/>
    <cellStyle name="Izhod 4" xfId="308"/>
    <cellStyle name="Izhod 4 2" xfId="309"/>
    <cellStyle name="Izhod 4 2 2" xfId="3015"/>
    <cellStyle name="Izhod 4 3" xfId="310"/>
    <cellStyle name="Izhod 4 3 2" xfId="3016"/>
    <cellStyle name="Izhod 4 4" xfId="3014"/>
    <cellStyle name="Izhod 5" xfId="311"/>
    <cellStyle name="Izhod 5 2" xfId="312"/>
    <cellStyle name="Izhod 5 2 2" xfId="3018"/>
    <cellStyle name="Izhod 5 3" xfId="313"/>
    <cellStyle name="Izhod 5 3 2" xfId="3019"/>
    <cellStyle name="Izhod 5 4" xfId="3017"/>
    <cellStyle name="Linked Cell 2" xfId="314"/>
    <cellStyle name="Linked Cell 2 2" xfId="3020"/>
    <cellStyle name="Naslov 1 2" xfId="315"/>
    <cellStyle name="Naslov 1 2 2" xfId="316"/>
    <cellStyle name="Naslov 1 2 2 2" xfId="3022"/>
    <cellStyle name="Naslov 1 2 3" xfId="317"/>
    <cellStyle name="Naslov 1 2 3 2" xfId="3023"/>
    <cellStyle name="Naslov 1 2 4" xfId="318"/>
    <cellStyle name="Naslov 1 2 4 2" xfId="3024"/>
    <cellStyle name="Naslov 1 2 5" xfId="319"/>
    <cellStyle name="Naslov 1 2 5 2" xfId="3025"/>
    <cellStyle name="Naslov 1 2 6" xfId="3021"/>
    <cellStyle name="Naslov 1 3" xfId="320"/>
    <cellStyle name="Naslov 1 3 2" xfId="321"/>
    <cellStyle name="Naslov 1 3 2 2" xfId="3027"/>
    <cellStyle name="Naslov 1 3 3" xfId="322"/>
    <cellStyle name="Naslov 1 3 3 2" xfId="3028"/>
    <cellStyle name="Naslov 1 3 4" xfId="3026"/>
    <cellStyle name="Naslov 1 4" xfId="323"/>
    <cellStyle name="Naslov 1 4 2" xfId="324"/>
    <cellStyle name="Naslov 1 4 2 2" xfId="3030"/>
    <cellStyle name="Naslov 1 4 3" xfId="325"/>
    <cellStyle name="Naslov 1 4 3 2" xfId="3031"/>
    <cellStyle name="Naslov 1 4 4" xfId="3029"/>
    <cellStyle name="Naslov 1 5" xfId="326"/>
    <cellStyle name="Naslov 1 5 2" xfId="327"/>
    <cellStyle name="Naslov 1 5 2 2" xfId="3033"/>
    <cellStyle name="Naslov 1 5 3" xfId="328"/>
    <cellStyle name="Naslov 1 5 3 2" xfId="3034"/>
    <cellStyle name="Naslov 1 5 4" xfId="3032"/>
    <cellStyle name="Naslov 2 2" xfId="329"/>
    <cellStyle name="Naslov 2 2 2" xfId="330"/>
    <cellStyle name="Naslov 2 2 2 2" xfId="3036"/>
    <cellStyle name="Naslov 2 2 3" xfId="331"/>
    <cellStyle name="Naslov 2 2 3 2" xfId="3037"/>
    <cellStyle name="Naslov 2 2 4" xfId="332"/>
    <cellStyle name="Naslov 2 2 4 2" xfId="3038"/>
    <cellStyle name="Naslov 2 2 5" xfId="333"/>
    <cellStyle name="Naslov 2 2 5 2" xfId="3039"/>
    <cellStyle name="Naslov 2 2 6" xfId="3035"/>
    <cellStyle name="Naslov 2 3" xfId="334"/>
    <cellStyle name="Naslov 2 3 2" xfId="335"/>
    <cellStyle name="Naslov 2 3 2 2" xfId="3041"/>
    <cellStyle name="Naslov 2 3 3" xfId="336"/>
    <cellStyle name="Naslov 2 3 3 2" xfId="3042"/>
    <cellStyle name="Naslov 2 3 4" xfId="3040"/>
    <cellStyle name="Naslov 2 4" xfId="337"/>
    <cellStyle name="Naslov 2 4 2" xfId="338"/>
    <cellStyle name="Naslov 2 4 2 2" xfId="3044"/>
    <cellStyle name="Naslov 2 4 3" xfId="339"/>
    <cellStyle name="Naslov 2 4 3 2" xfId="3045"/>
    <cellStyle name="Naslov 2 4 4" xfId="3043"/>
    <cellStyle name="Naslov 2 5" xfId="340"/>
    <cellStyle name="Naslov 2 5 2" xfId="341"/>
    <cellStyle name="Naslov 2 5 2 2" xfId="3047"/>
    <cellStyle name="Naslov 2 5 3" xfId="342"/>
    <cellStyle name="Naslov 2 5 3 2" xfId="3048"/>
    <cellStyle name="Naslov 2 5 4" xfId="3046"/>
    <cellStyle name="Naslov 3 2" xfId="343"/>
    <cellStyle name="Naslov 3 2 2" xfId="344"/>
    <cellStyle name="Naslov 3 2 2 2" xfId="3050"/>
    <cellStyle name="Naslov 3 2 3" xfId="345"/>
    <cellStyle name="Naslov 3 2 3 2" xfId="3051"/>
    <cellStyle name="Naslov 3 2 4" xfId="346"/>
    <cellStyle name="Naslov 3 2 4 2" xfId="3052"/>
    <cellStyle name="Naslov 3 2 5" xfId="347"/>
    <cellStyle name="Naslov 3 2 5 2" xfId="3053"/>
    <cellStyle name="Naslov 3 2 6" xfId="3049"/>
    <cellStyle name="Naslov 3 3" xfId="348"/>
    <cellStyle name="Naslov 3 3 2" xfId="349"/>
    <cellStyle name="Naslov 3 3 2 2" xfId="3055"/>
    <cellStyle name="Naslov 3 3 3" xfId="350"/>
    <cellStyle name="Naslov 3 3 3 2" xfId="3056"/>
    <cellStyle name="Naslov 3 3 4" xfId="3054"/>
    <cellStyle name="Naslov 3 4" xfId="351"/>
    <cellStyle name="Naslov 3 4 2" xfId="352"/>
    <cellStyle name="Naslov 3 4 2 2" xfId="3058"/>
    <cellStyle name="Naslov 3 4 3" xfId="353"/>
    <cellStyle name="Naslov 3 4 3 2" xfId="3059"/>
    <cellStyle name="Naslov 3 4 4" xfId="3057"/>
    <cellStyle name="Naslov 3 5" xfId="354"/>
    <cellStyle name="Naslov 3 5 2" xfId="355"/>
    <cellStyle name="Naslov 3 5 2 2" xfId="3061"/>
    <cellStyle name="Naslov 3 5 3" xfId="356"/>
    <cellStyle name="Naslov 3 5 3 2" xfId="3062"/>
    <cellStyle name="Naslov 3 5 4" xfId="3060"/>
    <cellStyle name="Naslov 4 2" xfId="357"/>
    <cellStyle name="Naslov 4 2 2" xfId="358"/>
    <cellStyle name="Naslov 4 2 2 2" xfId="3064"/>
    <cellStyle name="Naslov 4 2 3" xfId="359"/>
    <cellStyle name="Naslov 4 2 3 2" xfId="3065"/>
    <cellStyle name="Naslov 4 2 4" xfId="360"/>
    <cellStyle name="Naslov 4 2 4 2" xfId="3066"/>
    <cellStyle name="Naslov 4 2 5" xfId="361"/>
    <cellStyle name="Naslov 4 2 5 2" xfId="3067"/>
    <cellStyle name="Naslov 4 2 6" xfId="3063"/>
    <cellStyle name="Naslov 4 3" xfId="362"/>
    <cellStyle name="Naslov 4 3 2" xfId="363"/>
    <cellStyle name="Naslov 4 3 2 2" xfId="3069"/>
    <cellStyle name="Naslov 4 3 3" xfId="364"/>
    <cellStyle name="Naslov 4 3 3 2" xfId="3070"/>
    <cellStyle name="Naslov 4 3 4" xfId="3068"/>
    <cellStyle name="Naslov 4 4" xfId="365"/>
    <cellStyle name="Naslov 4 4 2" xfId="366"/>
    <cellStyle name="Naslov 4 4 2 2" xfId="3072"/>
    <cellStyle name="Naslov 4 4 3" xfId="367"/>
    <cellStyle name="Naslov 4 4 3 2" xfId="3073"/>
    <cellStyle name="Naslov 4 4 4" xfId="3071"/>
    <cellStyle name="Naslov 4 5" xfId="368"/>
    <cellStyle name="Naslov 4 5 2" xfId="369"/>
    <cellStyle name="Naslov 4 5 2 2" xfId="3075"/>
    <cellStyle name="Naslov 4 5 3" xfId="370"/>
    <cellStyle name="Naslov 4 5 3 2" xfId="3076"/>
    <cellStyle name="Naslov 4 5 4" xfId="3074"/>
    <cellStyle name="Naslov 5" xfId="371"/>
    <cellStyle name="Naslov 5 2" xfId="372"/>
    <cellStyle name="Naslov 5 2 2" xfId="3078"/>
    <cellStyle name="Naslov 5 3" xfId="373"/>
    <cellStyle name="Naslov 5 3 2" xfId="3079"/>
    <cellStyle name="Naslov 5 4" xfId="374"/>
    <cellStyle name="Naslov 5 4 2" xfId="3080"/>
    <cellStyle name="Naslov 5 5" xfId="375"/>
    <cellStyle name="Naslov 5 5 2" xfId="3081"/>
    <cellStyle name="Naslov 5 6" xfId="2696"/>
    <cellStyle name="Naslov 5 7" xfId="3077"/>
    <cellStyle name="Naslov 6" xfId="376"/>
    <cellStyle name="Naslov 6 2" xfId="377"/>
    <cellStyle name="Naslov 6 2 2" xfId="3083"/>
    <cellStyle name="Naslov 6 3" xfId="378"/>
    <cellStyle name="Naslov 6 3 2" xfId="3084"/>
    <cellStyle name="Naslov 6 4" xfId="3082"/>
    <cellStyle name="Naslov 7" xfId="379"/>
    <cellStyle name="Naslov 7 2" xfId="380"/>
    <cellStyle name="Naslov 7 2 2" xfId="3086"/>
    <cellStyle name="Naslov 7 3" xfId="381"/>
    <cellStyle name="Naslov 7 3 2" xfId="3087"/>
    <cellStyle name="Naslov 7 4" xfId="3085"/>
    <cellStyle name="Naslov 8" xfId="382"/>
    <cellStyle name="Naslov 8 2" xfId="383"/>
    <cellStyle name="Naslov 8 2 2" xfId="3089"/>
    <cellStyle name="Naslov 8 3" xfId="384"/>
    <cellStyle name="Naslov 8 3 2" xfId="3090"/>
    <cellStyle name="Naslov 8 4" xfId="3088"/>
    <cellStyle name="Navadno" xfId="0" builtinId="0"/>
    <cellStyle name="Navadno 10" xfId="385"/>
    <cellStyle name="Navadno 10 10" xfId="386"/>
    <cellStyle name="Navadno 10 10 2" xfId="387"/>
    <cellStyle name="Navadno 10 10 2 2" xfId="3093"/>
    <cellStyle name="Navadno 10 10 3" xfId="388"/>
    <cellStyle name="Navadno 10 10 3 2" xfId="3094"/>
    <cellStyle name="Navadno 10 10 4" xfId="3092"/>
    <cellStyle name="Navadno 10 10_VODA" xfId="389"/>
    <cellStyle name="Navadno 10 100" xfId="390"/>
    <cellStyle name="Navadno 10 100 2" xfId="3095"/>
    <cellStyle name="Navadno 10 101" xfId="391"/>
    <cellStyle name="Navadno 10 101 2" xfId="3096"/>
    <cellStyle name="Navadno 10 102" xfId="392"/>
    <cellStyle name="Navadno 10 102 2" xfId="3097"/>
    <cellStyle name="Navadno 10 103" xfId="393"/>
    <cellStyle name="Navadno 10 103 2" xfId="3098"/>
    <cellStyle name="Navadno 10 104" xfId="394"/>
    <cellStyle name="Navadno 10 104 2" xfId="3099"/>
    <cellStyle name="Navadno 10 105" xfId="395"/>
    <cellStyle name="Navadno 10 105 2" xfId="3100"/>
    <cellStyle name="Navadno 10 106" xfId="396"/>
    <cellStyle name="Navadno 10 106 2" xfId="3101"/>
    <cellStyle name="Navadno 10 107" xfId="397"/>
    <cellStyle name="Navadno 10 107 2" xfId="3102"/>
    <cellStyle name="Navadno 10 108" xfId="398"/>
    <cellStyle name="Navadno 10 108 2" xfId="3103"/>
    <cellStyle name="Navadno 10 109" xfId="399"/>
    <cellStyle name="Navadno 10 109 2" xfId="3104"/>
    <cellStyle name="Navadno 10 11" xfId="400"/>
    <cellStyle name="Navadno 10 11 2" xfId="401"/>
    <cellStyle name="Navadno 10 11 2 2" xfId="3106"/>
    <cellStyle name="Navadno 10 11 3" xfId="402"/>
    <cellStyle name="Navadno 10 11 3 2" xfId="3107"/>
    <cellStyle name="Navadno 10 11 4" xfId="3105"/>
    <cellStyle name="Navadno 10 11_VODA" xfId="403"/>
    <cellStyle name="Navadno 10 110" xfId="404"/>
    <cellStyle name="Navadno 10 110 2" xfId="3108"/>
    <cellStyle name="Navadno 10 111" xfId="405"/>
    <cellStyle name="Navadno 10 111 2" xfId="3109"/>
    <cellStyle name="Navadno 10 112" xfId="406"/>
    <cellStyle name="Navadno 10 112 2" xfId="3110"/>
    <cellStyle name="Navadno 10 113" xfId="407"/>
    <cellStyle name="Navadno 10 113 2" xfId="3111"/>
    <cellStyle name="Navadno 10 114" xfId="408"/>
    <cellStyle name="Navadno 10 114 2" xfId="3112"/>
    <cellStyle name="Navadno 10 115" xfId="409"/>
    <cellStyle name="Navadno 10 115 2" xfId="3113"/>
    <cellStyle name="Navadno 10 116" xfId="410"/>
    <cellStyle name="Navadno 10 116 2" xfId="3114"/>
    <cellStyle name="Navadno 10 117" xfId="411"/>
    <cellStyle name="Navadno 10 117 2" xfId="3115"/>
    <cellStyle name="Navadno 10 118" xfId="3091"/>
    <cellStyle name="Navadno 10 119" xfId="5320"/>
    <cellStyle name="Navadno 10 12" xfId="412"/>
    <cellStyle name="Navadno 10 12 2" xfId="413"/>
    <cellStyle name="Navadno 10 12 2 2" xfId="3117"/>
    <cellStyle name="Navadno 10 12 3" xfId="414"/>
    <cellStyle name="Navadno 10 12 3 2" xfId="3118"/>
    <cellStyle name="Navadno 10 12 4" xfId="3116"/>
    <cellStyle name="Navadno 10 12_VODA" xfId="415"/>
    <cellStyle name="Navadno 10 13" xfId="416"/>
    <cellStyle name="Navadno 10 13 2" xfId="417"/>
    <cellStyle name="Navadno 10 13 2 2" xfId="3120"/>
    <cellStyle name="Navadno 10 13 3" xfId="418"/>
    <cellStyle name="Navadno 10 13 3 2" xfId="3121"/>
    <cellStyle name="Navadno 10 13 4" xfId="3119"/>
    <cellStyle name="Navadno 10 13_VODA" xfId="419"/>
    <cellStyle name="Navadno 10 14" xfId="420"/>
    <cellStyle name="Navadno 10 14 2" xfId="421"/>
    <cellStyle name="Navadno 10 14 2 2" xfId="3123"/>
    <cellStyle name="Navadno 10 14 3" xfId="422"/>
    <cellStyle name="Navadno 10 14 3 2" xfId="3124"/>
    <cellStyle name="Navadno 10 14 4" xfId="3122"/>
    <cellStyle name="Navadno 10 14_VODA" xfId="423"/>
    <cellStyle name="Navadno 10 15" xfId="424"/>
    <cellStyle name="Navadno 10 15 2" xfId="425"/>
    <cellStyle name="Navadno 10 15 2 2" xfId="3126"/>
    <cellStyle name="Navadno 10 15 3" xfId="426"/>
    <cellStyle name="Navadno 10 15 3 2" xfId="3127"/>
    <cellStyle name="Navadno 10 15 4" xfId="3125"/>
    <cellStyle name="Navadno 10 15_VODA" xfId="427"/>
    <cellStyle name="Navadno 10 16" xfId="428"/>
    <cellStyle name="Navadno 10 16 2" xfId="429"/>
    <cellStyle name="Navadno 10 16 2 2" xfId="3129"/>
    <cellStyle name="Navadno 10 16 3" xfId="430"/>
    <cellStyle name="Navadno 10 16 3 2" xfId="3130"/>
    <cellStyle name="Navadno 10 16 4" xfId="3128"/>
    <cellStyle name="Navadno 10 16_VODA" xfId="431"/>
    <cellStyle name="Navadno 10 17" xfId="432"/>
    <cellStyle name="Navadno 10 17 2" xfId="433"/>
    <cellStyle name="Navadno 10 17 2 2" xfId="3132"/>
    <cellStyle name="Navadno 10 17 3" xfId="434"/>
    <cellStyle name="Navadno 10 17 3 2" xfId="3133"/>
    <cellStyle name="Navadno 10 17 4" xfId="3131"/>
    <cellStyle name="Navadno 10 17_VODA" xfId="435"/>
    <cellStyle name="Navadno 10 18" xfId="436"/>
    <cellStyle name="Navadno 10 18 2" xfId="437"/>
    <cellStyle name="Navadno 10 18 2 2" xfId="3135"/>
    <cellStyle name="Navadno 10 18 3" xfId="438"/>
    <cellStyle name="Navadno 10 18 3 2" xfId="3136"/>
    <cellStyle name="Navadno 10 18 4" xfId="3134"/>
    <cellStyle name="Navadno 10 18_VODA" xfId="439"/>
    <cellStyle name="Navadno 10 19" xfId="440"/>
    <cellStyle name="Navadno 10 19 2" xfId="441"/>
    <cellStyle name="Navadno 10 19 2 2" xfId="3138"/>
    <cellStyle name="Navadno 10 19 3" xfId="442"/>
    <cellStyle name="Navadno 10 19 3 2" xfId="3139"/>
    <cellStyle name="Navadno 10 19 4" xfId="3137"/>
    <cellStyle name="Navadno 10 19_VODA" xfId="443"/>
    <cellStyle name="Navadno 10 2" xfId="444"/>
    <cellStyle name="Navadno 10 2 2" xfId="445"/>
    <cellStyle name="Navadno 10 2 2 2" xfId="446"/>
    <cellStyle name="Navadno 10 2 2 2 2" xfId="3142"/>
    <cellStyle name="Navadno 10 2 2 3" xfId="3141"/>
    <cellStyle name="Navadno 10 2 3" xfId="447"/>
    <cellStyle name="Navadno 10 2 3 2" xfId="3143"/>
    <cellStyle name="Navadno 10 2 4" xfId="3140"/>
    <cellStyle name="Navadno 10 2_VODA" xfId="448"/>
    <cellStyle name="Navadno 10 20" xfId="449"/>
    <cellStyle name="Navadno 10 20 2" xfId="450"/>
    <cellStyle name="Navadno 10 20 2 2" xfId="3145"/>
    <cellStyle name="Navadno 10 20 3" xfId="451"/>
    <cellStyle name="Navadno 10 20 3 2" xfId="3146"/>
    <cellStyle name="Navadno 10 20 4" xfId="3144"/>
    <cellStyle name="Navadno 10 20_VODA" xfId="452"/>
    <cellStyle name="Navadno 10 21" xfId="453"/>
    <cellStyle name="Navadno 10 21 2" xfId="454"/>
    <cellStyle name="Navadno 10 21 2 2" xfId="3148"/>
    <cellStyle name="Navadno 10 21 3" xfId="455"/>
    <cellStyle name="Navadno 10 21 3 2" xfId="3149"/>
    <cellStyle name="Navadno 10 21 4" xfId="3147"/>
    <cellStyle name="Navadno 10 21_VODA" xfId="456"/>
    <cellStyle name="Navadno 10 22" xfId="457"/>
    <cellStyle name="Navadno 10 22 2" xfId="458"/>
    <cellStyle name="Navadno 10 22 2 2" xfId="3151"/>
    <cellStyle name="Navadno 10 22 3" xfId="459"/>
    <cellStyle name="Navadno 10 22 3 2" xfId="3152"/>
    <cellStyle name="Navadno 10 22 4" xfId="3150"/>
    <cellStyle name="Navadno 10 22_VODA" xfId="460"/>
    <cellStyle name="Navadno 10 23" xfId="461"/>
    <cellStyle name="Navadno 10 23 2" xfId="462"/>
    <cellStyle name="Navadno 10 23 2 2" xfId="3154"/>
    <cellStyle name="Navadno 10 23 3" xfId="463"/>
    <cellStyle name="Navadno 10 23 3 2" xfId="3155"/>
    <cellStyle name="Navadno 10 23 4" xfId="3153"/>
    <cellStyle name="Navadno 10 23_VODA" xfId="464"/>
    <cellStyle name="Navadno 10 24" xfId="465"/>
    <cellStyle name="Navadno 10 24 2" xfId="466"/>
    <cellStyle name="Navadno 10 24 2 2" xfId="3157"/>
    <cellStyle name="Navadno 10 24 3" xfId="467"/>
    <cellStyle name="Navadno 10 24 3 2" xfId="3158"/>
    <cellStyle name="Navadno 10 24 4" xfId="3156"/>
    <cellStyle name="Navadno 10 24_VODA" xfId="468"/>
    <cellStyle name="Navadno 10 25" xfId="469"/>
    <cellStyle name="Navadno 10 25 2" xfId="470"/>
    <cellStyle name="Navadno 10 25 2 2" xfId="3160"/>
    <cellStyle name="Navadno 10 25 3" xfId="471"/>
    <cellStyle name="Navadno 10 25 3 2" xfId="3161"/>
    <cellStyle name="Navadno 10 25 4" xfId="3159"/>
    <cellStyle name="Navadno 10 25_VODA" xfId="472"/>
    <cellStyle name="Navadno 10 26" xfId="473"/>
    <cellStyle name="Navadno 10 26 2" xfId="474"/>
    <cellStyle name="Navadno 10 26 2 2" xfId="3163"/>
    <cellStyle name="Navadno 10 26 3" xfId="475"/>
    <cellStyle name="Navadno 10 26 3 2" xfId="3164"/>
    <cellStyle name="Navadno 10 26 4" xfId="3162"/>
    <cellStyle name="Navadno 10 26_VODA" xfId="476"/>
    <cellStyle name="Navadno 10 27" xfId="477"/>
    <cellStyle name="Navadno 10 27 2" xfId="478"/>
    <cellStyle name="Navadno 10 27 2 2" xfId="3166"/>
    <cellStyle name="Navadno 10 27 3" xfId="479"/>
    <cellStyle name="Navadno 10 27 3 2" xfId="3167"/>
    <cellStyle name="Navadno 10 27 4" xfId="3165"/>
    <cellStyle name="Navadno 10 27_VODA" xfId="480"/>
    <cellStyle name="Navadno 10 28" xfId="481"/>
    <cellStyle name="Navadno 10 28 2" xfId="482"/>
    <cellStyle name="Navadno 10 28 2 2" xfId="3169"/>
    <cellStyle name="Navadno 10 28 3" xfId="483"/>
    <cellStyle name="Navadno 10 28 3 2" xfId="3170"/>
    <cellStyle name="Navadno 10 28 4" xfId="3168"/>
    <cellStyle name="Navadno 10 28_VODA" xfId="484"/>
    <cellStyle name="Navadno 10 29" xfId="485"/>
    <cellStyle name="Navadno 10 29 2" xfId="486"/>
    <cellStyle name="Navadno 10 29 2 2" xfId="3172"/>
    <cellStyle name="Navadno 10 29 3" xfId="487"/>
    <cellStyle name="Navadno 10 29 3 2" xfId="3173"/>
    <cellStyle name="Navadno 10 29 4" xfId="3171"/>
    <cellStyle name="Navadno 10 29_VODA" xfId="488"/>
    <cellStyle name="Navadno 10 3" xfId="489"/>
    <cellStyle name="Navadno 10 3 2" xfId="490"/>
    <cellStyle name="Navadno 10 3 2 2" xfId="3175"/>
    <cellStyle name="Navadno 10 3 3" xfId="491"/>
    <cellStyle name="Navadno 10 3 3 2" xfId="3176"/>
    <cellStyle name="Navadno 10 3 4" xfId="3174"/>
    <cellStyle name="Navadno 10 3_VODA" xfId="492"/>
    <cellStyle name="Navadno 10 30" xfId="493"/>
    <cellStyle name="Navadno 10 30 2" xfId="494"/>
    <cellStyle name="Navadno 10 30 2 2" xfId="3178"/>
    <cellStyle name="Navadno 10 30 3" xfId="495"/>
    <cellStyle name="Navadno 10 30 3 2" xfId="3179"/>
    <cellStyle name="Navadno 10 30 4" xfId="3177"/>
    <cellStyle name="Navadno 10 30_VODA" xfId="496"/>
    <cellStyle name="Navadno 10 31" xfId="497"/>
    <cellStyle name="Navadno 10 31 2" xfId="498"/>
    <cellStyle name="Navadno 10 31 2 2" xfId="3181"/>
    <cellStyle name="Navadno 10 31 3" xfId="499"/>
    <cellStyle name="Navadno 10 31 3 2" xfId="3182"/>
    <cellStyle name="Navadno 10 31 4" xfId="3180"/>
    <cellStyle name="Navadno 10 31_VODA" xfId="500"/>
    <cellStyle name="Navadno 10 32" xfId="501"/>
    <cellStyle name="Navadno 10 32 2" xfId="502"/>
    <cellStyle name="Navadno 10 32 2 2" xfId="3184"/>
    <cellStyle name="Navadno 10 32 3" xfId="503"/>
    <cellStyle name="Navadno 10 32 3 2" xfId="3185"/>
    <cellStyle name="Navadno 10 32 4" xfId="3183"/>
    <cellStyle name="Navadno 10 32_VODA" xfId="504"/>
    <cellStyle name="Navadno 10 33" xfId="505"/>
    <cellStyle name="Navadno 10 33 2" xfId="3186"/>
    <cellStyle name="Navadno 10 34" xfId="506"/>
    <cellStyle name="Navadno 10 34 2" xfId="3187"/>
    <cellStyle name="Navadno 10 35" xfId="507"/>
    <cellStyle name="Navadno 10 35 2" xfId="3188"/>
    <cellStyle name="Navadno 10 36" xfId="508"/>
    <cellStyle name="Navadno 10 36 2" xfId="3189"/>
    <cellStyle name="Navadno 10 37" xfId="509"/>
    <cellStyle name="Navadno 10 37 2" xfId="3190"/>
    <cellStyle name="Navadno 10 38" xfId="510"/>
    <cellStyle name="Navadno 10 38 2" xfId="3191"/>
    <cellStyle name="Navadno 10 39" xfId="511"/>
    <cellStyle name="Navadno 10 39 2" xfId="3192"/>
    <cellStyle name="Navadno 10 4" xfId="512"/>
    <cellStyle name="Navadno 10 4 2" xfId="513"/>
    <cellStyle name="Navadno 10 4 2 2" xfId="3194"/>
    <cellStyle name="Navadno 10 4 3" xfId="514"/>
    <cellStyle name="Navadno 10 4 3 2" xfId="3195"/>
    <cellStyle name="Navadno 10 4 4" xfId="3193"/>
    <cellStyle name="Navadno 10 4_VODA" xfId="515"/>
    <cellStyle name="Navadno 10 40" xfId="516"/>
    <cellStyle name="Navadno 10 40 2" xfId="3196"/>
    <cellStyle name="Navadno 10 41" xfId="517"/>
    <cellStyle name="Navadno 10 41 2" xfId="3197"/>
    <cellStyle name="Navadno 10 42" xfId="518"/>
    <cellStyle name="Navadno 10 42 2" xfId="3198"/>
    <cellStyle name="Navadno 10 43" xfId="519"/>
    <cellStyle name="Navadno 10 43 2" xfId="3199"/>
    <cellStyle name="Navadno 10 44" xfId="520"/>
    <cellStyle name="Navadno 10 44 2" xfId="3200"/>
    <cellStyle name="Navadno 10 45" xfId="521"/>
    <cellStyle name="Navadno 10 45 2" xfId="3201"/>
    <cellStyle name="Navadno 10 46" xfId="522"/>
    <cellStyle name="Navadno 10 46 2" xfId="3202"/>
    <cellStyle name="Navadno 10 47" xfId="523"/>
    <cellStyle name="Navadno 10 47 2" xfId="3203"/>
    <cellStyle name="Navadno 10 48" xfId="524"/>
    <cellStyle name="Navadno 10 48 2" xfId="3204"/>
    <cellStyle name="Navadno 10 49" xfId="525"/>
    <cellStyle name="Navadno 10 49 2" xfId="3205"/>
    <cellStyle name="Navadno 10 5" xfId="526"/>
    <cellStyle name="Navadno 10 5 2" xfId="527"/>
    <cellStyle name="Navadno 10 5 2 2" xfId="3207"/>
    <cellStyle name="Navadno 10 5 3" xfId="528"/>
    <cellStyle name="Navadno 10 5 3 2" xfId="3208"/>
    <cellStyle name="Navadno 10 5 4" xfId="3206"/>
    <cellStyle name="Navadno 10 5_VODA" xfId="529"/>
    <cellStyle name="Navadno 10 50" xfId="530"/>
    <cellStyle name="Navadno 10 50 2" xfId="3209"/>
    <cellStyle name="Navadno 10 51" xfId="531"/>
    <cellStyle name="Navadno 10 51 2" xfId="3210"/>
    <cellStyle name="Navadno 10 52" xfId="532"/>
    <cellStyle name="Navadno 10 52 2" xfId="3211"/>
    <cellStyle name="Navadno 10 53" xfId="533"/>
    <cellStyle name="Navadno 10 53 2" xfId="3212"/>
    <cellStyle name="Navadno 10 54" xfId="534"/>
    <cellStyle name="Navadno 10 54 2" xfId="3213"/>
    <cellStyle name="Navadno 10 55" xfId="535"/>
    <cellStyle name="Navadno 10 55 2" xfId="3214"/>
    <cellStyle name="Navadno 10 56" xfId="536"/>
    <cellStyle name="Navadno 10 56 2" xfId="3215"/>
    <cellStyle name="Navadno 10 57" xfId="537"/>
    <cellStyle name="Navadno 10 57 2" xfId="3216"/>
    <cellStyle name="Navadno 10 58" xfId="538"/>
    <cellStyle name="Navadno 10 58 2" xfId="3217"/>
    <cellStyle name="Navadno 10 59" xfId="539"/>
    <cellStyle name="Navadno 10 59 2" xfId="3218"/>
    <cellStyle name="Navadno 10 6" xfId="540"/>
    <cellStyle name="Navadno 10 6 2" xfId="541"/>
    <cellStyle name="Navadno 10 6 2 2" xfId="3220"/>
    <cellStyle name="Navadno 10 6 3" xfId="542"/>
    <cellStyle name="Navadno 10 6 3 2" xfId="3221"/>
    <cellStyle name="Navadno 10 6 4" xfId="3219"/>
    <cellStyle name="Navadno 10 6_VODA" xfId="543"/>
    <cellStyle name="Navadno 10 60" xfId="544"/>
    <cellStyle name="Navadno 10 60 2" xfId="3222"/>
    <cellStyle name="Navadno 10 61" xfId="545"/>
    <cellStyle name="Navadno 10 61 2" xfId="3223"/>
    <cellStyle name="Navadno 10 62" xfId="546"/>
    <cellStyle name="Navadno 10 62 2" xfId="3224"/>
    <cellStyle name="Navadno 10 63" xfId="547"/>
    <cellStyle name="Navadno 10 63 2" xfId="3225"/>
    <cellStyle name="Navadno 10 64" xfId="548"/>
    <cellStyle name="Navadno 10 64 2" xfId="3226"/>
    <cellStyle name="Navadno 10 65" xfId="549"/>
    <cellStyle name="Navadno 10 65 2" xfId="3227"/>
    <cellStyle name="Navadno 10 66" xfId="550"/>
    <cellStyle name="Navadno 10 66 2" xfId="3228"/>
    <cellStyle name="Navadno 10 67" xfId="551"/>
    <cellStyle name="Navadno 10 67 2" xfId="3229"/>
    <cellStyle name="Navadno 10 68" xfId="552"/>
    <cellStyle name="Navadno 10 68 2" xfId="3230"/>
    <cellStyle name="Navadno 10 69" xfId="553"/>
    <cellStyle name="Navadno 10 69 2" xfId="3231"/>
    <cellStyle name="Navadno 10 7" xfId="554"/>
    <cellStyle name="Navadno 10 7 2" xfId="555"/>
    <cellStyle name="Navadno 10 7 2 2" xfId="3233"/>
    <cellStyle name="Navadno 10 7 3" xfId="556"/>
    <cellStyle name="Navadno 10 7 3 2" xfId="3234"/>
    <cellStyle name="Navadno 10 7 4" xfId="3232"/>
    <cellStyle name="Navadno 10 7_VODA" xfId="557"/>
    <cellStyle name="Navadno 10 70" xfId="558"/>
    <cellStyle name="Navadno 10 70 2" xfId="3235"/>
    <cellStyle name="Navadno 10 71" xfId="559"/>
    <cellStyle name="Navadno 10 71 2" xfId="3236"/>
    <cellStyle name="Navadno 10 72" xfId="560"/>
    <cellStyle name="Navadno 10 72 2" xfId="3237"/>
    <cellStyle name="Navadno 10 73" xfId="561"/>
    <cellStyle name="Navadno 10 73 2" xfId="3238"/>
    <cellStyle name="Navadno 10 74" xfId="562"/>
    <cellStyle name="Navadno 10 74 2" xfId="3239"/>
    <cellStyle name="Navadno 10 75" xfId="563"/>
    <cellStyle name="Navadno 10 75 2" xfId="3240"/>
    <cellStyle name="Navadno 10 76" xfId="564"/>
    <cellStyle name="Navadno 10 76 2" xfId="3241"/>
    <cellStyle name="Navadno 10 77" xfId="565"/>
    <cellStyle name="Navadno 10 77 2" xfId="3242"/>
    <cellStyle name="Navadno 10 78" xfId="566"/>
    <cellStyle name="Navadno 10 78 2" xfId="3243"/>
    <cellStyle name="Navadno 10 79" xfId="567"/>
    <cellStyle name="Navadno 10 79 2" xfId="3244"/>
    <cellStyle name="Navadno 10 8" xfId="568"/>
    <cellStyle name="Navadno 10 8 2" xfId="569"/>
    <cellStyle name="Navadno 10 8 2 2" xfId="3246"/>
    <cellStyle name="Navadno 10 8 3" xfId="570"/>
    <cellStyle name="Navadno 10 8 3 2" xfId="3247"/>
    <cellStyle name="Navadno 10 8 4" xfId="3245"/>
    <cellStyle name="Navadno 10 8_VODA" xfId="571"/>
    <cellStyle name="Navadno 10 80" xfId="572"/>
    <cellStyle name="Navadno 10 80 2" xfId="3248"/>
    <cellStyle name="Navadno 10 81" xfId="573"/>
    <cellStyle name="Navadno 10 81 2" xfId="3249"/>
    <cellStyle name="Navadno 10 82" xfId="574"/>
    <cellStyle name="Navadno 10 82 2" xfId="3250"/>
    <cellStyle name="Navadno 10 83" xfId="575"/>
    <cellStyle name="Navadno 10 83 2" xfId="3251"/>
    <cellStyle name="Navadno 10 84" xfId="576"/>
    <cellStyle name="Navadno 10 84 2" xfId="3252"/>
    <cellStyle name="Navadno 10 85" xfId="577"/>
    <cellStyle name="Navadno 10 85 2" xfId="3253"/>
    <cellStyle name="Navadno 10 86" xfId="578"/>
    <cellStyle name="Navadno 10 86 2" xfId="3254"/>
    <cellStyle name="Navadno 10 87" xfId="579"/>
    <cellStyle name="Navadno 10 87 2" xfId="3255"/>
    <cellStyle name="Navadno 10 88" xfId="580"/>
    <cellStyle name="Navadno 10 88 2" xfId="3256"/>
    <cellStyle name="Navadno 10 89" xfId="581"/>
    <cellStyle name="Navadno 10 89 2" xfId="3257"/>
    <cellStyle name="Navadno 10 9" xfId="582"/>
    <cellStyle name="Navadno 10 9 2" xfId="583"/>
    <cellStyle name="Navadno 10 9 2 2" xfId="3259"/>
    <cellStyle name="Navadno 10 9 3" xfId="584"/>
    <cellStyle name="Navadno 10 9 3 2" xfId="3260"/>
    <cellStyle name="Navadno 10 9 4" xfId="3258"/>
    <cellStyle name="Navadno 10 9_VODA" xfId="585"/>
    <cellStyle name="Navadno 10 90" xfId="586"/>
    <cellStyle name="Navadno 10 90 2" xfId="3261"/>
    <cellStyle name="Navadno 10 91" xfId="587"/>
    <cellStyle name="Navadno 10 91 2" xfId="3262"/>
    <cellStyle name="Navadno 10 92" xfId="588"/>
    <cellStyle name="Navadno 10 92 2" xfId="3263"/>
    <cellStyle name="Navadno 10 93" xfId="589"/>
    <cellStyle name="Navadno 10 93 2" xfId="3264"/>
    <cellStyle name="Navadno 10 94" xfId="590"/>
    <cellStyle name="Navadno 10 94 2" xfId="3265"/>
    <cellStyle name="Navadno 10 95" xfId="591"/>
    <cellStyle name="Navadno 10 95 2" xfId="3266"/>
    <cellStyle name="Navadno 10 96" xfId="592"/>
    <cellStyle name="Navadno 10 96 2" xfId="3267"/>
    <cellStyle name="Navadno 10 97" xfId="593"/>
    <cellStyle name="Navadno 10 97 2" xfId="3268"/>
    <cellStyle name="Navadno 10 98" xfId="594"/>
    <cellStyle name="Navadno 10 98 2" xfId="3269"/>
    <cellStyle name="Navadno 10 99" xfId="595"/>
    <cellStyle name="Navadno 10 99 2" xfId="3270"/>
    <cellStyle name="Navadno 10_VODA" xfId="596"/>
    <cellStyle name="Navadno 11" xfId="597"/>
    <cellStyle name="Navadno 11 10" xfId="598"/>
    <cellStyle name="Navadno 11 10 2" xfId="599"/>
    <cellStyle name="Navadno 11 10 2 2" xfId="3273"/>
    <cellStyle name="Navadno 11 10 3" xfId="3272"/>
    <cellStyle name="Navadno 11 11" xfId="600"/>
    <cellStyle name="Navadno 11 11 2" xfId="601"/>
    <cellStyle name="Navadno 11 11 2 2" xfId="3275"/>
    <cellStyle name="Navadno 11 11 3" xfId="3274"/>
    <cellStyle name="Navadno 11 12" xfId="602"/>
    <cellStyle name="Navadno 11 12 2" xfId="603"/>
    <cellStyle name="Navadno 11 12 2 2" xfId="3277"/>
    <cellStyle name="Navadno 11 12 3" xfId="3276"/>
    <cellStyle name="Navadno 11 13" xfId="604"/>
    <cellStyle name="Navadno 11 13 2" xfId="605"/>
    <cellStyle name="Navadno 11 13 2 2" xfId="3279"/>
    <cellStyle name="Navadno 11 13 3" xfId="3278"/>
    <cellStyle name="Navadno 11 14" xfId="606"/>
    <cellStyle name="Navadno 11 14 2" xfId="607"/>
    <cellStyle name="Navadno 11 14 2 2" xfId="3281"/>
    <cellStyle name="Navadno 11 14 3" xfId="3280"/>
    <cellStyle name="Navadno 11 15" xfId="608"/>
    <cellStyle name="Navadno 11 15 2" xfId="609"/>
    <cellStyle name="Navadno 11 15 2 2" xfId="3283"/>
    <cellStyle name="Navadno 11 15 3" xfId="3282"/>
    <cellStyle name="Navadno 11 16" xfId="610"/>
    <cellStyle name="Navadno 11 16 2" xfId="611"/>
    <cellStyle name="Navadno 11 16 2 2" xfId="3285"/>
    <cellStyle name="Navadno 11 16 3" xfId="3284"/>
    <cellStyle name="Navadno 11 17" xfId="612"/>
    <cellStyle name="Navadno 11 17 2" xfId="613"/>
    <cellStyle name="Navadno 11 17 2 2" xfId="3287"/>
    <cellStyle name="Navadno 11 17 3" xfId="3286"/>
    <cellStyle name="Navadno 11 18" xfId="614"/>
    <cellStyle name="Navadno 11 18 2" xfId="615"/>
    <cellStyle name="Navadno 11 18 2 2" xfId="3289"/>
    <cellStyle name="Navadno 11 18 3" xfId="3288"/>
    <cellStyle name="Navadno 11 19" xfId="616"/>
    <cellStyle name="Navadno 11 19 2" xfId="617"/>
    <cellStyle name="Navadno 11 19 2 2" xfId="3291"/>
    <cellStyle name="Navadno 11 19 3" xfId="3290"/>
    <cellStyle name="Navadno 11 2" xfId="618"/>
    <cellStyle name="Navadno 11 2 2" xfId="619"/>
    <cellStyle name="Navadno 11 2 2 2" xfId="3293"/>
    <cellStyle name="Navadno 11 2 3" xfId="620"/>
    <cellStyle name="Navadno 11 2 3 2" xfId="3294"/>
    <cellStyle name="Navadno 11 2 4" xfId="621"/>
    <cellStyle name="Navadno 11 2 4 2" xfId="3295"/>
    <cellStyle name="Navadno 11 2 5" xfId="622"/>
    <cellStyle name="Navadno 11 2 5 2" xfId="3296"/>
    <cellStyle name="Navadno 11 2 6" xfId="623"/>
    <cellStyle name="Navadno 11 2 6 2" xfId="3297"/>
    <cellStyle name="Navadno 11 2 7" xfId="3292"/>
    <cellStyle name="Navadno 11 20" xfId="624"/>
    <cellStyle name="Navadno 11 20 2" xfId="625"/>
    <cellStyle name="Navadno 11 20 2 2" xfId="3299"/>
    <cellStyle name="Navadno 11 20 3" xfId="3298"/>
    <cellStyle name="Navadno 11 21" xfId="626"/>
    <cellStyle name="Navadno 11 21 2" xfId="627"/>
    <cellStyle name="Navadno 11 21 2 2" xfId="3301"/>
    <cellStyle name="Navadno 11 21 3" xfId="3300"/>
    <cellStyle name="Navadno 11 22" xfId="628"/>
    <cellStyle name="Navadno 11 22 2" xfId="629"/>
    <cellStyle name="Navadno 11 22 2 2" xfId="3303"/>
    <cellStyle name="Navadno 11 22 3" xfId="3302"/>
    <cellStyle name="Navadno 11 23" xfId="630"/>
    <cellStyle name="Navadno 11 23 2" xfId="631"/>
    <cellStyle name="Navadno 11 23 2 2" xfId="3305"/>
    <cellStyle name="Navadno 11 23 3" xfId="3304"/>
    <cellStyle name="Navadno 11 24" xfId="632"/>
    <cellStyle name="Navadno 11 24 2" xfId="633"/>
    <cellStyle name="Navadno 11 24 2 2" xfId="3307"/>
    <cellStyle name="Navadno 11 24 3" xfId="3306"/>
    <cellStyle name="Navadno 11 25" xfId="634"/>
    <cellStyle name="Navadno 11 25 2" xfId="635"/>
    <cellStyle name="Navadno 11 25 2 2" xfId="3309"/>
    <cellStyle name="Navadno 11 25 3" xfId="3308"/>
    <cellStyle name="Navadno 11 26" xfId="636"/>
    <cellStyle name="Navadno 11 26 2" xfId="637"/>
    <cellStyle name="Navadno 11 26 2 2" xfId="3311"/>
    <cellStyle name="Navadno 11 26 3" xfId="3310"/>
    <cellStyle name="Navadno 11 27" xfId="638"/>
    <cellStyle name="Navadno 11 27 2" xfId="639"/>
    <cellStyle name="Navadno 11 27 2 2" xfId="3313"/>
    <cellStyle name="Navadno 11 27 3" xfId="3312"/>
    <cellStyle name="Navadno 11 28" xfId="640"/>
    <cellStyle name="Navadno 11 28 2" xfId="641"/>
    <cellStyle name="Navadno 11 28 2 2" xfId="3315"/>
    <cellStyle name="Navadno 11 28 3" xfId="3314"/>
    <cellStyle name="Navadno 11 29" xfId="642"/>
    <cellStyle name="Navadno 11 29 2" xfId="643"/>
    <cellStyle name="Navadno 11 29 2 2" xfId="3317"/>
    <cellStyle name="Navadno 11 29 3" xfId="3316"/>
    <cellStyle name="Navadno 11 3" xfId="644"/>
    <cellStyle name="Navadno 11 3 2" xfId="645"/>
    <cellStyle name="Navadno 11 3 2 2" xfId="3319"/>
    <cellStyle name="Navadno 11 3 3" xfId="646"/>
    <cellStyle name="Navadno 11 3 3 2" xfId="3320"/>
    <cellStyle name="Navadno 11 3 4" xfId="647"/>
    <cellStyle name="Navadno 11 3 4 2" xfId="3321"/>
    <cellStyle name="Navadno 11 3 5" xfId="648"/>
    <cellStyle name="Navadno 11 3 5 2" xfId="3322"/>
    <cellStyle name="Navadno 11 3 6" xfId="649"/>
    <cellStyle name="Navadno 11 3 6 2" xfId="3323"/>
    <cellStyle name="Navadno 11 3 7" xfId="3318"/>
    <cellStyle name="Navadno 11 30" xfId="650"/>
    <cellStyle name="Navadno 11 30 2" xfId="651"/>
    <cellStyle name="Navadno 11 30 2 2" xfId="3325"/>
    <cellStyle name="Navadno 11 30 3" xfId="3324"/>
    <cellStyle name="Navadno 11 31" xfId="652"/>
    <cellStyle name="Navadno 11 31 2" xfId="653"/>
    <cellStyle name="Navadno 11 31 2 2" xfId="3327"/>
    <cellStyle name="Navadno 11 31 3" xfId="3326"/>
    <cellStyle name="Navadno 11 32" xfId="654"/>
    <cellStyle name="Navadno 11 32 2" xfId="655"/>
    <cellStyle name="Navadno 11 32 2 2" xfId="3329"/>
    <cellStyle name="Navadno 11 32 3" xfId="3328"/>
    <cellStyle name="Navadno 11 33" xfId="656"/>
    <cellStyle name="Navadno 11 33 2" xfId="657"/>
    <cellStyle name="Navadno 11 33 2 2" xfId="3331"/>
    <cellStyle name="Navadno 11 33 3" xfId="3330"/>
    <cellStyle name="Navadno 11 34" xfId="658"/>
    <cellStyle name="Navadno 11 34 2" xfId="659"/>
    <cellStyle name="Navadno 11 34 2 2" xfId="3333"/>
    <cellStyle name="Navadno 11 34 3" xfId="3332"/>
    <cellStyle name="Navadno 11 35" xfId="660"/>
    <cellStyle name="Navadno 11 35 2" xfId="661"/>
    <cellStyle name="Navadno 11 35 2 2" xfId="3335"/>
    <cellStyle name="Navadno 11 35 3" xfId="3334"/>
    <cellStyle name="Navadno 11 36" xfId="662"/>
    <cellStyle name="Navadno 11 36 2" xfId="663"/>
    <cellStyle name="Navadno 11 36 2 2" xfId="3337"/>
    <cellStyle name="Navadno 11 36 3" xfId="3336"/>
    <cellStyle name="Navadno 11 37" xfId="664"/>
    <cellStyle name="Navadno 11 37 2" xfId="665"/>
    <cellStyle name="Navadno 11 37 2 2" xfId="3339"/>
    <cellStyle name="Navadno 11 37 3" xfId="3338"/>
    <cellStyle name="Navadno 11 38" xfId="666"/>
    <cellStyle name="Navadno 11 38 2" xfId="667"/>
    <cellStyle name="Navadno 11 38 2 2" xfId="3341"/>
    <cellStyle name="Navadno 11 38 3" xfId="3340"/>
    <cellStyle name="Navadno 11 39" xfId="668"/>
    <cellStyle name="Navadno 11 39 2" xfId="669"/>
    <cellStyle name="Navadno 11 39 2 2" xfId="3343"/>
    <cellStyle name="Navadno 11 39 3" xfId="3342"/>
    <cellStyle name="Navadno 11 4" xfId="670"/>
    <cellStyle name="Navadno 11 4 2" xfId="671"/>
    <cellStyle name="Navadno 11 4 2 2" xfId="3345"/>
    <cellStyle name="Navadno 11 4 3" xfId="672"/>
    <cellStyle name="Navadno 11 4 3 2" xfId="3346"/>
    <cellStyle name="Navadno 11 4 4" xfId="673"/>
    <cellStyle name="Navadno 11 4 4 2" xfId="3347"/>
    <cellStyle name="Navadno 11 4 5" xfId="674"/>
    <cellStyle name="Navadno 11 4 5 2" xfId="3348"/>
    <cellStyle name="Navadno 11 4 6" xfId="675"/>
    <cellStyle name="Navadno 11 4 6 2" xfId="3349"/>
    <cellStyle name="Navadno 11 4 7" xfId="3344"/>
    <cellStyle name="Navadno 11 40" xfId="676"/>
    <cellStyle name="Navadno 11 40 2" xfId="677"/>
    <cellStyle name="Navadno 11 40 2 2" xfId="3351"/>
    <cellStyle name="Navadno 11 40 3" xfId="3350"/>
    <cellStyle name="Navadno 11 41" xfId="678"/>
    <cellStyle name="Navadno 11 41 2" xfId="679"/>
    <cellStyle name="Navadno 11 41 2 2" xfId="3353"/>
    <cellStyle name="Navadno 11 41 3" xfId="3352"/>
    <cellStyle name="Navadno 11 42" xfId="680"/>
    <cellStyle name="Navadno 11 42 2" xfId="681"/>
    <cellStyle name="Navadno 11 42 2 2" xfId="3355"/>
    <cellStyle name="Navadno 11 42 3" xfId="3354"/>
    <cellStyle name="Navadno 11 43" xfId="682"/>
    <cellStyle name="Navadno 11 43 2" xfId="683"/>
    <cellStyle name="Navadno 11 43 2 2" xfId="3357"/>
    <cellStyle name="Navadno 11 43 3" xfId="3356"/>
    <cellStyle name="Navadno 11 44" xfId="684"/>
    <cellStyle name="Navadno 11 44 2" xfId="685"/>
    <cellStyle name="Navadno 11 44 2 2" xfId="3359"/>
    <cellStyle name="Navadno 11 44 3" xfId="3358"/>
    <cellStyle name="Navadno 11 45" xfId="3271"/>
    <cellStyle name="Navadno 11 5" xfId="686"/>
    <cellStyle name="Navadno 11 5 2" xfId="687"/>
    <cellStyle name="Navadno 11 5 2 2" xfId="3361"/>
    <cellStyle name="Navadno 11 5 3" xfId="688"/>
    <cellStyle name="Navadno 11 5 3 2" xfId="3362"/>
    <cellStyle name="Navadno 11 5 4" xfId="689"/>
    <cellStyle name="Navadno 11 5 4 2" xfId="3363"/>
    <cellStyle name="Navadno 11 5 5" xfId="690"/>
    <cellStyle name="Navadno 11 5 5 2" xfId="3364"/>
    <cellStyle name="Navadno 11 5 6" xfId="691"/>
    <cellStyle name="Navadno 11 5 6 2" xfId="3365"/>
    <cellStyle name="Navadno 11 5 7" xfId="3360"/>
    <cellStyle name="Navadno 11 6" xfId="692"/>
    <cellStyle name="Navadno 11 6 2" xfId="693"/>
    <cellStyle name="Navadno 11 6 2 2" xfId="3367"/>
    <cellStyle name="Navadno 11 6 3" xfId="694"/>
    <cellStyle name="Navadno 11 6 3 2" xfId="3368"/>
    <cellStyle name="Navadno 11 6 4" xfId="695"/>
    <cellStyle name="Navadno 11 6 4 2" xfId="3369"/>
    <cellStyle name="Navadno 11 6 5" xfId="696"/>
    <cellStyle name="Navadno 11 6 5 2" xfId="3370"/>
    <cellStyle name="Navadno 11 6 6" xfId="697"/>
    <cellStyle name="Navadno 11 6 6 2" xfId="3371"/>
    <cellStyle name="Navadno 11 6 7" xfId="3366"/>
    <cellStyle name="Navadno 11 7" xfId="698"/>
    <cellStyle name="Navadno 11 7 2" xfId="699"/>
    <cellStyle name="Navadno 11 7 2 2" xfId="3373"/>
    <cellStyle name="Navadno 11 7 3" xfId="3372"/>
    <cellStyle name="Navadno 11 70" xfId="2705"/>
    <cellStyle name="Navadno 11 70 2" xfId="5315"/>
    <cellStyle name="Navadno 11 8" xfId="700"/>
    <cellStyle name="Navadno 11 8 2" xfId="701"/>
    <cellStyle name="Navadno 11 8 2 2" xfId="3375"/>
    <cellStyle name="Navadno 11 8 3" xfId="3374"/>
    <cellStyle name="Navadno 11 9" xfId="702"/>
    <cellStyle name="Navadno 11 9 2" xfId="703"/>
    <cellStyle name="Navadno 11 9 2 2" xfId="3377"/>
    <cellStyle name="Navadno 11 9 3" xfId="3376"/>
    <cellStyle name="Navadno 12" xfId="704"/>
    <cellStyle name="Navadno 12 2" xfId="705"/>
    <cellStyle name="Navadno 12 2 2" xfId="706"/>
    <cellStyle name="Navadno 12 2 2 2" xfId="3380"/>
    <cellStyle name="Navadno 12 2 3" xfId="707"/>
    <cellStyle name="Navadno 12 2 3 2" xfId="3381"/>
    <cellStyle name="Navadno 12 2 4" xfId="708"/>
    <cellStyle name="Navadno 12 2 4 2" xfId="3382"/>
    <cellStyle name="Navadno 12 2 5" xfId="709"/>
    <cellStyle name="Navadno 12 2 5 2" xfId="3383"/>
    <cellStyle name="Navadno 12 2 6" xfId="710"/>
    <cellStyle name="Navadno 12 2 6 2" xfId="3384"/>
    <cellStyle name="Navadno 12 2 7" xfId="3379"/>
    <cellStyle name="Navadno 12 3" xfId="711"/>
    <cellStyle name="Navadno 12 3 2" xfId="712"/>
    <cellStyle name="Navadno 12 3 2 2" xfId="3386"/>
    <cellStyle name="Navadno 12 3 3" xfId="713"/>
    <cellStyle name="Navadno 12 3 3 2" xfId="3387"/>
    <cellStyle name="Navadno 12 3 4" xfId="714"/>
    <cellStyle name="Navadno 12 3 4 2" xfId="3388"/>
    <cellStyle name="Navadno 12 3 5" xfId="715"/>
    <cellStyle name="Navadno 12 3 5 2" xfId="3389"/>
    <cellStyle name="Navadno 12 3 6" xfId="716"/>
    <cellStyle name="Navadno 12 3 6 2" xfId="3390"/>
    <cellStyle name="Navadno 12 3 7" xfId="3385"/>
    <cellStyle name="Navadno 12 4" xfId="717"/>
    <cellStyle name="Navadno 12 4 2" xfId="718"/>
    <cellStyle name="Navadno 12 4 2 2" xfId="3392"/>
    <cellStyle name="Navadno 12 4 3" xfId="719"/>
    <cellStyle name="Navadno 12 4 3 2" xfId="3393"/>
    <cellStyle name="Navadno 12 4 4" xfId="720"/>
    <cellStyle name="Navadno 12 4 4 2" xfId="3394"/>
    <cellStyle name="Navadno 12 4 5" xfId="721"/>
    <cellStyle name="Navadno 12 4 5 2" xfId="3395"/>
    <cellStyle name="Navadno 12 4 6" xfId="722"/>
    <cellStyle name="Navadno 12 4 6 2" xfId="3396"/>
    <cellStyle name="Navadno 12 4 7" xfId="3391"/>
    <cellStyle name="Navadno 12 5" xfId="723"/>
    <cellStyle name="Navadno 12 5 2" xfId="724"/>
    <cellStyle name="Navadno 12 5 2 2" xfId="3398"/>
    <cellStyle name="Navadno 12 5 3" xfId="725"/>
    <cellStyle name="Navadno 12 5 3 2" xfId="3399"/>
    <cellStyle name="Navadno 12 5 4" xfId="726"/>
    <cellStyle name="Navadno 12 5 4 2" xfId="3400"/>
    <cellStyle name="Navadno 12 5 5" xfId="727"/>
    <cellStyle name="Navadno 12 5 5 2" xfId="3401"/>
    <cellStyle name="Navadno 12 5 6" xfId="728"/>
    <cellStyle name="Navadno 12 5 6 2" xfId="3402"/>
    <cellStyle name="Navadno 12 5 7" xfId="3397"/>
    <cellStyle name="Navadno 12 6" xfId="729"/>
    <cellStyle name="Navadno 12 6 2" xfId="730"/>
    <cellStyle name="Navadno 12 6 2 2" xfId="3404"/>
    <cellStyle name="Navadno 12 6 3" xfId="731"/>
    <cellStyle name="Navadno 12 6 3 2" xfId="3405"/>
    <cellStyle name="Navadno 12 6 4" xfId="732"/>
    <cellStyle name="Navadno 12 6 4 2" xfId="3406"/>
    <cellStyle name="Navadno 12 6 5" xfId="733"/>
    <cellStyle name="Navadno 12 6 5 2" xfId="3407"/>
    <cellStyle name="Navadno 12 6 6" xfId="734"/>
    <cellStyle name="Navadno 12 6 6 2" xfId="3408"/>
    <cellStyle name="Navadno 12 6 7" xfId="3403"/>
    <cellStyle name="Navadno 12 7" xfId="735"/>
    <cellStyle name="Navadno 12 7 2" xfId="3409"/>
    <cellStyle name="Navadno 12 8" xfId="3378"/>
    <cellStyle name="Navadno 13" xfId="736"/>
    <cellStyle name="Navadno 13 2" xfId="737"/>
    <cellStyle name="Navadno 13 2 2" xfId="738"/>
    <cellStyle name="Navadno 13 2 2 2" xfId="3412"/>
    <cellStyle name="Navadno 13 2 3" xfId="739"/>
    <cellStyle name="Navadno 13 2 3 2" xfId="3413"/>
    <cellStyle name="Navadno 13 2 4" xfId="740"/>
    <cellStyle name="Navadno 13 2 4 2" xfId="3414"/>
    <cellStyle name="Navadno 13 2 5" xfId="741"/>
    <cellStyle name="Navadno 13 2 5 2" xfId="3415"/>
    <cellStyle name="Navadno 13 2 6" xfId="742"/>
    <cellStyle name="Navadno 13 2 6 2" xfId="3416"/>
    <cellStyle name="Navadno 13 2 7" xfId="3411"/>
    <cellStyle name="Navadno 13 3" xfId="743"/>
    <cellStyle name="Navadno 13 3 2" xfId="744"/>
    <cellStyle name="Navadno 13 3 2 2" xfId="3418"/>
    <cellStyle name="Navadno 13 3 3" xfId="745"/>
    <cellStyle name="Navadno 13 3 3 2" xfId="3419"/>
    <cellStyle name="Navadno 13 3 4" xfId="746"/>
    <cellStyle name="Navadno 13 3 4 2" xfId="3420"/>
    <cellStyle name="Navadno 13 3 5" xfId="747"/>
    <cellStyle name="Navadno 13 3 5 2" xfId="3421"/>
    <cellStyle name="Navadno 13 3 6" xfId="748"/>
    <cellStyle name="Navadno 13 3 6 2" xfId="3422"/>
    <cellStyle name="Navadno 13 3 7" xfId="3417"/>
    <cellStyle name="Navadno 13 4" xfId="749"/>
    <cellStyle name="Navadno 13 4 2" xfId="750"/>
    <cellStyle name="Navadno 13 4 2 2" xfId="3424"/>
    <cellStyle name="Navadno 13 4 3" xfId="751"/>
    <cellStyle name="Navadno 13 4 3 2" xfId="3425"/>
    <cellStyle name="Navadno 13 4 4" xfId="752"/>
    <cellStyle name="Navadno 13 4 4 2" xfId="3426"/>
    <cellStyle name="Navadno 13 4 5" xfId="753"/>
    <cellStyle name="Navadno 13 4 5 2" xfId="3427"/>
    <cellStyle name="Navadno 13 4 6" xfId="754"/>
    <cellStyle name="Navadno 13 4 6 2" xfId="3428"/>
    <cellStyle name="Navadno 13 4 7" xfId="3423"/>
    <cellStyle name="Navadno 13 5" xfId="755"/>
    <cellStyle name="Navadno 13 5 2" xfId="756"/>
    <cellStyle name="Navadno 13 5 2 2" xfId="3430"/>
    <cellStyle name="Navadno 13 5 3" xfId="757"/>
    <cellStyle name="Navadno 13 5 3 2" xfId="3431"/>
    <cellStyle name="Navadno 13 5 4" xfId="758"/>
    <cellStyle name="Navadno 13 5 4 2" xfId="3432"/>
    <cellStyle name="Navadno 13 5 5" xfId="759"/>
    <cellStyle name="Navadno 13 5 5 2" xfId="3433"/>
    <cellStyle name="Navadno 13 5 6" xfId="760"/>
    <cellStyle name="Navadno 13 5 6 2" xfId="3434"/>
    <cellStyle name="Navadno 13 5 7" xfId="3429"/>
    <cellStyle name="Navadno 13 6" xfId="761"/>
    <cellStyle name="Navadno 13 6 2" xfId="762"/>
    <cellStyle name="Navadno 13 6 2 2" xfId="3436"/>
    <cellStyle name="Navadno 13 6 3" xfId="763"/>
    <cellStyle name="Navadno 13 6 3 2" xfId="3437"/>
    <cellStyle name="Navadno 13 6 4" xfId="764"/>
    <cellStyle name="Navadno 13 6 4 2" xfId="3438"/>
    <cellStyle name="Navadno 13 6 5" xfId="765"/>
    <cellStyle name="Navadno 13 6 5 2" xfId="3439"/>
    <cellStyle name="Navadno 13 6 6" xfId="766"/>
    <cellStyle name="Navadno 13 6 6 2" xfId="3440"/>
    <cellStyle name="Navadno 13 6 7" xfId="3435"/>
    <cellStyle name="Navadno 13 7" xfId="767"/>
    <cellStyle name="Navadno 13 7 2" xfId="3441"/>
    <cellStyle name="Navadno 13 8" xfId="3410"/>
    <cellStyle name="Navadno 14" xfId="768"/>
    <cellStyle name="Navadno 14 2" xfId="769"/>
    <cellStyle name="Navadno 14 2 2" xfId="770"/>
    <cellStyle name="Navadno 14 2 2 2" xfId="3444"/>
    <cellStyle name="Navadno 14 2 3" xfId="771"/>
    <cellStyle name="Navadno 14 2 3 2" xfId="3445"/>
    <cellStyle name="Navadno 14 2 4" xfId="772"/>
    <cellStyle name="Navadno 14 2 4 2" xfId="3446"/>
    <cellStyle name="Navadno 14 2 5" xfId="773"/>
    <cellStyle name="Navadno 14 2 5 2" xfId="3447"/>
    <cellStyle name="Navadno 14 2 6" xfId="774"/>
    <cellStyle name="Navadno 14 2 6 2" xfId="3448"/>
    <cellStyle name="Navadno 14 2 7" xfId="3443"/>
    <cellStyle name="Navadno 14 3" xfId="775"/>
    <cellStyle name="Navadno 14 3 2" xfId="776"/>
    <cellStyle name="Navadno 14 3 2 2" xfId="3450"/>
    <cellStyle name="Navadno 14 3 3" xfId="777"/>
    <cellStyle name="Navadno 14 3 3 2" xfId="3451"/>
    <cellStyle name="Navadno 14 3 4" xfId="778"/>
    <cellStyle name="Navadno 14 3 4 2" xfId="3452"/>
    <cellStyle name="Navadno 14 3 5" xfId="779"/>
    <cellStyle name="Navadno 14 3 5 2" xfId="3453"/>
    <cellStyle name="Navadno 14 3 6" xfId="780"/>
    <cellStyle name="Navadno 14 3 6 2" xfId="3454"/>
    <cellStyle name="Navadno 14 3 7" xfId="3449"/>
    <cellStyle name="Navadno 14 4" xfId="781"/>
    <cellStyle name="Navadno 14 4 2" xfId="782"/>
    <cellStyle name="Navadno 14 4 2 2" xfId="3456"/>
    <cellStyle name="Navadno 14 4 3" xfId="783"/>
    <cellStyle name="Navadno 14 4 3 2" xfId="3457"/>
    <cellStyle name="Navadno 14 4 4" xfId="784"/>
    <cellStyle name="Navadno 14 4 4 2" xfId="3458"/>
    <cellStyle name="Navadno 14 4 5" xfId="785"/>
    <cellStyle name="Navadno 14 4 5 2" xfId="3459"/>
    <cellStyle name="Navadno 14 4 6" xfId="786"/>
    <cellStyle name="Navadno 14 4 6 2" xfId="3460"/>
    <cellStyle name="Navadno 14 4 7" xfId="3455"/>
    <cellStyle name="Navadno 14 5" xfId="787"/>
    <cellStyle name="Navadno 14 5 2" xfId="788"/>
    <cellStyle name="Navadno 14 5 2 2" xfId="3462"/>
    <cellStyle name="Navadno 14 5 3" xfId="789"/>
    <cellStyle name="Navadno 14 5 3 2" xfId="3463"/>
    <cellStyle name="Navadno 14 5 4" xfId="790"/>
    <cellStyle name="Navadno 14 5 4 2" xfId="3464"/>
    <cellStyle name="Navadno 14 5 5" xfId="791"/>
    <cellStyle name="Navadno 14 5 5 2" xfId="3465"/>
    <cellStyle name="Navadno 14 5 6" xfId="792"/>
    <cellStyle name="Navadno 14 5 6 2" xfId="3466"/>
    <cellStyle name="Navadno 14 5 7" xfId="3461"/>
    <cellStyle name="Navadno 14 6" xfId="793"/>
    <cellStyle name="Navadno 14 6 2" xfId="794"/>
    <cellStyle name="Navadno 14 6 2 2" xfId="3468"/>
    <cellStyle name="Navadno 14 6 3" xfId="795"/>
    <cellStyle name="Navadno 14 6 3 2" xfId="3469"/>
    <cellStyle name="Navadno 14 6 4" xfId="796"/>
    <cellStyle name="Navadno 14 6 4 2" xfId="3470"/>
    <cellStyle name="Navadno 14 6 5" xfId="797"/>
    <cellStyle name="Navadno 14 6 5 2" xfId="3471"/>
    <cellStyle name="Navadno 14 6 6" xfId="798"/>
    <cellStyle name="Navadno 14 6 6 2" xfId="3472"/>
    <cellStyle name="Navadno 14 6 7" xfId="3467"/>
    <cellStyle name="Navadno 14 7" xfId="799"/>
    <cellStyle name="Navadno 14 7 2" xfId="3473"/>
    <cellStyle name="Navadno 14 8" xfId="3442"/>
    <cellStyle name="Navadno 15" xfId="800"/>
    <cellStyle name="Navadno 15 2" xfId="801"/>
    <cellStyle name="Navadno 15 2 2" xfId="802"/>
    <cellStyle name="Navadno 15 2 2 2" xfId="3476"/>
    <cellStyle name="Navadno 15 2 3" xfId="803"/>
    <cellStyle name="Navadno 15 2 3 2" xfId="3477"/>
    <cellStyle name="Navadno 15 2 4" xfId="804"/>
    <cellStyle name="Navadno 15 2 4 2" xfId="3478"/>
    <cellStyle name="Navadno 15 2 5" xfId="805"/>
    <cellStyle name="Navadno 15 2 5 2" xfId="3479"/>
    <cellStyle name="Navadno 15 2 6" xfId="806"/>
    <cellStyle name="Navadno 15 2 6 2" xfId="3480"/>
    <cellStyle name="Navadno 15 2 7" xfId="3475"/>
    <cellStyle name="Navadno 15 3" xfId="807"/>
    <cellStyle name="Navadno 15 3 2" xfId="808"/>
    <cellStyle name="Navadno 15 3 2 2" xfId="3482"/>
    <cellStyle name="Navadno 15 3 3" xfId="809"/>
    <cellStyle name="Navadno 15 3 3 2" xfId="3483"/>
    <cellStyle name="Navadno 15 3 4" xfId="810"/>
    <cellStyle name="Navadno 15 3 4 2" xfId="3484"/>
    <cellStyle name="Navadno 15 3 5" xfId="811"/>
    <cellStyle name="Navadno 15 3 5 2" xfId="3485"/>
    <cellStyle name="Navadno 15 3 6" xfId="812"/>
    <cellStyle name="Navadno 15 3 6 2" xfId="3486"/>
    <cellStyle name="Navadno 15 3 7" xfId="3481"/>
    <cellStyle name="Navadno 15 4" xfId="813"/>
    <cellStyle name="Navadno 15 4 2" xfId="814"/>
    <cellStyle name="Navadno 15 4 2 2" xfId="3488"/>
    <cellStyle name="Navadno 15 4 3" xfId="815"/>
    <cellStyle name="Navadno 15 4 3 2" xfId="3489"/>
    <cellStyle name="Navadno 15 4 4" xfId="816"/>
    <cellStyle name="Navadno 15 4 4 2" xfId="3490"/>
    <cellStyle name="Navadno 15 4 5" xfId="817"/>
    <cellStyle name="Navadno 15 4 5 2" xfId="3491"/>
    <cellStyle name="Navadno 15 4 6" xfId="818"/>
    <cellStyle name="Navadno 15 4 6 2" xfId="3492"/>
    <cellStyle name="Navadno 15 4 7" xfId="3487"/>
    <cellStyle name="Navadno 15 5" xfId="819"/>
    <cellStyle name="Navadno 15 5 2" xfId="820"/>
    <cellStyle name="Navadno 15 5 2 2" xfId="3494"/>
    <cellStyle name="Navadno 15 5 3" xfId="821"/>
    <cellStyle name="Navadno 15 5 3 2" xfId="3495"/>
    <cellStyle name="Navadno 15 5 4" xfId="822"/>
    <cellStyle name="Navadno 15 5 4 2" xfId="3496"/>
    <cellStyle name="Navadno 15 5 5" xfId="823"/>
    <cellStyle name="Navadno 15 5 5 2" xfId="3497"/>
    <cellStyle name="Navadno 15 5 6" xfId="824"/>
    <cellStyle name="Navadno 15 5 6 2" xfId="3498"/>
    <cellStyle name="Navadno 15 5 7" xfId="3493"/>
    <cellStyle name="Navadno 15 6" xfId="825"/>
    <cellStyle name="Navadno 15 6 2" xfId="826"/>
    <cellStyle name="Navadno 15 6 2 2" xfId="3500"/>
    <cellStyle name="Navadno 15 6 3" xfId="827"/>
    <cellStyle name="Navadno 15 6 3 2" xfId="3501"/>
    <cellStyle name="Navadno 15 6 4" xfId="828"/>
    <cellStyle name="Navadno 15 6 4 2" xfId="3502"/>
    <cellStyle name="Navadno 15 6 5" xfId="829"/>
    <cellStyle name="Navadno 15 6 5 2" xfId="3503"/>
    <cellStyle name="Navadno 15 6 6" xfId="830"/>
    <cellStyle name="Navadno 15 6 6 2" xfId="3504"/>
    <cellStyle name="Navadno 15 6 7" xfId="3499"/>
    <cellStyle name="Navadno 15 7" xfId="831"/>
    <cellStyle name="Navadno 15 7 2" xfId="3505"/>
    <cellStyle name="Navadno 15 8" xfId="3474"/>
    <cellStyle name="Navadno 16" xfId="832"/>
    <cellStyle name="Navadno 16 2" xfId="833"/>
    <cellStyle name="Navadno 16 2 2" xfId="834"/>
    <cellStyle name="Navadno 16 2 2 2" xfId="3508"/>
    <cellStyle name="Navadno 16 2 3" xfId="835"/>
    <cellStyle name="Navadno 16 2 3 2" xfId="3509"/>
    <cellStyle name="Navadno 16 2 4" xfId="836"/>
    <cellStyle name="Navadno 16 2 4 2" xfId="3510"/>
    <cellStyle name="Navadno 16 2 5" xfId="837"/>
    <cellStyle name="Navadno 16 2 5 2" xfId="3511"/>
    <cellStyle name="Navadno 16 2 6" xfId="838"/>
    <cellStyle name="Navadno 16 2 6 2" xfId="3512"/>
    <cellStyle name="Navadno 16 2 7" xfId="839"/>
    <cellStyle name="Navadno 16 2 7 2" xfId="3513"/>
    <cellStyle name="Navadno 16 2 8" xfId="3507"/>
    <cellStyle name="Navadno 16 3" xfId="840"/>
    <cellStyle name="Navadno 16 3 2" xfId="841"/>
    <cellStyle name="Navadno 16 3 2 2" xfId="3515"/>
    <cellStyle name="Navadno 16 3 3" xfId="842"/>
    <cellStyle name="Navadno 16 3 3 2" xfId="3516"/>
    <cellStyle name="Navadno 16 3 4" xfId="843"/>
    <cellStyle name="Navadno 16 3 4 2" xfId="3517"/>
    <cellStyle name="Navadno 16 3 5" xfId="844"/>
    <cellStyle name="Navadno 16 3 5 2" xfId="3518"/>
    <cellStyle name="Navadno 16 3 6" xfId="845"/>
    <cellStyle name="Navadno 16 3 6 2" xfId="3519"/>
    <cellStyle name="Navadno 16 3 7" xfId="3514"/>
    <cellStyle name="Navadno 16 4" xfId="846"/>
    <cellStyle name="Navadno 16 4 2" xfId="847"/>
    <cellStyle name="Navadno 16 4 2 2" xfId="3521"/>
    <cellStyle name="Navadno 16 4 3" xfId="848"/>
    <cellStyle name="Navadno 16 4 3 2" xfId="3522"/>
    <cellStyle name="Navadno 16 4 4" xfId="849"/>
    <cellStyle name="Navadno 16 4 4 2" xfId="3523"/>
    <cellStyle name="Navadno 16 4 5" xfId="850"/>
    <cellStyle name="Navadno 16 4 5 2" xfId="3524"/>
    <cellStyle name="Navadno 16 4 6" xfId="851"/>
    <cellStyle name="Navadno 16 4 6 2" xfId="3525"/>
    <cellStyle name="Navadno 16 4 7" xfId="3520"/>
    <cellStyle name="Navadno 16 5" xfId="852"/>
    <cellStyle name="Navadno 16 5 2" xfId="853"/>
    <cellStyle name="Navadno 16 5 2 2" xfId="3527"/>
    <cellStyle name="Navadno 16 5 3" xfId="854"/>
    <cellStyle name="Navadno 16 5 3 2" xfId="3528"/>
    <cellStyle name="Navadno 16 5 4" xfId="855"/>
    <cellStyle name="Navadno 16 5 4 2" xfId="3529"/>
    <cellStyle name="Navadno 16 5 5" xfId="856"/>
    <cellStyle name="Navadno 16 5 5 2" xfId="3530"/>
    <cellStyle name="Navadno 16 5 6" xfId="857"/>
    <cellStyle name="Navadno 16 5 6 2" xfId="3531"/>
    <cellStyle name="Navadno 16 5 7" xfId="3526"/>
    <cellStyle name="Navadno 16 6" xfId="858"/>
    <cellStyle name="Navadno 16 6 2" xfId="859"/>
    <cellStyle name="Navadno 16 6 2 2" xfId="3533"/>
    <cellStyle name="Navadno 16 6 3" xfId="860"/>
    <cellStyle name="Navadno 16 6 3 2" xfId="3534"/>
    <cellStyle name="Navadno 16 6 4" xfId="861"/>
    <cellStyle name="Navadno 16 6 4 2" xfId="3535"/>
    <cellStyle name="Navadno 16 6 5" xfId="862"/>
    <cellStyle name="Navadno 16 6 5 2" xfId="3536"/>
    <cellStyle name="Navadno 16 6 6" xfId="863"/>
    <cellStyle name="Navadno 16 6 6 2" xfId="3537"/>
    <cellStyle name="Navadno 16 6 7" xfId="3532"/>
    <cellStyle name="Navadno 16 7" xfId="864"/>
    <cellStyle name="Navadno 16 7 2" xfId="3538"/>
    <cellStyle name="Navadno 16 8" xfId="3506"/>
    <cellStyle name="Navadno 17" xfId="865"/>
    <cellStyle name="Navadno 17 2" xfId="866"/>
    <cellStyle name="Navadno 17 2 2" xfId="867"/>
    <cellStyle name="Navadno 17 2 2 2" xfId="3541"/>
    <cellStyle name="Navadno 17 2 3" xfId="868"/>
    <cellStyle name="Navadno 17 2 3 2" xfId="3542"/>
    <cellStyle name="Navadno 17 2 4" xfId="869"/>
    <cellStyle name="Navadno 17 2 4 2" xfId="3543"/>
    <cellStyle name="Navadno 17 2 5" xfId="870"/>
    <cellStyle name="Navadno 17 2 5 2" xfId="3544"/>
    <cellStyle name="Navadno 17 2 6" xfId="871"/>
    <cellStyle name="Navadno 17 2 6 2" xfId="3545"/>
    <cellStyle name="Navadno 17 2 7" xfId="3540"/>
    <cellStyle name="Navadno 17 3" xfId="872"/>
    <cellStyle name="Navadno 17 3 2" xfId="873"/>
    <cellStyle name="Navadno 17 3 2 2" xfId="3547"/>
    <cellStyle name="Navadno 17 3 3" xfId="874"/>
    <cellStyle name="Navadno 17 3 3 2" xfId="3548"/>
    <cellStyle name="Navadno 17 3 4" xfId="875"/>
    <cellStyle name="Navadno 17 3 4 2" xfId="3549"/>
    <cellStyle name="Navadno 17 3 5" xfId="876"/>
    <cellStyle name="Navadno 17 3 5 2" xfId="3550"/>
    <cellStyle name="Navadno 17 3 6" xfId="877"/>
    <cellStyle name="Navadno 17 3 6 2" xfId="3551"/>
    <cellStyle name="Navadno 17 3 7" xfId="3546"/>
    <cellStyle name="Navadno 17 4" xfId="878"/>
    <cellStyle name="Navadno 17 4 2" xfId="879"/>
    <cellStyle name="Navadno 17 4 2 2" xfId="3553"/>
    <cellStyle name="Navadno 17 4 3" xfId="880"/>
    <cellStyle name="Navadno 17 4 3 2" xfId="3554"/>
    <cellStyle name="Navadno 17 4 4" xfId="881"/>
    <cellStyle name="Navadno 17 4 4 2" xfId="3555"/>
    <cellStyle name="Navadno 17 4 5" xfId="882"/>
    <cellStyle name="Navadno 17 4 5 2" xfId="3556"/>
    <cellStyle name="Navadno 17 4 6" xfId="883"/>
    <cellStyle name="Navadno 17 4 6 2" xfId="3557"/>
    <cellStyle name="Navadno 17 4 7" xfId="3552"/>
    <cellStyle name="Navadno 17 5" xfId="884"/>
    <cellStyle name="Navadno 17 5 2" xfId="885"/>
    <cellStyle name="Navadno 17 5 2 2" xfId="3559"/>
    <cellStyle name="Navadno 17 5 3" xfId="886"/>
    <cellStyle name="Navadno 17 5 3 2" xfId="3560"/>
    <cellStyle name="Navadno 17 5 4" xfId="887"/>
    <cellStyle name="Navadno 17 5 4 2" xfId="3561"/>
    <cellStyle name="Navadno 17 5 5" xfId="888"/>
    <cellStyle name="Navadno 17 5 5 2" xfId="3562"/>
    <cellStyle name="Navadno 17 5 6" xfId="889"/>
    <cellStyle name="Navadno 17 5 6 2" xfId="3563"/>
    <cellStyle name="Navadno 17 5 7" xfId="3558"/>
    <cellStyle name="Navadno 17 6" xfId="890"/>
    <cellStyle name="Navadno 17 6 2" xfId="891"/>
    <cellStyle name="Navadno 17 6 2 2" xfId="3565"/>
    <cellStyle name="Navadno 17 6 3" xfId="892"/>
    <cellStyle name="Navadno 17 6 3 2" xfId="3566"/>
    <cellStyle name="Navadno 17 6 4" xfId="893"/>
    <cellStyle name="Navadno 17 6 4 2" xfId="3567"/>
    <cellStyle name="Navadno 17 6 5" xfId="894"/>
    <cellStyle name="Navadno 17 6 5 2" xfId="3568"/>
    <cellStyle name="Navadno 17 6 6" xfId="895"/>
    <cellStyle name="Navadno 17 6 6 2" xfId="3569"/>
    <cellStyle name="Navadno 17 6 7" xfId="3564"/>
    <cellStyle name="Navadno 17 7" xfId="896"/>
    <cellStyle name="Navadno 17 7 2" xfId="3570"/>
    <cellStyle name="Navadno 17 8" xfId="3539"/>
    <cellStyle name="Navadno 18" xfId="897"/>
    <cellStyle name="Navadno 18 10" xfId="898"/>
    <cellStyle name="Navadno 18 10 2" xfId="3572"/>
    <cellStyle name="Navadno 18 11" xfId="3571"/>
    <cellStyle name="Navadno 18 2" xfId="899"/>
    <cellStyle name="Navadno 18 2 2" xfId="900"/>
    <cellStyle name="Navadno 18 2 2 2" xfId="3574"/>
    <cellStyle name="Navadno 18 2 3" xfId="901"/>
    <cellStyle name="Navadno 18 2 3 2" xfId="3575"/>
    <cellStyle name="Navadno 18 2 4" xfId="902"/>
    <cellStyle name="Navadno 18 2 4 2" xfId="3576"/>
    <cellStyle name="Navadno 18 2 5" xfId="903"/>
    <cellStyle name="Navadno 18 2 5 2" xfId="3577"/>
    <cellStyle name="Navadno 18 2 6" xfId="904"/>
    <cellStyle name="Navadno 18 2 6 2" xfId="3578"/>
    <cellStyle name="Navadno 18 2 7" xfId="3573"/>
    <cellStyle name="Navadno 18 3" xfId="905"/>
    <cellStyle name="Navadno 18 3 2" xfId="906"/>
    <cellStyle name="Navadno 18 3 2 2" xfId="3580"/>
    <cellStyle name="Navadno 18 3 3" xfId="907"/>
    <cellStyle name="Navadno 18 3 3 2" xfId="3581"/>
    <cellStyle name="Navadno 18 3 4" xfId="908"/>
    <cellStyle name="Navadno 18 3 4 2" xfId="3582"/>
    <cellStyle name="Navadno 18 3 5" xfId="909"/>
    <cellStyle name="Navadno 18 3 5 2" xfId="3583"/>
    <cellStyle name="Navadno 18 3 6" xfId="910"/>
    <cellStyle name="Navadno 18 3 6 2" xfId="3584"/>
    <cellStyle name="Navadno 18 3 7" xfId="3579"/>
    <cellStyle name="Navadno 18 4" xfId="911"/>
    <cellStyle name="Navadno 18 4 2" xfId="912"/>
    <cellStyle name="Navadno 18 4 2 2" xfId="3586"/>
    <cellStyle name="Navadno 18 4 3" xfId="913"/>
    <cellStyle name="Navadno 18 4 3 2" xfId="3587"/>
    <cellStyle name="Navadno 18 4 4" xfId="914"/>
    <cellStyle name="Navadno 18 4 4 2" xfId="3588"/>
    <cellStyle name="Navadno 18 4 5" xfId="915"/>
    <cellStyle name="Navadno 18 4 5 2" xfId="3589"/>
    <cellStyle name="Navadno 18 4 6" xfId="916"/>
    <cellStyle name="Navadno 18 4 6 2" xfId="3590"/>
    <cellStyle name="Navadno 18 4 7" xfId="3585"/>
    <cellStyle name="Navadno 18 5" xfId="917"/>
    <cellStyle name="Navadno 18 5 2" xfId="918"/>
    <cellStyle name="Navadno 18 5 2 2" xfId="3592"/>
    <cellStyle name="Navadno 18 5 3" xfId="919"/>
    <cellStyle name="Navadno 18 5 3 2" xfId="3593"/>
    <cellStyle name="Navadno 18 5 4" xfId="920"/>
    <cellStyle name="Navadno 18 5 4 2" xfId="3594"/>
    <cellStyle name="Navadno 18 5 5" xfId="921"/>
    <cellStyle name="Navadno 18 5 5 2" xfId="3595"/>
    <cellStyle name="Navadno 18 5 6" xfId="922"/>
    <cellStyle name="Navadno 18 5 6 2" xfId="3596"/>
    <cellStyle name="Navadno 18 5 7" xfId="3591"/>
    <cellStyle name="Navadno 18 6" xfId="923"/>
    <cellStyle name="Navadno 18 6 2" xfId="924"/>
    <cellStyle name="Navadno 18 6 2 2" xfId="3598"/>
    <cellStyle name="Navadno 18 6 3" xfId="925"/>
    <cellStyle name="Navadno 18 6 3 2" xfId="3599"/>
    <cellStyle name="Navadno 18 6 4" xfId="926"/>
    <cellStyle name="Navadno 18 6 4 2" xfId="3600"/>
    <cellStyle name="Navadno 18 6 5" xfId="927"/>
    <cellStyle name="Navadno 18 6 5 2" xfId="3601"/>
    <cellStyle name="Navadno 18 6 6" xfId="928"/>
    <cellStyle name="Navadno 18 6 6 2" xfId="3602"/>
    <cellStyle name="Navadno 18 6 7" xfId="3597"/>
    <cellStyle name="Navadno 18 7" xfId="929"/>
    <cellStyle name="Navadno 18 7 2" xfId="930"/>
    <cellStyle name="Navadno 18 7 2 2" xfId="3604"/>
    <cellStyle name="Navadno 18 7 3" xfId="3603"/>
    <cellStyle name="Navadno 18 8" xfId="931"/>
    <cellStyle name="Navadno 18 8 2" xfId="932"/>
    <cellStyle name="Navadno 18 8 2 2" xfId="3606"/>
    <cellStyle name="Navadno 18 8 3" xfId="3605"/>
    <cellStyle name="Navadno 18 9" xfId="933"/>
    <cellStyle name="Navadno 18 9 2" xfId="934"/>
    <cellStyle name="Navadno 18 9 2 2" xfId="3608"/>
    <cellStyle name="Navadno 18 9 3" xfId="3607"/>
    <cellStyle name="Navadno 19" xfId="935"/>
    <cellStyle name="Navadno 19 2" xfId="936"/>
    <cellStyle name="Navadno 19 2 2" xfId="937"/>
    <cellStyle name="Navadno 19 2 2 2" xfId="3611"/>
    <cellStyle name="Navadno 19 2 3" xfId="938"/>
    <cellStyle name="Navadno 19 2 3 2" xfId="3612"/>
    <cellStyle name="Navadno 19 2 4" xfId="939"/>
    <cellStyle name="Navadno 19 2 4 2" xfId="3613"/>
    <cellStyle name="Navadno 19 2 5" xfId="940"/>
    <cellStyle name="Navadno 19 2 5 2" xfId="3614"/>
    <cellStyle name="Navadno 19 2 6" xfId="941"/>
    <cellStyle name="Navadno 19 2 6 2" xfId="3615"/>
    <cellStyle name="Navadno 19 2 7" xfId="3610"/>
    <cellStyle name="Navadno 19 3" xfId="942"/>
    <cellStyle name="Navadno 19 3 2" xfId="943"/>
    <cellStyle name="Navadno 19 3 2 2" xfId="3617"/>
    <cellStyle name="Navadno 19 3 3" xfId="944"/>
    <cellStyle name="Navadno 19 3 3 2" xfId="3618"/>
    <cellStyle name="Navadno 19 3 4" xfId="945"/>
    <cellStyle name="Navadno 19 3 4 2" xfId="3619"/>
    <cellStyle name="Navadno 19 3 5" xfId="946"/>
    <cellStyle name="Navadno 19 3 5 2" xfId="3620"/>
    <cellStyle name="Navadno 19 3 6" xfId="947"/>
    <cellStyle name="Navadno 19 3 6 2" xfId="3621"/>
    <cellStyle name="Navadno 19 3 7" xfId="3616"/>
    <cellStyle name="Navadno 19 4" xfId="948"/>
    <cellStyle name="Navadno 19 4 2" xfId="949"/>
    <cellStyle name="Navadno 19 4 2 2" xfId="3623"/>
    <cellStyle name="Navadno 19 4 3" xfId="950"/>
    <cellStyle name="Navadno 19 4 3 2" xfId="3624"/>
    <cellStyle name="Navadno 19 4 4" xfId="951"/>
    <cellStyle name="Navadno 19 4 4 2" xfId="3625"/>
    <cellStyle name="Navadno 19 4 5" xfId="952"/>
    <cellStyle name="Navadno 19 4 5 2" xfId="3626"/>
    <cellStyle name="Navadno 19 4 6" xfId="953"/>
    <cellStyle name="Navadno 19 4 6 2" xfId="3627"/>
    <cellStyle name="Navadno 19 4 7" xfId="3622"/>
    <cellStyle name="Navadno 19 5" xfId="954"/>
    <cellStyle name="Navadno 19 5 2" xfId="955"/>
    <cellStyle name="Navadno 19 5 2 2" xfId="3629"/>
    <cellStyle name="Navadno 19 5 3" xfId="956"/>
    <cellStyle name="Navadno 19 5 3 2" xfId="3630"/>
    <cellStyle name="Navadno 19 5 4" xfId="957"/>
    <cellStyle name="Navadno 19 5 4 2" xfId="3631"/>
    <cellStyle name="Navadno 19 5 5" xfId="958"/>
    <cellStyle name="Navadno 19 5 5 2" xfId="3632"/>
    <cellStyle name="Navadno 19 5 6" xfId="959"/>
    <cellStyle name="Navadno 19 5 6 2" xfId="3633"/>
    <cellStyle name="Navadno 19 5 7" xfId="3628"/>
    <cellStyle name="Navadno 19 6" xfId="960"/>
    <cellStyle name="Navadno 19 6 2" xfId="961"/>
    <cellStyle name="Navadno 19 6 2 2" xfId="3635"/>
    <cellStyle name="Navadno 19 6 3" xfId="962"/>
    <cellStyle name="Navadno 19 6 3 2" xfId="3636"/>
    <cellStyle name="Navadno 19 6 4" xfId="963"/>
    <cellStyle name="Navadno 19 6 4 2" xfId="3637"/>
    <cellStyle name="Navadno 19 6 5" xfId="964"/>
    <cellStyle name="Navadno 19 6 5 2" xfId="3638"/>
    <cellStyle name="Navadno 19 6 6" xfId="965"/>
    <cellStyle name="Navadno 19 6 6 2" xfId="3639"/>
    <cellStyle name="Navadno 19 6 7" xfId="3634"/>
    <cellStyle name="Navadno 19 7" xfId="966"/>
    <cellStyle name="Navadno 19 7 2" xfId="3640"/>
    <cellStyle name="Navadno 19 8" xfId="3609"/>
    <cellStyle name="Navadno 2" xfId="967"/>
    <cellStyle name="Navadno 2 10" xfId="968"/>
    <cellStyle name="Navadno 2 10 2" xfId="969"/>
    <cellStyle name="Navadno 2 10 2 2" xfId="3643"/>
    <cellStyle name="Navadno 2 10 3" xfId="970"/>
    <cellStyle name="Navadno 2 10 3 2" xfId="3644"/>
    <cellStyle name="Navadno 2 10 4" xfId="971"/>
    <cellStyle name="Navadno 2 10 4 2" xfId="3645"/>
    <cellStyle name="Navadno 2 10 5" xfId="972"/>
    <cellStyle name="Navadno 2 10 5 2" xfId="3646"/>
    <cellStyle name="Navadno 2 10 6" xfId="973"/>
    <cellStyle name="Navadno 2 10 6 2" xfId="3647"/>
    <cellStyle name="Navadno 2 10 7" xfId="3642"/>
    <cellStyle name="Navadno 2 11" xfId="974"/>
    <cellStyle name="Navadno 2 11 2" xfId="975"/>
    <cellStyle name="Navadno 2 11 2 2" xfId="3649"/>
    <cellStyle name="Navadno 2 11 3" xfId="3648"/>
    <cellStyle name="Navadno 2 12" xfId="976"/>
    <cellStyle name="Navadno 2 12 2" xfId="977"/>
    <cellStyle name="Navadno 2 12 2 2" xfId="3651"/>
    <cellStyle name="Navadno 2 12 3" xfId="3650"/>
    <cellStyle name="Navadno 2 13" xfId="978"/>
    <cellStyle name="Navadno 2 13 2" xfId="979"/>
    <cellStyle name="Navadno 2 13 2 2" xfId="3653"/>
    <cellStyle name="Navadno 2 13 3" xfId="3652"/>
    <cellStyle name="Navadno 2 14" xfId="980"/>
    <cellStyle name="Navadno 2 14 2" xfId="981"/>
    <cellStyle name="Navadno 2 14 2 2" xfId="3655"/>
    <cellStyle name="Navadno 2 14 3" xfId="3654"/>
    <cellStyle name="Navadno 2 15" xfId="982"/>
    <cellStyle name="Navadno 2 15 2" xfId="983"/>
    <cellStyle name="Navadno 2 15 2 2" xfId="3657"/>
    <cellStyle name="Navadno 2 15 3" xfId="3656"/>
    <cellStyle name="Navadno 2 16" xfId="984"/>
    <cellStyle name="Navadno 2 16 2" xfId="985"/>
    <cellStyle name="Navadno 2 16 2 2" xfId="3659"/>
    <cellStyle name="Navadno 2 16 3" xfId="3658"/>
    <cellStyle name="Navadno 2 17" xfId="986"/>
    <cellStyle name="Navadno 2 17 2" xfId="987"/>
    <cellStyle name="Navadno 2 17 2 2" xfId="3661"/>
    <cellStyle name="Navadno 2 17 3" xfId="3660"/>
    <cellStyle name="Navadno 2 18" xfId="988"/>
    <cellStyle name="Navadno 2 18 2" xfId="989"/>
    <cellStyle name="Navadno 2 18 2 2" xfId="3663"/>
    <cellStyle name="Navadno 2 18 3" xfId="3662"/>
    <cellStyle name="Navadno 2 19" xfId="990"/>
    <cellStyle name="Navadno 2 19 2" xfId="991"/>
    <cellStyle name="Navadno 2 19 2 2" xfId="3665"/>
    <cellStyle name="Navadno 2 19 3" xfId="3664"/>
    <cellStyle name="Navadno 2 2" xfId="992"/>
    <cellStyle name="Navadno 2 2 10" xfId="2708"/>
    <cellStyle name="Navadno 2 2 10 2" xfId="5317"/>
    <cellStyle name="Navadno 2 2 11" xfId="3666"/>
    <cellStyle name="Navadno 2 2 2" xfId="993"/>
    <cellStyle name="Navadno 2 2 2 2" xfId="2704"/>
    <cellStyle name="Navadno 2 2 2 2 2" xfId="5314"/>
    <cellStyle name="Navadno 2 2 2 3" xfId="3667"/>
    <cellStyle name="Navadno 2 2 3" xfId="994"/>
    <cellStyle name="Navadno 2 2 3 2" xfId="3668"/>
    <cellStyle name="Navadno 2 2 4" xfId="995"/>
    <cellStyle name="Navadno 2 2 4 2" xfId="3669"/>
    <cellStyle name="Navadno 2 2 5" xfId="996"/>
    <cellStyle name="Navadno 2 2 5 2" xfId="3670"/>
    <cellStyle name="Navadno 2 2 6" xfId="997"/>
    <cellStyle name="Navadno 2 2 6 2" xfId="3671"/>
    <cellStyle name="Navadno 2 2 7" xfId="998"/>
    <cellStyle name="Navadno 2 2 7 2" xfId="3672"/>
    <cellStyle name="Navadno 2 2 8" xfId="999"/>
    <cellStyle name="Navadno 2 2 8 2" xfId="3673"/>
    <cellStyle name="Navadno 2 2 9" xfId="1000"/>
    <cellStyle name="Navadno 2 2 9 2" xfId="3674"/>
    <cellStyle name="Navadno 2 20" xfId="1001"/>
    <cellStyle name="Navadno 2 20 2" xfId="1002"/>
    <cellStyle name="Navadno 2 20 2 2" xfId="3676"/>
    <cellStyle name="Navadno 2 20 3" xfId="3675"/>
    <cellStyle name="Navadno 2 21" xfId="1003"/>
    <cellStyle name="Navadno 2 21 2" xfId="1004"/>
    <cellStyle name="Navadno 2 21 2 2" xfId="3678"/>
    <cellStyle name="Navadno 2 21 3" xfId="3677"/>
    <cellStyle name="Navadno 2 22" xfId="1005"/>
    <cellStyle name="Navadno 2 22 2" xfId="1006"/>
    <cellStyle name="Navadno 2 22 2 2" xfId="3680"/>
    <cellStyle name="Navadno 2 22 3" xfId="3679"/>
    <cellStyle name="Navadno 2 23" xfId="1007"/>
    <cellStyle name="Navadno 2 23 2" xfId="1008"/>
    <cellStyle name="Navadno 2 23 2 2" xfId="3682"/>
    <cellStyle name="Navadno 2 23 3" xfId="3681"/>
    <cellStyle name="Navadno 2 24" xfId="1009"/>
    <cellStyle name="Navadno 2 24 2" xfId="1010"/>
    <cellStyle name="Navadno 2 24 2 2" xfId="3684"/>
    <cellStyle name="Navadno 2 24 3" xfId="3683"/>
    <cellStyle name="Navadno 2 25" xfId="1011"/>
    <cellStyle name="Navadno 2 25 2" xfId="1012"/>
    <cellStyle name="Navadno 2 25 2 2" xfId="3686"/>
    <cellStyle name="Navadno 2 25 3" xfId="3685"/>
    <cellStyle name="Navadno 2 26" xfId="1013"/>
    <cellStyle name="Navadno 2 26 2" xfId="1014"/>
    <cellStyle name="Navadno 2 26 2 2" xfId="3688"/>
    <cellStyle name="Navadno 2 26 3" xfId="3687"/>
    <cellStyle name="Navadno 2 27" xfId="1015"/>
    <cellStyle name="Navadno 2 27 2" xfId="1016"/>
    <cellStyle name="Navadno 2 27 2 2" xfId="3690"/>
    <cellStyle name="Navadno 2 27 3" xfId="3689"/>
    <cellStyle name="Navadno 2 28" xfId="1017"/>
    <cellStyle name="Navadno 2 28 2" xfId="1018"/>
    <cellStyle name="Navadno 2 28 2 2" xfId="3692"/>
    <cellStyle name="Navadno 2 28 3" xfId="3691"/>
    <cellStyle name="Navadno 2 29" xfId="1019"/>
    <cellStyle name="Navadno 2 29 2" xfId="1020"/>
    <cellStyle name="Navadno 2 29 2 2" xfId="3694"/>
    <cellStyle name="Navadno 2 29 3" xfId="3693"/>
    <cellStyle name="Navadno 2 3" xfId="1021"/>
    <cellStyle name="Navadno 2 3 2" xfId="1022"/>
    <cellStyle name="Navadno 2 3 2 2" xfId="3696"/>
    <cellStyle name="Navadno 2 3 3" xfId="1023"/>
    <cellStyle name="Navadno 2 3 3 2" xfId="3697"/>
    <cellStyle name="Navadno 2 3 4" xfId="1024"/>
    <cellStyle name="Navadno 2 3 4 2" xfId="3698"/>
    <cellStyle name="Navadno 2 3 5" xfId="1025"/>
    <cellStyle name="Navadno 2 3 5 2" xfId="3699"/>
    <cellStyle name="Navadno 2 3 6" xfId="1026"/>
    <cellStyle name="Navadno 2 3 6 2" xfId="3700"/>
    <cellStyle name="Navadno 2 3 7" xfId="3695"/>
    <cellStyle name="Navadno 2 30" xfId="1027"/>
    <cellStyle name="Navadno 2 30 2" xfId="1028"/>
    <cellStyle name="Navadno 2 30 2 2" xfId="3702"/>
    <cellStyle name="Navadno 2 30 3" xfId="3701"/>
    <cellStyle name="Navadno 2 31" xfId="1029"/>
    <cellStyle name="Navadno 2 31 2" xfId="1030"/>
    <cellStyle name="Navadno 2 31 2 2" xfId="3704"/>
    <cellStyle name="Navadno 2 31 3" xfId="3703"/>
    <cellStyle name="Navadno 2 32" xfId="1031"/>
    <cellStyle name="Navadno 2 32 2" xfId="1032"/>
    <cellStyle name="Navadno 2 32 2 2" xfId="3706"/>
    <cellStyle name="Navadno 2 32 3" xfId="3705"/>
    <cellStyle name="Navadno 2 33" xfId="1033"/>
    <cellStyle name="Navadno 2 33 2" xfId="1034"/>
    <cellStyle name="Navadno 2 33 2 2" xfId="3708"/>
    <cellStyle name="Navadno 2 33 3" xfId="3707"/>
    <cellStyle name="Navadno 2 34" xfId="1035"/>
    <cellStyle name="Navadno 2 34 2" xfId="1036"/>
    <cellStyle name="Navadno 2 34 2 2" xfId="3710"/>
    <cellStyle name="Navadno 2 34 3" xfId="3709"/>
    <cellStyle name="Navadno 2 35" xfId="1037"/>
    <cellStyle name="Navadno 2 35 2" xfId="1038"/>
    <cellStyle name="Navadno 2 35 2 2" xfId="3712"/>
    <cellStyle name="Navadno 2 35 3" xfId="3711"/>
    <cellStyle name="Navadno 2 36" xfId="1039"/>
    <cellStyle name="Navadno 2 36 2" xfId="1040"/>
    <cellStyle name="Navadno 2 36 2 2" xfId="3714"/>
    <cellStyle name="Navadno 2 36 3" xfId="3713"/>
    <cellStyle name="Navadno 2 37" xfId="1041"/>
    <cellStyle name="Navadno 2 37 2" xfId="1042"/>
    <cellStyle name="Navadno 2 37 2 2" xfId="3716"/>
    <cellStyle name="Navadno 2 37 3" xfId="3715"/>
    <cellStyle name="Navadno 2 38" xfId="1043"/>
    <cellStyle name="Navadno 2 38 2" xfId="1044"/>
    <cellStyle name="Navadno 2 38 2 2" xfId="3718"/>
    <cellStyle name="Navadno 2 38 3" xfId="3717"/>
    <cellStyle name="Navadno 2 39" xfId="1045"/>
    <cellStyle name="Navadno 2 39 2" xfId="1046"/>
    <cellStyle name="Navadno 2 39 2 2" xfId="3720"/>
    <cellStyle name="Navadno 2 39 3" xfId="3719"/>
    <cellStyle name="Navadno 2 4" xfId="1047"/>
    <cellStyle name="Navadno 2 4 2" xfId="1048"/>
    <cellStyle name="Navadno 2 4 2 2" xfId="3722"/>
    <cellStyle name="Navadno 2 4 3" xfId="1049"/>
    <cellStyle name="Navadno 2 4 3 2" xfId="3723"/>
    <cellStyle name="Navadno 2 4 4" xfId="1050"/>
    <cellStyle name="Navadno 2 4 4 2" xfId="3724"/>
    <cellStyle name="Navadno 2 4 5" xfId="1051"/>
    <cellStyle name="Navadno 2 4 5 2" xfId="3725"/>
    <cellStyle name="Navadno 2 4 6" xfId="1052"/>
    <cellStyle name="Navadno 2 4 6 2" xfId="3726"/>
    <cellStyle name="Navadno 2 4 7" xfId="3721"/>
    <cellStyle name="Navadno 2 40" xfId="1053"/>
    <cellStyle name="Navadno 2 40 2" xfId="1054"/>
    <cellStyle name="Navadno 2 40 2 2" xfId="3728"/>
    <cellStyle name="Navadno 2 40 3" xfId="3727"/>
    <cellStyle name="Navadno 2 41" xfId="1055"/>
    <cellStyle name="Navadno 2 41 2" xfId="1056"/>
    <cellStyle name="Navadno 2 41 2 2" xfId="3730"/>
    <cellStyle name="Navadno 2 41 3" xfId="3729"/>
    <cellStyle name="Navadno 2 42" xfId="1057"/>
    <cellStyle name="Navadno 2 42 2" xfId="1058"/>
    <cellStyle name="Navadno 2 42 2 2" xfId="3732"/>
    <cellStyle name="Navadno 2 42 3" xfId="3731"/>
    <cellStyle name="Navadno 2 43" xfId="1059"/>
    <cellStyle name="Navadno 2 43 2" xfId="1060"/>
    <cellStyle name="Navadno 2 43 2 2" xfId="3734"/>
    <cellStyle name="Navadno 2 43 3" xfId="3733"/>
    <cellStyle name="Navadno 2 44" xfId="1061"/>
    <cellStyle name="Navadno 2 44 2" xfId="1062"/>
    <cellStyle name="Navadno 2 44 2 2" xfId="3736"/>
    <cellStyle name="Navadno 2 44 3" xfId="3735"/>
    <cellStyle name="Navadno 2 45" xfId="1063"/>
    <cellStyle name="Navadno 2 45 2" xfId="1064"/>
    <cellStyle name="Navadno 2 45 2 2" xfId="3738"/>
    <cellStyle name="Navadno 2 45 3" xfId="3737"/>
    <cellStyle name="Navadno 2 46" xfId="1065"/>
    <cellStyle name="Navadno 2 46 2" xfId="1066"/>
    <cellStyle name="Navadno 2 46 2 2" xfId="3740"/>
    <cellStyle name="Navadno 2 46 3" xfId="3739"/>
    <cellStyle name="Navadno 2 47" xfId="1067"/>
    <cellStyle name="Navadno 2 47 2" xfId="1068"/>
    <cellStyle name="Navadno 2 47 2 2" xfId="3742"/>
    <cellStyle name="Navadno 2 47 3" xfId="3741"/>
    <cellStyle name="Navadno 2 48" xfId="1069"/>
    <cellStyle name="Navadno 2 48 2" xfId="1070"/>
    <cellStyle name="Navadno 2 48 2 2" xfId="3744"/>
    <cellStyle name="Navadno 2 48 3" xfId="3743"/>
    <cellStyle name="Navadno 2 49" xfId="1071"/>
    <cellStyle name="Navadno 2 49 2" xfId="1072"/>
    <cellStyle name="Navadno 2 49 2 2" xfId="3746"/>
    <cellStyle name="Navadno 2 49 3" xfId="3745"/>
    <cellStyle name="Navadno 2 5" xfId="1073"/>
    <cellStyle name="Navadno 2 5 2" xfId="1074"/>
    <cellStyle name="Navadno 2 5 2 2" xfId="3748"/>
    <cellStyle name="Navadno 2 5 3" xfId="1075"/>
    <cellStyle name="Navadno 2 5 3 2" xfId="3749"/>
    <cellStyle name="Navadno 2 5 4" xfId="1076"/>
    <cellStyle name="Navadno 2 5 4 2" xfId="3750"/>
    <cellStyle name="Navadno 2 5 5" xfId="1077"/>
    <cellStyle name="Navadno 2 5 5 2" xfId="3751"/>
    <cellStyle name="Navadno 2 5 6" xfId="1078"/>
    <cellStyle name="Navadno 2 5 6 2" xfId="3752"/>
    <cellStyle name="Navadno 2 5 7" xfId="3747"/>
    <cellStyle name="Navadno 2 50" xfId="1079"/>
    <cellStyle name="Navadno 2 50 2" xfId="1080"/>
    <cellStyle name="Navadno 2 50 2 2" xfId="3754"/>
    <cellStyle name="Navadno 2 50 3" xfId="3753"/>
    <cellStyle name="Navadno 2 51" xfId="1081"/>
    <cellStyle name="Navadno 2 51 2" xfId="1082"/>
    <cellStyle name="Navadno 2 51 2 2" xfId="3756"/>
    <cellStyle name="Navadno 2 51 3" xfId="3755"/>
    <cellStyle name="Navadno 2 52" xfId="1083"/>
    <cellStyle name="Navadno 2 52 2" xfId="1084"/>
    <cellStyle name="Navadno 2 52 2 2" xfId="3758"/>
    <cellStyle name="Navadno 2 52 3" xfId="3757"/>
    <cellStyle name="Navadno 2 53" xfId="1085"/>
    <cellStyle name="Navadno 2 53 2" xfId="1086"/>
    <cellStyle name="Navadno 2 53 2 2" xfId="3760"/>
    <cellStyle name="Navadno 2 53 3" xfId="3759"/>
    <cellStyle name="Navadno 2 54" xfId="1087"/>
    <cellStyle name="Navadno 2 54 2" xfId="1088"/>
    <cellStyle name="Navadno 2 54 2 2" xfId="3762"/>
    <cellStyle name="Navadno 2 54 3" xfId="3761"/>
    <cellStyle name="Navadno 2 55" xfId="1089"/>
    <cellStyle name="Navadno 2 55 2" xfId="1090"/>
    <cellStyle name="Navadno 2 55 2 2" xfId="3764"/>
    <cellStyle name="Navadno 2 55 3" xfId="3763"/>
    <cellStyle name="Navadno 2 56" xfId="1091"/>
    <cellStyle name="Navadno 2 56 2" xfId="1092"/>
    <cellStyle name="Navadno 2 56 2 2" xfId="3766"/>
    <cellStyle name="Navadno 2 56 3" xfId="3765"/>
    <cellStyle name="Navadno 2 57" xfId="1093"/>
    <cellStyle name="Navadno 2 57 2" xfId="1094"/>
    <cellStyle name="Navadno 2 57 2 2" xfId="3768"/>
    <cellStyle name="Navadno 2 57 3" xfId="3767"/>
    <cellStyle name="Navadno 2 58" xfId="1095"/>
    <cellStyle name="Navadno 2 58 2" xfId="1096"/>
    <cellStyle name="Navadno 2 58 2 2" xfId="3770"/>
    <cellStyle name="Navadno 2 58 3" xfId="3769"/>
    <cellStyle name="Navadno 2 59" xfId="1097"/>
    <cellStyle name="Navadno 2 59 2" xfId="1098"/>
    <cellStyle name="Navadno 2 59 2 2" xfId="3772"/>
    <cellStyle name="Navadno 2 59 3" xfId="3771"/>
    <cellStyle name="Navadno 2 6" xfId="1099"/>
    <cellStyle name="Navadno 2 6 2" xfId="1100"/>
    <cellStyle name="Navadno 2 6 2 2" xfId="3774"/>
    <cellStyle name="Navadno 2 6 3" xfId="1101"/>
    <cellStyle name="Navadno 2 6 3 2" xfId="3775"/>
    <cellStyle name="Navadno 2 6 4" xfId="1102"/>
    <cellStyle name="Navadno 2 6 4 2" xfId="3776"/>
    <cellStyle name="Navadno 2 6 5" xfId="1103"/>
    <cellStyle name="Navadno 2 6 5 2" xfId="3777"/>
    <cellStyle name="Navadno 2 6 6" xfId="1104"/>
    <cellStyle name="Navadno 2 6 6 2" xfId="3778"/>
    <cellStyle name="Navadno 2 6 7" xfId="3773"/>
    <cellStyle name="Navadno 2 60" xfId="1105"/>
    <cellStyle name="Navadno 2 60 2" xfId="1106"/>
    <cellStyle name="Navadno 2 60 2 2" xfId="3780"/>
    <cellStyle name="Navadno 2 60 3" xfId="3779"/>
    <cellStyle name="Navadno 2 61" xfId="1107"/>
    <cellStyle name="Navadno 2 61 2" xfId="1108"/>
    <cellStyle name="Navadno 2 61 2 2" xfId="3782"/>
    <cellStyle name="Navadno 2 61 3" xfId="3781"/>
    <cellStyle name="Navadno 2 62" xfId="1109"/>
    <cellStyle name="Navadno 2 62 2" xfId="1110"/>
    <cellStyle name="Navadno 2 62 2 2" xfId="3784"/>
    <cellStyle name="Navadno 2 62 3" xfId="1111"/>
    <cellStyle name="Navadno 2 62 3 2" xfId="3785"/>
    <cellStyle name="Navadno 2 62 4" xfId="1112"/>
    <cellStyle name="Navadno 2 62 4 2" xfId="3786"/>
    <cellStyle name="Navadno 2 62 5" xfId="3783"/>
    <cellStyle name="Navadno 2 63" xfId="1113"/>
    <cellStyle name="Navadno 2 63 2" xfId="1114"/>
    <cellStyle name="Navadno 2 63 2 2" xfId="3788"/>
    <cellStyle name="Navadno 2 63 3" xfId="3787"/>
    <cellStyle name="Navadno 2 64" xfId="1115"/>
    <cellStyle name="Navadno 2 64 2" xfId="1116"/>
    <cellStyle name="Navadno 2 64 2 2" xfId="3790"/>
    <cellStyle name="Navadno 2 64 3" xfId="3789"/>
    <cellStyle name="Navadno 2 65" xfId="1117"/>
    <cellStyle name="Navadno 2 65 2" xfId="1118"/>
    <cellStyle name="Navadno 2 65 2 2" xfId="3792"/>
    <cellStyle name="Navadno 2 65 3" xfId="3791"/>
    <cellStyle name="Navadno 2 66" xfId="1119"/>
    <cellStyle name="Navadno 2 66 2" xfId="1120"/>
    <cellStyle name="Navadno 2 66 2 2" xfId="3794"/>
    <cellStyle name="Navadno 2 66 3" xfId="3793"/>
    <cellStyle name="Navadno 2 67" xfId="1121"/>
    <cellStyle name="Navadno 2 67 2" xfId="1122"/>
    <cellStyle name="Navadno 2 67 2 2" xfId="3796"/>
    <cellStyle name="Navadno 2 67 3" xfId="3795"/>
    <cellStyle name="Navadno 2 68" xfId="1123"/>
    <cellStyle name="Navadno 2 68 2" xfId="1124"/>
    <cellStyle name="Navadno 2 68 2 2" xfId="3798"/>
    <cellStyle name="Navadno 2 68 3" xfId="3797"/>
    <cellStyle name="Navadno 2 69" xfId="1125"/>
    <cellStyle name="Navadno 2 69 2" xfId="1126"/>
    <cellStyle name="Navadno 2 69 2 2" xfId="3800"/>
    <cellStyle name="Navadno 2 69 3" xfId="3799"/>
    <cellStyle name="Navadno 2 7" xfId="1127"/>
    <cellStyle name="Navadno 2 7 2" xfId="1128"/>
    <cellStyle name="Navadno 2 7 2 2" xfId="3802"/>
    <cellStyle name="Navadno 2 7 3" xfId="1129"/>
    <cellStyle name="Navadno 2 7 3 2" xfId="3803"/>
    <cellStyle name="Navadno 2 7 4" xfId="1130"/>
    <cellStyle name="Navadno 2 7 4 2" xfId="3804"/>
    <cellStyle name="Navadno 2 7 5" xfId="1131"/>
    <cellStyle name="Navadno 2 7 5 2" xfId="3805"/>
    <cellStyle name="Navadno 2 7 6" xfId="1132"/>
    <cellStyle name="Navadno 2 7 6 2" xfId="3806"/>
    <cellStyle name="Navadno 2 7 7" xfId="3801"/>
    <cellStyle name="Navadno 2 70" xfId="1133"/>
    <cellStyle name="Navadno 2 70 2" xfId="1134"/>
    <cellStyle name="Navadno 2 70 2 2" xfId="3808"/>
    <cellStyle name="Navadno 2 70 3" xfId="3807"/>
    <cellStyle name="Navadno 2 71" xfId="1135"/>
    <cellStyle name="Navadno 2 71 2" xfId="1136"/>
    <cellStyle name="Navadno 2 71 2 2" xfId="3810"/>
    <cellStyle name="Navadno 2 71 3" xfId="3809"/>
    <cellStyle name="Navadno 2 72" xfId="1137"/>
    <cellStyle name="Navadno 2 72 2" xfId="3811"/>
    <cellStyle name="Navadno 2 73" xfId="1138"/>
    <cellStyle name="Navadno 2 73 2" xfId="3812"/>
    <cellStyle name="Navadno 2 74" xfId="1139"/>
    <cellStyle name="Navadno 2 74 2" xfId="3813"/>
    <cellStyle name="Navadno 2 75" xfId="1140"/>
    <cellStyle name="Navadno 2 75 2" xfId="3814"/>
    <cellStyle name="Navadno 2 76" xfId="1141"/>
    <cellStyle name="Navadno 2 76 2" xfId="3815"/>
    <cellStyle name="Navadno 2 77" xfId="1142"/>
    <cellStyle name="Navadno 2 77 2" xfId="3816"/>
    <cellStyle name="Navadno 2 78" xfId="1143"/>
    <cellStyle name="Navadno 2 78 2" xfId="3817"/>
    <cellStyle name="Navadno 2 79" xfId="1144"/>
    <cellStyle name="Navadno 2 79 2" xfId="3818"/>
    <cellStyle name="Navadno 2 8" xfId="1145"/>
    <cellStyle name="Navadno 2 8 2" xfId="1146"/>
    <cellStyle name="Navadno 2 8 2 2" xfId="3820"/>
    <cellStyle name="Navadno 2 8 3" xfId="1147"/>
    <cellStyle name="Navadno 2 8 3 2" xfId="3821"/>
    <cellStyle name="Navadno 2 8 4" xfId="1148"/>
    <cellStyle name="Navadno 2 8 4 2" xfId="3822"/>
    <cellStyle name="Navadno 2 8 5" xfId="1149"/>
    <cellStyle name="Navadno 2 8 5 2" xfId="3823"/>
    <cellStyle name="Navadno 2 8 6" xfId="1150"/>
    <cellStyle name="Navadno 2 8 6 2" xfId="3824"/>
    <cellStyle name="Navadno 2 8 7" xfId="3819"/>
    <cellStyle name="Navadno 2 80" xfId="1151"/>
    <cellStyle name="Navadno 2 80 2" xfId="3825"/>
    <cellStyle name="Navadno 2 81" xfId="1152"/>
    <cellStyle name="Navadno 2 81 2" xfId="3826"/>
    <cellStyle name="Navadno 2 82" xfId="1153"/>
    <cellStyle name="Navadno 2 82 2" xfId="3827"/>
    <cellStyle name="Navadno 2 83" xfId="1154"/>
    <cellStyle name="Navadno 2 83 2" xfId="3828"/>
    <cellStyle name="Navadno 2 84" xfId="1155"/>
    <cellStyle name="Navadno 2 84 2" xfId="3829"/>
    <cellStyle name="Navadno 2 85" xfId="1156"/>
    <cellStyle name="Navadno 2 85 2" xfId="3830"/>
    <cellStyle name="Navadno 2 86" xfId="1157"/>
    <cellStyle name="Navadno 2 86 2" xfId="3831"/>
    <cellStyle name="Navadno 2 87" xfId="3641"/>
    <cellStyle name="Navadno 2 9" xfId="1158"/>
    <cellStyle name="Navadno 2 9 2" xfId="1159"/>
    <cellStyle name="Navadno 2 9 2 2" xfId="3833"/>
    <cellStyle name="Navadno 2 9 3" xfId="1160"/>
    <cellStyle name="Navadno 2 9 3 2" xfId="3834"/>
    <cellStyle name="Navadno 2 9 4" xfId="1161"/>
    <cellStyle name="Navadno 2 9 4 2" xfId="3835"/>
    <cellStyle name="Navadno 2 9 5" xfId="1162"/>
    <cellStyle name="Navadno 2 9 5 2" xfId="3836"/>
    <cellStyle name="Navadno 2 9 6" xfId="1163"/>
    <cellStyle name="Navadno 2 9 6 2" xfId="3837"/>
    <cellStyle name="Navadno 2 9 7" xfId="3832"/>
    <cellStyle name="Navadno 2_NASLOVNICA PREDRAČUNOV" xfId="1164"/>
    <cellStyle name="Navadno 20" xfId="1165"/>
    <cellStyle name="Navadno 20 10" xfId="1166"/>
    <cellStyle name="Navadno 20 10 2" xfId="1167"/>
    <cellStyle name="Navadno 20 10 2 2" xfId="3840"/>
    <cellStyle name="Navadno 20 10 3" xfId="3839"/>
    <cellStyle name="Navadno 20 11" xfId="1168"/>
    <cellStyle name="Navadno 20 11 2" xfId="1169"/>
    <cellStyle name="Navadno 20 11 2 2" xfId="3842"/>
    <cellStyle name="Navadno 20 11 3" xfId="3841"/>
    <cellStyle name="Navadno 20 12" xfId="1170"/>
    <cellStyle name="Navadno 20 12 2" xfId="1171"/>
    <cellStyle name="Navadno 20 12 2 2" xfId="3844"/>
    <cellStyle name="Navadno 20 12 3" xfId="3843"/>
    <cellStyle name="Navadno 20 13" xfId="1172"/>
    <cellStyle name="Navadno 20 13 2" xfId="1173"/>
    <cellStyle name="Navadno 20 13 2 2" xfId="3846"/>
    <cellStyle name="Navadno 20 13 3" xfId="3845"/>
    <cellStyle name="Navadno 20 14" xfId="1174"/>
    <cellStyle name="Navadno 20 14 2" xfId="1175"/>
    <cellStyle name="Navadno 20 14 2 2" xfId="3848"/>
    <cellStyle name="Navadno 20 14 3" xfId="3847"/>
    <cellStyle name="Navadno 20 15" xfId="1176"/>
    <cellStyle name="Navadno 20 15 2" xfId="1177"/>
    <cellStyle name="Navadno 20 15 2 2" xfId="3850"/>
    <cellStyle name="Navadno 20 15 3" xfId="3849"/>
    <cellStyle name="Navadno 20 16" xfId="1178"/>
    <cellStyle name="Navadno 20 16 2" xfId="1179"/>
    <cellStyle name="Navadno 20 16 2 2" xfId="3852"/>
    <cellStyle name="Navadno 20 16 3" xfId="3851"/>
    <cellStyle name="Navadno 20 17" xfId="1180"/>
    <cellStyle name="Navadno 20 17 2" xfId="1181"/>
    <cellStyle name="Navadno 20 17 2 2" xfId="3854"/>
    <cellStyle name="Navadno 20 17 3" xfId="3853"/>
    <cellStyle name="Navadno 20 18" xfId="1182"/>
    <cellStyle name="Navadno 20 18 2" xfId="1183"/>
    <cellStyle name="Navadno 20 18 2 2" xfId="3856"/>
    <cellStyle name="Navadno 20 18 3" xfId="3855"/>
    <cellStyle name="Navadno 20 19" xfId="1184"/>
    <cellStyle name="Navadno 20 19 2" xfId="1185"/>
    <cellStyle name="Navadno 20 19 2 2" xfId="3858"/>
    <cellStyle name="Navadno 20 19 3" xfId="3857"/>
    <cellStyle name="Navadno 20 2" xfId="1186"/>
    <cellStyle name="Navadno 20 2 2" xfId="1187"/>
    <cellStyle name="Navadno 20 2 2 2" xfId="3860"/>
    <cellStyle name="Navadno 20 2 3" xfId="1188"/>
    <cellStyle name="Navadno 20 2 3 2" xfId="3861"/>
    <cellStyle name="Navadno 20 2 4" xfId="1189"/>
    <cellStyle name="Navadno 20 2 4 2" xfId="3862"/>
    <cellStyle name="Navadno 20 2 5" xfId="1190"/>
    <cellStyle name="Navadno 20 2 5 2" xfId="3863"/>
    <cellStyle name="Navadno 20 2 6" xfId="1191"/>
    <cellStyle name="Navadno 20 2 6 2" xfId="3864"/>
    <cellStyle name="Navadno 20 2 7" xfId="3859"/>
    <cellStyle name="Navadno 20 20" xfId="1192"/>
    <cellStyle name="Navadno 20 20 2" xfId="1193"/>
    <cellStyle name="Navadno 20 20 2 2" xfId="3866"/>
    <cellStyle name="Navadno 20 20 3" xfId="3865"/>
    <cellStyle name="Navadno 20 21" xfId="1194"/>
    <cellStyle name="Navadno 20 21 2" xfId="1195"/>
    <cellStyle name="Navadno 20 21 2 2" xfId="3868"/>
    <cellStyle name="Navadno 20 21 3" xfId="3867"/>
    <cellStyle name="Navadno 20 22" xfId="1196"/>
    <cellStyle name="Navadno 20 22 2" xfId="1197"/>
    <cellStyle name="Navadno 20 22 2 2" xfId="3870"/>
    <cellStyle name="Navadno 20 22 3" xfId="3869"/>
    <cellStyle name="Navadno 20 23" xfId="1198"/>
    <cellStyle name="Navadno 20 23 2" xfId="1199"/>
    <cellStyle name="Navadno 20 23 2 2" xfId="3872"/>
    <cellStyle name="Navadno 20 23 3" xfId="3871"/>
    <cellStyle name="Navadno 20 24" xfId="1200"/>
    <cellStyle name="Navadno 20 24 2" xfId="1201"/>
    <cellStyle name="Navadno 20 24 2 2" xfId="3874"/>
    <cellStyle name="Navadno 20 24 3" xfId="3873"/>
    <cellStyle name="Navadno 20 25" xfId="1202"/>
    <cellStyle name="Navadno 20 25 2" xfId="1203"/>
    <cellStyle name="Navadno 20 25 2 2" xfId="3876"/>
    <cellStyle name="Navadno 20 25 3" xfId="3875"/>
    <cellStyle name="Navadno 20 26" xfId="1204"/>
    <cellStyle name="Navadno 20 26 2" xfId="1205"/>
    <cellStyle name="Navadno 20 26 2 2" xfId="3878"/>
    <cellStyle name="Navadno 20 26 3" xfId="3877"/>
    <cellStyle name="Navadno 20 27" xfId="1206"/>
    <cellStyle name="Navadno 20 27 2" xfId="1207"/>
    <cellStyle name="Navadno 20 27 2 2" xfId="3880"/>
    <cellStyle name="Navadno 20 27 3" xfId="3879"/>
    <cellStyle name="Navadno 20 28" xfId="1208"/>
    <cellStyle name="Navadno 20 28 2" xfId="1209"/>
    <cellStyle name="Navadno 20 28 2 2" xfId="3882"/>
    <cellStyle name="Navadno 20 28 3" xfId="3881"/>
    <cellStyle name="Navadno 20 29" xfId="1210"/>
    <cellStyle name="Navadno 20 29 2" xfId="1211"/>
    <cellStyle name="Navadno 20 29 2 2" xfId="3884"/>
    <cellStyle name="Navadno 20 29 3" xfId="3883"/>
    <cellStyle name="Navadno 20 3" xfId="1212"/>
    <cellStyle name="Navadno 20 3 2" xfId="1213"/>
    <cellStyle name="Navadno 20 3 2 2" xfId="3886"/>
    <cellStyle name="Navadno 20 3 3" xfId="1214"/>
    <cellStyle name="Navadno 20 3 3 2" xfId="3887"/>
    <cellStyle name="Navadno 20 3 4" xfId="1215"/>
    <cellStyle name="Navadno 20 3 4 2" xfId="3888"/>
    <cellStyle name="Navadno 20 3 5" xfId="1216"/>
    <cellStyle name="Navadno 20 3 5 2" xfId="3889"/>
    <cellStyle name="Navadno 20 3 6" xfId="1217"/>
    <cellStyle name="Navadno 20 3 6 2" xfId="3890"/>
    <cellStyle name="Navadno 20 3 7" xfId="3885"/>
    <cellStyle name="Navadno 20 30" xfId="1218"/>
    <cellStyle name="Navadno 20 30 2" xfId="1219"/>
    <cellStyle name="Navadno 20 30 2 2" xfId="3892"/>
    <cellStyle name="Navadno 20 30 3" xfId="3891"/>
    <cellStyle name="Navadno 20 31" xfId="1220"/>
    <cellStyle name="Navadno 20 31 2" xfId="1221"/>
    <cellStyle name="Navadno 20 31 2 2" xfId="3894"/>
    <cellStyle name="Navadno 20 31 3" xfId="3893"/>
    <cellStyle name="Navadno 20 32" xfId="1222"/>
    <cellStyle name="Navadno 20 32 2" xfId="1223"/>
    <cellStyle name="Navadno 20 32 2 2" xfId="3896"/>
    <cellStyle name="Navadno 20 32 3" xfId="3895"/>
    <cellStyle name="Navadno 20 33" xfId="1224"/>
    <cellStyle name="Navadno 20 33 2" xfId="1225"/>
    <cellStyle name="Navadno 20 33 2 2" xfId="3898"/>
    <cellStyle name="Navadno 20 33 3" xfId="3897"/>
    <cellStyle name="Navadno 20 34" xfId="1226"/>
    <cellStyle name="Navadno 20 34 2" xfId="1227"/>
    <cellStyle name="Navadno 20 34 2 2" xfId="3900"/>
    <cellStyle name="Navadno 20 34 3" xfId="3899"/>
    <cellStyle name="Navadno 20 35" xfId="1228"/>
    <cellStyle name="Navadno 20 35 2" xfId="1229"/>
    <cellStyle name="Navadno 20 35 2 2" xfId="3902"/>
    <cellStyle name="Navadno 20 35 3" xfId="3901"/>
    <cellStyle name="Navadno 20 36" xfId="1230"/>
    <cellStyle name="Navadno 20 36 2" xfId="1231"/>
    <cellStyle name="Navadno 20 36 2 2" xfId="3904"/>
    <cellStyle name="Navadno 20 36 3" xfId="3903"/>
    <cellStyle name="Navadno 20 37" xfId="1232"/>
    <cellStyle name="Navadno 20 37 2" xfId="1233"/>
    <cellStyle name="Navadno 20 37 2 2" xfId="3906"/>
    <cellStyle name="Navadno 20 37 3" xfId="3905"/>
    <cellStyle name="Navadno 20 38" xfId="1234"/>
    <cellStyle name="Navadno 20 38 2" xfId="1235"/>
    <cellStyle name="Navadno 20 38 2 2" xfId="3908"/>
    <cellStyle name="Navadno 20 38 3" xfId="3907"/>
    <cellStyle name="Navadno 20 39" xfId="1236"/>
    <cellStyle name="Navadno 20 39 2" xfId="1237"/>
    <cellStyle name="Navadno 20 39 2 2" xfId="3910"/>
    <cellStyle name="Navadno 20 39 3" xfId="3909"/>
    <cellStyle name="Navadno 20 4" xfId="1238"/>
    <cellStyle name="Navadno 20 4 2" xfId="1239"/>
    <cellStyle name="Navadno 20 4 2 2" xfId="3912"/>
    <cellStyle name="Navadno 20 4 3" xfId="1240"/>
    <cellStyle name="Navadno 20 4 3 2" xfId="3913"/>
    <cellStyle name="Navadno 20 4 4" xfId="1241"/>
    <cellStyle name="Navadno 20 4 4 2" xfId="3914"/>
    <cellStyle name="Navadno 20 4 5" xfId="1242"/>
    <cellStyle name="Navadno 20 4 5 2" xfId="3915"/>
    <cellStyle name="Navadno 20 4 6" xfId="1243"/>
    <cellStyle name="Navadno 20 4 6 2" xfId="3916"/>
    <cellStyle name="Navadno 20 4 7" xfId="3911"/>
    <cellStyle name="Navadno 20 40" xfId="1244"/>
    <cellStyle name="Navadno 20 40 2" xfId="1245"/>
    <cellStyle name="Navadno 20 40 2 2" xfId="3918"/>
    <cellStyle name="Navadno 20 40 3" xfId="3917"/>
    <cellStyle name="Navadno 20 41" xfId="1246"/>
    <cellStyle name="Navadno 20 41 2" xfId="1247"/>
    <cellStyle name="Navadno 20 41 2 2" xfId="3920"/>
    <cellStyle name="Navadno 20 41 3" xfId="3919"/>
    <cellStyle name="Navadno 20 42" xfId="1248"/>
    <cellStyle name="Navadno 20 42 2" xfId="1249"/>
    <cellStyle name="Navadno 20 42 2 2" xfId="3922"/>
    <cellStyle name="Navadno 20 42 3" xfId="3921"/>
    <cellStyle name="Navadno 20 43" xfId="1250"/>
    <cellStyle name="Navadno 20 43 2" xfId="1251"/>
    <cellStyle name="Navadno 20 43 2 2" xfId="3924"/>
    <cellStyle name="Navadno 20 43 3" xfId="3923"/>
    <cellStyle name="Navadno 20 44" xfId="1252"/>
    <cellStyle name="Navadno 20 44 2" xfId="1253"/>
    <cellStyle name="Navadno 20 44 2 2" xfId="3926"/>
    <cellStyle name="Navadno 20 44 3" xfId="3925"/>
    <cellStyle name="Navadno 20 45" xfId="3838"/>
    <cellStyle name="Navadno 20 5" xfId="1254"/>
    <cellStyle name="Navadno 20 5 2" xfId="1255"/>
    <cellStyle name="Navadno 20 5 2 2" xfId="3928"/>
    <cellStyle name="Navadno 20 5 3" xfId="1256"/>
    <cellStyle name="Navadno 20 5 3 2" xfId="3929"/>
    <cellStyle name="Navadno 20 5 4" xfId="1257"/>
    <cellStyle name="Navadno 20 5 4 2" xfId="3930"/>
    <cellStyle name="Navadno 20 5 5" xfId="1258"/>
    <cellStyle name="Navadno 20 5 5 2" xfId="3931"/>
    <cellStyle name="Navadno 20 5 6" xfId="1259"/>
    <cellStyle name="Navadno 20 5 6 2" xfId="3932"/>
    <cellStyle name="Navadno 20 5 7" xfId="3927"/>
    <cellStyle name="Navadno 20 6" xfId="1260"/>
    <cellStyle name="Navadno 20 6 2" xfId="1261"/>
    <cellStyle name="Navadno 20 6 2 2" xfId="3934"/>
    <cellStyle name="Navadno 20 6 3" xfId="1262"/>
    <cellStyle name="Navadno 20 6 3 2" xfId="3935"/>
    <cellStyle name="Navadno 20 6 4" xfId="1263"/>
    <cellStyle name="Navadno 20 6 4 2" xfId="3936"/>
    <cellStyle name="Navadno 20 6 5" xfId="1264"/>
    <cellStyle name="Navadno 20 6 5 2" xfId="3937"/>
    <cellStyle name="Navadno 20 6 6" xfId="1265"/>
    <cellStyle name="Navadno 20 6 6 2" xfId="3938"/>
    <cellStyle name="Navadno 20 6 7" xfId="3933"/>
    <cellStyle name="Navadno 20 7" xfId="1266"/>
    <cellStyle name="Navadno 20 7 2" xfId="1267"/>
    <cellStyle name="Navadno 20 7 2 2" xfId="3940"/>
    <cellStyle name="Navadno 20 7 3" xfId="3939"/>
    <cellStyle name="Navadno 20 8" xfId="1268"/>
    <cellStyle name="Navadno 20 8 2" xfId="1269"/>
    <cellStyle name="Navadno 20 8 2 2" xfId="3942"/>
    <cellStyle name="Navadno 20 8 3" xfId="3941"/>
    <cellStyle name="Navadno 20 9" xfId="1270"/>
    <cellStyle name="Navadno 20 9 2" xfId="1271"/>
    <cellStyle name="Navadno 20 9 2 2" xfId="3944"/>
    <cellStyle name="Navadno 20 9 3" xfId="3943"/>
    <cellStyle name="Navadno 21" xfId="1272"/>
    <cellStyle name="Navadno 21 10" xfId="1273"/>
    <cellStyle name="Navadno 21 10 2" xfId="3946"/>
    <cellStyle name="Navadno 21 11" xfId="1274"/>
    <cellStyle name="Navadno 21 11 2" xfId="3947"/>
    <cellStyle name="Navadno 21 12" xfId="1275"/>
    <cellStyle name="Navadno 21 12 2" xfId="3948"/>
    <cellStyle name="Navadno 21 13" xfId="1276"/>
    <cellStyle name="Navadno 21 13 2" xfId="3949"/>
    <cellStyle name="Navadno 21 14" xfId="1277"/>
    <cellStyle name="Navadno 21 14 2" xfId="3950"/>
    <cellStyle name="Navadno 21 15" xfId="3945"/>
    <cellStyle name="Navadno 21 2" xfId="1278"/>
    <cellStyle name="Navadno 21 2 2" xfId="1279"/>
    <cellStyle name="Navadno 21 2 2 2" xfId="3952"/>
    <cellStyle name="Navadno 21 2 3" xfId="1280"/>
    <cellStyle name="Navadno 21 2 3 2" xfId="3953"/>
    <cellStyle name="Navadno 21 2 4" xfId="1281"/>
    <cellStyle name="Navadno 21 2 4 2" xfId="3954"/>
    <cellStyle name="Navadno 21 2 5" xfId="1282"/>
    <cellStyle name="Navadno 21 2 5 2" xfId="3955"/>
    <cellStyle name="Navadno 21 2 6" xfId="1283"/>
    <cellStyle name="Navadno 21 2 6 2" xfId="3956"/>
    <cellStyle name="Navadno 21 2 7" xfId="3951"/>
    <cellStyle name="Navadno 21 3" xfId="1284"/>
    <cellStyle name="Navadno 21 3 2" xfId="1285"/>
    <cellStyle name="Navadno 21 3 2 2" xfId="3958"/>
    <cellStyle name="Navadno 21 3 3" xfId="1286"/>
    <cellStyle name="Navadno 21 3 3 2" xfId="3959"/>
    <cellStyle name="Navadno 21 3 4" xfId="1287"/>
    <cellStyle name="Navadno 21 3 4 2" xfId="3960"/>
    <cellStyle name="Navadno 21 3 5" xfId="1288"/>
    <cellStyle name="Navadno 21 3 5 2" xfId="3961"/>
    <cellStyle name="Navadno 21 3 6" xfId="1289"/>
    <cellStyle name="Navadno 21 3 6 2" xfId="3962"/>
    <cellStyle name="Navadno 21 3 7" xfId="3957"/>
    <cellStyle name="Navadno 21 4" xfId="1290"/>
    <cellStyle name="Navadno 21 4 2" xfId="1291"/>
    <cellStyle name="Navadno 21 4 2 2" xfId="3964"/>
    <cellStyle name="Navadno 21 4 3" xfId="1292"/>
    <cellStyle name="Navadno 21 4 3 2" xfId="3965"/>
    <cellStyle name="Navadno 21 4 4" xfId="1293"/>
    <cellStyle name="Navadno 21 4 4 2" xfId="3966"/>
    <cellStyle name="Navadno 21 4 5" xfId="1294"/>
    <cellStyle name="Navadno 21 4 5 2" xfId="3967"/>
    <cellStyle name="Navadno 21 4 6" xfId="1295"/>
    <cellStyle name="Navadno 21 4 6 2" xfId="3968"/>
    <cellStyle name="Navadno 21 4 7" xfId="3963"/>
    <cellStyle name="Navadno 21 5" xfId="1296"/>
    <cellStyle name="Navadno 21 5 2" xfId="1297"/>
    <cellStyle name="Navadno 21 5 2 2" xfId="3970"/>
    <cellStyle name="Navadno 21 5 3" xfId="1298"/>
    <cellStyle name="Navadno 21 5 3 2" xfId="3971"/>
    <cellStyle name="Navadno 21 5 4" xfId="1299"/>
    <cellStyle name="Navadno 21 5 4 2" xfId="3972"/>
    <cellStyle name="Navadno 21 5 5" xfId="1300"/>
    <cellStyle name="Navadno 21 5 5 2" xfId="3973"/>
    <cellStyle name="Navadno 21 5 6" xfId="1301"/>
    <cellStyle name="Navadno 21 5 6 2" xfId="3974"/>
    <cellStyle name="Navadno 21 5 7" xfId="3969"/>
    <cellStyle name="Navadno 21 6" xfId="1302"/>
    <cellStyle name="Navadno 21 6 2" xfId="1303"/>
    <cellStyle name="Navadno 21 6 2 2" xfId="3976"/>
    <cellStyle name="Navadno 21 6 3" xfId="1304"/>
    <cellStyle name="Navadno 21 6 3 2" xfId="3977"/>
    <cellStyle name="Navadno 21 6 4" xfId="1305"/>
    <cellStyle name="Navadno 21 6 4 2" xfId="3978"/>
    <cellStyle name="Navadno 21 6 5" xfId="1306"/>
    <cellStyle name="Navadno 21 6 5 2" xfId="3979"/>
    <cellStyle name="Navadno 21 6 6" xfId="1307"/>
    <cellStyle name="Navadno 21 6 6 2" xfId="3980"/>
    <cellStyle name="Navadno 21 6 7" xfId="3975"/>
    <cellStyle name="Navadno 21 7" xfId="1308"/>
    <cellStyle name="Navadno 21 7 2" xfId="1309"/>
    <cellStyle name="Navadno 21 7 2 2" xfId="3982"/>
    <cellStyle name="Navadno 21 7 3" xfId="1310"/>
    <cellStyle name="Navadno 21 7 3 2" xfId="3983"/>
    <cellStyle name="Navadno 21 7 4" xfId="1311"/>
    <cellStyle name="Navadno 21 7 4 2" xfId="3984"/>
    <cellStyle name="Navadno 21 7 5" xfId="1312"/>
    <cellStyle name="Navadno 21 7 5 2" xfId="3985"/>
    <cellStyle name="Navadno 21 7 6" xfId="1313"/>
    <cellStyle name="Navadno 21 7 6 2" xfId="3986"/>
    <cellStyle name="Navadno 21 7 7" xfId="3981"/>
    <cellStyle name="Navadno 21 8" xfId="1314"/>
    <cellStyle name="Navadno 21 8 2" xfId="1315"/>
    <cellStyle name="Navadno 21 8 2 2" xfId="3988"/>
    <cellStyle name="Navadno 21 8 3" xfId="1316"/>
    <cellStyle name="Navadno 21 8 3 2" xfId="3989"/>
    <cellStyle name="Navadno 21 8 4" xfId="1317"/>
    <cellStyle name="Navadno 21 8 4 2" xfId="3990"/>
    <cellStyle name="Navadno 21 8 5" xfId="1318"/>
    <cellStyle name="Navadno 21 8 5 2" xfId="3991"/>
    <cellStyle name="Navadno 21 8 6" xfId="1319"/>
    <cellStyle name="Navadno 21 8 6 2" xfId="3992"/>
    <cellStyle name="Navadno 21 8 7" xfId="3987"/>
    <cellStyle name="Navadno 21 9" xfId="1320"/>
    <cellStyle name="Navadno 21 9 2" xfId="1321"/>
    <cellStyle name="Navadno 21 9 2 2" xfId="3994"/>
    <cellStyle name="Navadno 21 9 3" xfId="3993"/>
    <cellStyle name="Navadno 22" xfId="1322"/>
    <cellStyle name="Navadno 22 10" xfId="1323"/>
    <cellStyle name="Navadno 22 10 2" xfId="3996"/>
    <cellStyle name="Navadno 22 11" xfId="1324"/>
    <cellStyle name="Navadno 22 11 2" xfId="3997"/>
    <cellStyle name="Navadno 22 12" xfId="1325"/>
    <cellStyle name="Navadno 22 12 2" xfId="3998"/>
    <cellStyle name="Navadno 22 13" xfId="1326"/>
    <cellStyle name="Navadno 22 13 2" xfId="3999"/>
    <cellStyle name="Navadno 22 14" xfId="1327"/>
    <cellStyle name="Navadno 22 14 2" xfId="4000"/>
    <cellStyle name="Navadno 22 15" xfId="3995"/>
    <cellStyle name="Navadno 22 2" xfId="1328"/>
    <cellStyle name="Navadno 22 2 2" xfId="1329"/>
    <cellStyle name="Navadno 22 2 2 2" xfId="4002"/>
    <cellStyle name="Navadno 22 2 3" xfId="1330"/>
    <cellStyle name="Navadno 22 2 3 2" xfId="4003"/>
    <cellStyle name="Navadno 22 2 4" xfId="1331"/>
    <cellStyle name="Navadno 22 2 4 2" xfId="4004"/>
    <cellStyle name="Navadno 22 2 5" xfId="1332"/>
    <cellStyle name="Navadno 22 2 5 2" xfId="4005"/>
    <cellStyle name="Navadno 22 2 6" xfId="1333"/>
    <cellStyle name="Navadno 22 2 6 2" xfId="4006"/>
    <cellStyle name="Navadno 22 2 7" xfId="4001"/>
    <cellStyle name="Navadno 22 3" xfId="1334"/>
    <cellStyle name="Navadno 22 3 2" xfId="1335"/>
    <cellStyle name="Navadno 22 3 2 2" xfId="4008"/>
    <cellStyle name="Navadno 22 3 3" xfId="1336"/>
    <cellStyle name="Navadno 22 3 3 2" xfId="4009"/>
    <cellStyle name="Navadno 22 3 4" xfId="1337"/>
    <cellStyle name="Navadno 22 3 4 2" xfId="4010"/>
    <cellStyle name="Navadno 22 3 5" xfId="1338"/>
    <cellStyle name="Navadno 22 3 5 2" xfId="4011"/>
    <cellStyle name="Navadno 22 3 6" xfId="1339"/>
    <cellStyle name="Navadno 22 3 6 2" xfId="4012"/>
    <cellStyle name="Navadno 22 3 7" xfId="4007"/>
    <cellStyle name="Navadno 22 4" xfId="1340"/>
    <cellStyle name="Navadno 22 4 2" xfId="1341"/>
    <cellStyle name="Navadno 22 4 2 2" xfId="4014"/>
    <cellStyle name="Navadno 22 4 3" xfId="1342"/>
    <cellStyle name="Navadno 22 4 3 2" xfId="4015"/>
    <cellStyle name="Navadno 22 4 4" xfId="1343"/>
    <cellStyle name="Navadno 22 4 4 2" xfId="4016"/>
    <cellStyle name="Navadno 22 4 5" xfId="1344"/>
    <cellStyle name="Navadno 22 4 5 2" xfId="4017"/>
    <cellStyle name="Navadno 22 4 6" xfId="1345"/>
    <cellStyle name="Navadno 22 4 6 2" xfId="4018"/>
    <cellStyle name="Navadno 22 4 7" xfId="4013"/>
    <cellStyle name="Navadno 22 5" xfId="1346"/>
    <cellStyle name="Navadno 22 5 2" xfId="1347"/>
    <cellStyle name="Navadno 22 5 2 2" xfId="4020"/>
    <cellStyle name="Navadno 22 5 3" xfId="1348"/>
    <cellStyle name="Navadno 22 5 3 2" xfId="4021"/>
    <cellStyle name="Navadno 22 5 4" xfId="1349"/>
    <cellStyle name="Navadno 22 5 4 2" xfId="4022"/>
    <cellStyle name="Navadno 22 5 5" xfId="1350"/>
    <cellStyle name="Navadno 22 5 5 2" xfId="4023"/>
    <cellStyle name="Navadno 22 5 6" xfId="1351"/>
    <cellStyle name="Navadno 22 5 6 2" xfId="4024"/>
    <cellStyle name="Navadno 22 5 7" xfId="4019"/>
    <cellStyle name="Navadno 22 6" xfId="1352"/>
    <cellStyle name="Navadno 22 6 2" xfId="1353"/>
    <cellStyle name="Navadno 22 6 2 2" xfId="4026"/>
    <cellStyle name="Navadno 22 6 3" xfId="1354"/>
    <cellStyle name="Navadno 22 6 3 2" xfId="4027"/>
    <cellStyle name="Navadno 22 6 4" xfId="1355"/>
    <cellStyle name="Navadno 22 6 4 2" xfId="4028"/>
    <cellStyle name="Navadno 22 6 5" xfId="1356"/>
    <cellStyle name="Navadno 22 6 5 2" xfId="4029"/>
    <cellStyle name="Navadno 22 6 6" xfId="1357"/>
    <cellStyle name="Navadno 22 6 6 2" xfId="4030"/>
    <cellStyle name="Navadno 22 6 7" xfId="4025"/>
    <cellStyle name="Navadno 22 7" xfId="1358"/>
    <cellStyle name="Navadno 22 7 2" xfId="1359"/>
    <cellStyle name="Navadno 22 7 2 2" xfId="4032"/>
    <cellStyle name="Navadno 22 7 3" xfId="1360"/>
    <cellStyle name="Navadno 22 7 3 2" xfId="4033"/>
    <cellStyle name="Navadno 22 7 4" xfId="1361"/>
    <cellStyle name="Navadno 22 7 4 2" xfId="4034"/>
    <cellStyle name="Navadno 22 7 5" xfId="1362"/>
    <cellStyle name="Navadno 22 7 5 2" xfId="4035"/>
    <cellStyle name="Navadno 22 7 6" xfId="1363"/>
    <cellStyle name="Navadno 22 7 6 2" xfId="4036"/>
    <cellStyle name="Navadno 22 7 7" xfId="4031"/>
    <cellStyle name="Navadno 22 8" xfId="1364"/>
    <cellStyle name="Navadno 22 8 2" xfId="1365"/>
    <cellStyle name="Navadno 22 8 2 2" xfId="4038"/>
    <cellStyle name="Navadno 22 8 3" xfId="1366"/>
    <cellStyle name="Navadno 22 8 3 2" xfId="4039"/>
    <cellStyle name="Navadno 22 8 4" xfId="1367"/>
    <cellStyle name="Navadno 22 8 4 2" xfId="4040"/>
    <cellStyle name="Navadno 22 8 5" xfId="1368"/>
    <cellStyle name="Navadno 22 8 5 2" xfId="4041"/>
    <cellStyle name="Navadno 22 8 6" xfId="1369"/>
    <cellStyle name="Navadno 22 8 6 2" xfId="4042"/>
    <cellStyle name="Navadno 22 8 7" xfId="4037"/>
    <cellStyle name="Navadno 22 9" xfId="1370"/>
    <cellStyle name="Navadno 22 9 2" xfId="1371"/>
    <cellStyle name="Navadno 22 9 2 2" xfId="4044"/>
    <cellStyle name="Navadno 22 9 3" xfId="4043"/>
    <cellStyle name="Navadno 23" xfId="1372"/>
    <cellStyle name="Navadno 23 10" xfId="1373"/>
    <cellStyle name="Navadno 23 10 2" xfId="1374"/>
    <cellStyle name="Navadno 23 10 2 2" xfId="4047"/>
    <cellStyle name="Navadno 23 10 3" xfId="4046"/>
    <cellStyle name="Navadno 23 11" xfId="1375"/>
    <cellStyle name="Navadno 23 11 2" xfId="1376"/>
    <cellStyle name="Navadno 23 11 2 2" xfId="4049"/>
    <cellStyle name="Navadno 23 11 3" xfId="4048"/>
    <cellStyle name="Navadno 23 12" xfId="1377"/>
    <cellStyle name="Navadno 23 12 2" xfId="1378"/>
    <cellStyle name="Navadno 23 12 2 2" xfId="4051"/>
    <cellStyle name="Navadno 23 12 3" xfId="4050"/>
    <cellStyle name="Navadno 23 13" xfId="1379"/>
    <cellStyle name="Navadno 23 13 2" xfId="1380"/>
    <cellStyle name="Navadno 23 13 2 2" xfId="4053"/>
    <cellStyle name="Navadno 23 13 3" xfId="4052"/>
    <cellStyle name="Navadno 23 14" xfId="1381"/>
    <cellStyle name="Navadno 23 14 2" xfId="1382"/>
    <cellStyle name="Navadno 23 14 2 2" xfId="4055"/>
    <cellStyle name="Navadno 23 14 3" xfId="4054"/>
    <cellStyle name="Navadno 23 15" xfId="1383"/>
    <cellStyle name="Navadno 23 15 2" xfId="1384"/>
    <cellStyle name="Navadno 23 15 2 2" xfId="4057"/>
    <cellStyle name="Navadno 23 15 3" xfId="4056"/>
    <cellStyle name="Navadno 23 16" xfId="1385"/>
    <cellStyle name="Navadno 23 16 2" xfId="1386"/>
    <cellStyle name="Navadno 23 16 2 2" xfId="4059"/>
    <cellStyle name="Navadno 23 16 3" xfId="4058"/>
    <cellStyle name="Navadno 23 17" xfId="1387"/>
    <cellStyle name="Navadno 23 17 2" xfId="1388"/>
    <cellStyle name="Navadno 23 17 2 2" xfId="4061"/>
    <cellStyle name="Navadno 23 17 3" xfId="4060"/>
    <cellStyle name="Navadno 23 18" xfId="1389"/>
    <cellStyle name="Navadno 23 18 2" xfId="1390"/>
    <cellStyle name="Navadno 23 18 2 2" xfId="4063"/>
    <cellStyle name="Navadno 23 18 3" xfId="4062"/>
    <cellStyle name="Navadno 23 19" xfId="1391"/>
    <cellStyle name="Navadno 23 19 2" xfId="1392"/>
    <cellStyle name="Navadno 23 19 2 2" xfId="4065"/>
    <cellStyle name="Navadno 23 19 3" xfId="4064"/>
    <cellStyle name="Navadno 23 2" xfId="1393"/>
    <cellStyle name="Navadno 23 2 2" xfId="1394"/>
    <cellStyle name="Navadno 23 2 2 2" xfId="4067"/>
    <cellStyle name="Navadno 23 2 3" xfId="1395"/>
    <cellStyle name="Navadno 23 2 3 2" xfId="4068"/>
    <cellStyle name="Navadno 23 2 4" xfId="1396"/>
    <cellStyle name="Navadno 23 2 4 2" xfId="4069"/>
    <cellStyle name="Navadno 23 2 5" xfId="1397"/>
    <cellStyle name="Navadno 23 2 5 2" xfId="4070"/>
    <cellStyle name="Navadno 23 2 6" xfId="1398"/>
    <cellStyle name="Navadno 23 2 6 2" xfId="4071"/>
    <cellStyle name="Navadno 23 2 7" xfId="4066"/>
    <cellStyle name="Navadno 23 20" xfId="1399"/>
    <cellStyle name="Navadno 23 20 2" xfId="1400"/>
    <cellStyle name="Navadno 23 20 2 2" xfId="4073"/>
    <cellStyle name="Navadno 23 20 3" xfId="4072"/>
    <cellStyle name="Navadno 23 21" xfId="1401"/>
    <cellStyle name="Navadno 23 21 2" xfId="1402"/>
    <cellStyle name="Navadno 23 21 2 2" xfId="4075"/>
    <cellStyle name="Navadno 23 21 3" xfId="4074"/>
    <cellStyle name="Navadno 23 22" xfId="1403"/>
    <cellStyle name="Navadno 23 22 2" xfId="1404"/>
    <cellStyle name="Navadno 23 22 2 2" xfId="4077"/>
    <cellStyle name="Navadno 23 22 3" xfId="4076"/>
    <cellStyle name="Navadno 23 23" xfId="1405"/>
    <cellStyle name="Navadno 23 23 2" xfId="1406"/>
    <cellStyle name="Navadno 23 23 2 2" xfId="4079"/>
    <cellStyle name="Navadno 23 23 3" xfId="4078"/>
    <cellStyle name="Navadno 23 24" xfId="1407"/>
    <cellStyle name="Navadno 23 24 2" xfId="1408"/>
    <cellStyle name="Navadno 23 24 2 2" xfId="4081"/>
    <cellStyle name="Navadno 23 24 3" xfId="4080"/>
    <cellStyle name="Navadno 23 25" xfId="1409"/>
    <cellStyle name="Navadno 23 25 2" xfId="1410"/>
    <cellStyle name="Navadno 23 25 2 2" xfId="4083"/>
    <cellStyle name="Navadno 23 25 3" xfId="4082"/>
    <cellStyle name="Navadno 23 26" xfId="1411"/>
    <cellStyle name="Navadno 23 26 2" xfId="1412"/>
    <cellStyle name="Navadno 23 26 2 2" xfId="4085"/>
    <cellStyle name="Navadno 23 26 3" xfId="4084"/>
    <cellStyle name="Navadno 23 27" xfId="1413"/>
    <cellStyle name="Navadno 23 27 2" xfId="1414"/>
    <cellStyle name="Navadno 23 27 2 2" xfId="4087"/>
    <cellStyle name="Navadno 23 27 3" xfId="4086"/>
    <cellStyle name="Navadno 23 28" xfId="1415"/>
    <cellStyle name="Navadno 23 28 2" xfId="1416"/>
    <cellStyle name="Navadno 23 28 2 2" xfId="4089"/>
    <cellStyle name="Navadno 23 28 3" xfId="4088"/>
    <cellStyle name="Navadno 23 29" xfId="1417"/>
    <cellStyle name="Navadno 23 29 2" xfId="1418"/>
    <cellStyle name="Navadno 23 29 2 2" xfId="4091"/>
    <cellStyle name="Navadno 23 29 3" xfId="4090"/>
    <cellStyle name="Navadno 23 3" xfId="1419"/>
    <cellStyle name="Navadno 23 3 2" xfId="1420"/>
    <cellStyle name="Navadno 23 3 2 2" xfId="4093"/>
    <cellStyle name="Navadno 23 3 3" xfId="1421"/>
    <cellStyle name="Navadno 23 3 3 2" xfId="4094"/>
    <cellStyle name="Navadno 23 3 4" xfId="1422"/>
    <cellStyle name="Navadno 23 3 4 2" xfId="4095"/>
    <cellStyle name="Navadno 23 3 5" xfId="1423"/>
    <cellStyle name="Navadno 23 3 5 2" xfId="4096"/>
    <cellStyle name="Navadno 23 3 6" xfId="1424"/>
    <cellStyle name="Navadno 23 3 6 2" xfId="4097"/>
    <cellStyle name="Navadno 23 3 7" xfId="4092"/>
    <cellStyle name="Navadno 23 30" xfId="1425"/>
    <cellStyle name="Navadno 23 30 2" xfId="1426"/>
    <cellStyle name="Navadno 23 30 2 2" xfId="4099"/>
    <cellStyle name="Navadno 23 30 3" xfId="4098"/>
    <cellStyle name="Navadno 23 31" xfId="1427"/>
    <cellStyle name="Navadno 23 31 2" xfId="1428"/>
    <cellStyle name="Navadno 23 31 2 2" xfId="4101"/>
    <cellStyle name="Navadno 23 31 3" xfId="4100"/>
    <cellStyle name="Navadno 23 32" xfId="1429"/>
    <cellStyle name="Navadno 23 32 2" xfId="1430"/>
    <cellStyle name="Navadno 23 32 2 2" xfId="4103"/>
    <cellStyle name="Navadno 23 32 3" xfId="4102"/>
    <cellStyle name="Navadno 23 33" xfId="1431"/>
    <cellStyle name="Navadno 23 33 2" xfId="1432"/>
    <cellStyle name="Navadno 23 33 2 2" xfId="4105"/>
    <cellStyle name="Navadno 23 33 3" xfId="4104"/>
    <cellStyle name="Navadno 23 34" xfId="1433"/>
    <cellStyle name="Navadno 23 34 2" xfId="1434"/>
    <cellStyle name="Navadno 23 34 2 2" xfId="4107"/>
    <cellStyle name="Navadno 23 34 3" xfId="4106"/>
    <cellStyle name="Navadno 23 35" xfId="1435"/>
    <cellStyle name="Navadno 23 35 2" xfId="1436"/>
    <cellStyle name="Navadno 23 35 2 2" xfId="4109"/>
    <cellStyle name="Navadno 23 35 3" xfId="4108"/>
    <cellStyle name="Navadno 23 36" xfId="1437"/>
    <cellStyle name="Navadno 23 36 2" xfId="1438"/>
    <cellStyle name="Navadno 23 36 2 2" xfId="4111"/>
    <cellStyle name="Navadno 23 36 3" xfId="4110"/>
    <cellStyle name="Navadno 23 37" xfId="1439"/>
    <cellStyle name="Navadno 23 37 2" xfId="1440"/>
    <cellStyle name="Navadno 23 37 2 2" xfId="4113"/>
    <cellStyle name="Navadno 23 37 3" xfId="4112"/>
    <cellStyle name="Navadno 23 38" xfId="1441"/>
    <cellStyle name="Navadno 23 38 2" xfId="1442"/>
    <cellStyle name="Navadno 23 38 2 2" xfId="4115"/>
    <cellStyle name="Navadno 23 38 3" xfId="4114"/>
    <cellStyle name="Navadno 23 39" xfId="1443"/>
    <cellStyle name="Navadno 23 39 2" xfId="1444"/>
    <cellStyle name="Navadno 23 39 2 2" xfId="4117"/>
    <cellStyle name="Navadno 23 39 3" xfId="4116"/>
    <cellStyle name="Navadno 23 4" xfId="1445"/>
    <cellStyle name="Navadno 23 4 2" xfId="1446"/>
    <cellStyle name="Navadno 23 4 2 2" xfId="4119"/>
    <cellStyle name="Navadno 23 4 3" xfId="1447"/>
    <cellStyle name="Navadno 23 4 3 2" xfId="4120"/>
    <cellStyle name="Navadno 23 4 4" xfId="1448"/>
    <cellStyle name="Navadno 23 4 4 2" xfId="4121"/>
    <cellStyle name="Navadno 23 4 5" xfId="1449"/>
    <cellStyle name="Navadno 23 4 5 2" xfId="4122"/>
    <cellStyle name="Navadno 23 4 6" xfId="1450"/>
    <cellStyle name="Navadno 23 4 6 2" xfId="4123"/>
    <cellStyle name="Navadno 23 4 7" xfId="4118"/>
    <cellStyle name="Navadno 23 40" xfId="1451"/>
    <cellStyle name="Navadno 23 40 2" xfId="1452"/>
    <cellStyle name="Navadno 23 40 2 2" xfId="4125"/>
    <cellStyle name="Navadno 23 40 3" xfId="4124"/>
    <cellStyle name="Navadno 23 41" xfId="1453"/>
    <cellStyle name="Navadno 23 41 2" xfId="1454"/>
    <cellStyle name="Navadno 23 41 2 2" xfId="4127"/>
    <cellStyle name="Navadno 23 41 3" xfId="4126"/>
    <cellStyle name="Navadno 23 42" xfId="1455"/>
    <cellStyle name="Navadno 23 42 2" xfId="1456"/>
    <cellStyle name="Navadno 23 42 2 2" xfId="4129"/>
    <cellStyle name="Navadno 23 42 3" xfId="4128"/>
    <cellStyle name="Navadno 23 43" xfId="1457"/>
    <cellStyle name="Navadno 23 43 2" xfId="1458"/>
    <cellStyle name="Navadno 23 43 2 2" xfId="4131"/>
    <cellStyle name="Navadno 23 43 3" xfId="4130"/>
    <cellStyle name="Navadno 23 44" xfId="1459"/>
    <cellStyle name="Navadno 23 44 2" xfId="1460"/>
    <cellStyle name="Navadno 23 44 2 2" xfId="4133"/>
    <cellStyle name="Navadno 23 44 3" xfId="4132"/>
    <cellStyle name="Navadno 23 45" xfId="4045"/>
    <cellStyle name="Navadno 23 5" xfId="1461"/>
    <cellStyle name="Navadno 23 5 2" xfId="1462"/>
    <cellStyle name="Navadno 23 5 2 2" xfId="4135"/>
    <cellStyle name="Navadno 23 5 3" xfId="1463"/>
    <cellStyle name="Navadno 23 5 3 2" xfId="4136"/>
    <cellStyle name="Navadno 23 5 4" xfId="1464"/>
    <cellStyle name="Navadno 23 5 4 2" xfId="4137"/>
    <cellStyle name="Navadno 23 5 5" xfId="1465"/>
    <cellStyle name="Navadno 23 5 5 2" xfId="4138"/>
    <cellStyle name="Navadno 23 5 6" xfId="1466"/>
    <cellStyle name="Navadno 23 5 6 2" xfId="4139"/>
    <cellStyle name="Navadno 23 5 7" xfId="4134"/>
    <cellStyle name="Navadno 23 6" xfId="1467"/>
    <cellStyle name="Navadno 23 6 2" xfId="1468"/>
    <cellStyle name="Navadno 23 6 2 2" xfId="4141"/>
    <cellStyle name="Navadno 23 6 3" xfId="1469"/>
    <cellStyle name="Navadno 23 6 3 2" xfId="4142"/>
    <cellStyle name="Navadno 23 6 4" xfId="1470"/>
    <cellStyle name="Navadno 23 6 4 2" xfId="4143"/>
    <cellStyle name="Navadno 23 6 5" xfId="1471"/>
    <cellStyle name="Navadno 23 6 5 2" xfId="4144"/>
    <cellStyle name="Navadno 23 6 6" xfId="1472"/>
    <cellStyle name="Navadno 23 6 6 2" xfId="4145"/>
    <cellStyle name="Navadno 23 6 7" xfId="4140"/>
    <cellStyle name="Navadno 23 7" xfId="1473"/>
    <cellStyle name="Navadno 23 7 2" xfId="1474"/>
    <cellStyle name="Navadno 23 7 2 2" xfId="4147"/>
    <cellStyle name="Navadno 23 7 3" xfId="4146"/>
    <cellStyle name="Navadno 23 8" xfId="1475"/>
    <cellStyle name="Navadno 23 8 2" xfId="1476"/>
    <cellStyle name="Navadno 23 8 2 2" xfId="4149"/>
    <cellStyle name="Navadno 23 8 3" xfId="4148"/>
    <cellStyle name="Navadno 23 9" xfId="1477"/>
    <cellStyle name="Navadno 23 9 2" xfId="1478"/>
    <cellStyle name="Navadno 23 9 2 2" xfId="4151"/>
    <cellStyle name="Navadno 23 9 3" xfId="4150"/>
    <cellStyle name="Navadno 24" xfId="1479"/>
    <cellStyle name="Navadno 24 10" xfId="1480"/>
    <cellStyle name="Navadno 24 10 2" xfId="4153"/>
    <cellStyle name="Navadno 24 11" xfId="1481"/>
    <cellStyle name="Navadno 24 11 2" xfId="4154"/>
    <cellStyle name="Navadno 24 12" xfId="1482"/>
    <cellStyle name="Navadno 24 12 2" xfId="4155"/>
    <cellStyle name="Navadno 24 13" xfId="1483"/>
    <cellStyle name="Navadno 24 13 2" xfId="4156"/>
    <cellStyle name="Navadno 24 14" xfId="1484"/>
    <cellStyle name="Navadno 24 14 2" xfId="4157"/>
    <cellStyle name="Navadno 24 15" xfId="1485"/>
    <cellStyle name="Navadno 24 15 2" xfId="4158"/>
    <cellStyle name="Navadno 24 16" xfId="4152"/>
    <cellStyle name="Navadno 24 2" xfId="1486"/>
    <cellStyle name="Navadno 24 2 2" xfId="4159"/>
    <cellStyle name="Navadno 24 3" xfId="1487"/>
    <cellStyle name="Navadno 24 3 2" xfId="4160"/>
    <cellStyle name="Navadno 24 4" xfId="1488"/>
    <cellStyle name="Navadno 24 4 2" xfId="4161"/>
    <cellStyle name="Navadno 24 5" xfId="1489"/>
    <cellStyle name="Navadno 24 5 2" xfId="4162"/>
    <cellStyle name="Navadno 24 6" xfId="1490"/>
    <cellStyle name="Navadno 24 6 2" xfId="4163"/>
    <cellStyle name="Navadno 24 7" xfId="1491"/>
    <cellStyle name="Navadno 24 7 2" xfId="4164"/>
    <cellStyle name="Navadno 24 8" xfId="1492"/>
    <cellStyle name="Navadno 24 8 2" xfId="4165"/>
    <cellStyle name="Navadno 24 9" xfId="1493"/>
    <cellStyle name="Navadno 24 9 2" xfId="4166"/>
    <cellStyle name="Navadno 25" xfId="1494"/>
    <cellStyle name="Navadno 25 10" xfId="1495"/>
    <cellStyle name="Navadno 25 10 2" xfId="1496"/>
    <cellStyle name="Navadno 25 10 2 2" xfId="4169"/>
    <cellStyle name="Navadno 25 10 3" xfId="4168"/>
    <cellStyle name="Navadno 25 11" xfId="1497"/>
    <cellStyle name="Navadno 25 11 2" xfId="1498"/>
    <cellStyle name="Navadno 25 11 2 2" xfId="4171"/>
    <cellStyle name="Navadno 25 11 3" xfId="4170"/>
    <cellStyle name="Navadno 25 12" xfId="1499"/>
    <cellStyle name="Navadno 25 12 2" xfId="1500"/>
    <cellStyle name="Navadno 25 12 2 2" xfId="4173"/>
    <cellStyle name="Navadno 25 12 3" xfId="4172"/>
    <cellStyle name="Navadno 25 13" xfId="1501"/>
    <cellStyle name="Navadno 25 13 2" xfId="1502"/>
    <cellStyle name="Navadno 25 13 2 2" xfId="4175"/>
    <cellStyle name="Navadno 25 13 3" xfId="4174"/>
    <cellStyle name="Navadno 25 14" xfId="1503"/>
    <cellStyle name="Navadno 25 14 2" xfId="1504"/>
    <cellStyle name="Navadno 25 14 2 2" xfId="4177"/>
    <cellStyle name="Navadno 25 14 3" xfId="4176"/>
    <cellStyle name="Navadno 25 15" xfId="1505"/>
    <cellStyle name="Navadno 25 15 2" xfId="1506"/>
    <cellStyle name="Navadno 25 15 2 2" xfId="4179"/>
    <cellStyle name="Navadno 25 15 3" xfId="4178"/>
    <cellStyle name="Navadno 25 16" xfId="1507"/>
    <cellStyle name="Navadno 25 16 2" xfId="1508"/>
    <cellStyle name="Navadno 25 16 2 2" xfId="4181"/>
    <cellStyle name="Navadno 25 16 3" xfId="4180"/>
    <cellStyle name="Navadno 25 17" xfId="1509"/>
    <cellStyle name="Navadno 25 17 2" xfId="1510"/>
    <cellStyle name="Navadno 25 17 2 2" xfId="4183"/>
    <cellStyle name="Navadno 25 17 3" xfId="4182"/>
    <cellStyle name="Navadno 25 18" xfId="1511"/>
    <cellStyle name="Navadno 25 18 2" xfId="1512"/>
    <cellStyle name="Navadno 25 18 2 2" xfId="4185"/>
    <cellStyle name="Navadno 25 18 3" xfId="4184"/>
    <cellStyle name="Navadno 25 19" xfId="1513"/>
    <cellStyle name="Navadno 25 19 2" xfId="1514"/>
    <cellStyle name="Navadno 25 19 2 2" xfId="4187"/>
    <cellStyle name="Navadno 25 19 3" xfId="4186"/>
    <cellStyle name="Navadno 25 2" xfId="1515"/>
    <cellStyle name="Navadno 25 2 2" xfId="1516"/>
    <cellStyle name="Navadno 25 2 2 2" xfId="4189"/>
    <cellStyle name="Navadno 25 2 3" xfId="1517"/>
    <cellStyle name="Navadno 25 2 3 2" xfId="4190"/>
    <cellStyle name="Navadno 25 2 4" xfId="1518"/>
    <cellStyle name="Navadno 25 2 4 2" xfId="4191"/>
    <cellStyle name="Navadno 25 2 5" xfId="1519"/>
    <cellStyle name="Navadno 25 2 5 2" xfId="4192"/>
    <cellStyle name="Navadno 25 2 6" xfId="1520"/>
    <cellStyle name="Navadno 25 2 6 2" xfId="4193"/>
    <cellStyle name="Navadno 25 2 7" xfId="4188"/>
    <cellStyle name="Navadno 25 20" xfId="1521"/>
    <cellStyle name="Navadno 25 20 2" xfId="1522"/>
    <cellStyle name="Navadno 25 20 2 2" xfId="4195"/>
    <cellStyle name="Navadno 25 20 3" xfId="4194"/>
    <cellStyle name="Navadno 25 21" xfId="1523"/>
    <cellStyle name="Navadno 25 21 2" xfId="1524"/>
    <cellStyle name="Navadno 25 21 2 2" xfId="4197"/>
    <cellStyle name="Navadno 25 21 3" xfId="4196"/>
    <cellStyle name="Navadno 25 22" xfId="1525"/>
    <cellStyle name="Navadno 25 22 2" xfId="1526"/>
    <cellStyle name="Navadno 25 22 2 2" xfId="4199"/>
    <cellStyle name="Navadno 25 22 3" xfId="4198"/>
    <cellStyle name="Navadno 25 23" xfId="1527"/>
    <cellStyle name="Navadno 25 23 2" xfId="1528"/>
    <cellStyle name="Navadno 25 23 2 2" xfId="4201"/>
    <cellStyle name="Navadno 25 23 3" xfId="4200"/>
    <cellStyle name="Navadno 25 24" xfId="1529"/>
    <cellStyle name="Navadno 25 24 2" xfId="1530"/>
    <cellStyle name="Navadno 25 24 2 2" xfId="4203"/>
    <cellStyle name="Navadno 25 24 3" xfId="4202"/>
    <cellStyle name="Navadno 25 25" xfId="1531"/>
    <cellStyle name="Navadno 25 25 2" xfId="1532"/>
    <cellStyle name="Navadno 25 25 2 2" xfId="4205"/>
    <cellStyle name="Navadno 25 25 3" xfId="4204"/>
    <cellStyle name="Navadno 25 26" xfId="1533"/>
    <cellStyle name="Navadno 25 26 2" xfId="1534"/>
    <cellStyle name="Navadno 25 26 2 2" xfId="4207"/>
    <cellStyle name="Navadno 25 26 3" xfId="4206"/>
    <cellStyle name="Navadno 25 27" xfId="1535"/>
    <cellStyle name="Navadno 25 27 2" xfId="1536"/>
    <cellStyle name="Navadno 25 27 2 2" xfId="4209"/>
    <cellStyle name="Navadno 25 27 3" xfId="4208"/>
    <cellStyle name="Navadno 25 28" xfId="1537"/>
    <cellStyle name="Navadno 25 28 2" xfId="1538"/>
    <cellStyle name="Navadno 25 28 2 2" xfId="4211"/>
    <cellStyle name="Navadno 25 28 3" xfId="4210"/>
    <cellStyle name="Navadno 25 29" xfId="1539"/>
    <cellStyle name="Navadno 25 29 2" xfId="1540"/>
    <cellStyle name="Navadno 25 29 2 2" xfId="4213"/>
    <cellStyle name="Navadno 25 29 3" xfId="4212"/>
    <cellStyle name="Navadno 25 3" xfId="1541"/>
    <cellStyle name="Navadno 25 3 2" xfId="1542"/>
    <cellStyle name="Navadno 25 3 2 2" xfId="4215"/>
    <cellStyle name="Navadno 25 3 3" xfId="1543"/>
    <cellStyle name="Navadno 25 3 3 2" xfId="4216"/>
    <cellStyle name="Navadno 25 3 4" xfId="1544"/>
    <cellStyle name="Navadno 25 3 4 2" xfId="4217"/>
    <cellStyle name="Navadno 25 3 5" xfId="1545"/>
    <cellStyle name="Navadno 25 3 5 2" xfId="4218"/>
    <cellStyle name="Navadno 25 3 6" xfId="1546"/>
    <cellStyle name="Navadno 25 3 6 2" xfId="4219"/>
    <cellStyle name="Navadno 25 3 7" xfId="4214"/>
    <cellStyle name="Navadno 25 30" xfId="1547"/>
    <cellStyle name="Navadno 25 30 2" xfId="1548"/>
    <cellStyle name="Navadno 25 30 2 2" xfId="4221"/>
    <cellStyle name="Navadno 25 30 3" xfId="4220"/>
    <cellStyle name="Navadno 25 31" xfId="1549"/>
    <cellStyle name="Navadno 25 31 2" xfId="1550"/>
    <cellStyle name="Navadno 25 31 2 2" xfId="4223"/>
    <cellStyle name="Navadno 25 31 3" xfId="4222"/>
    <cellStyle name="Navadno 25 32" xfId="1551"/>
    <cellStyle name="Navadno 25 32 2" xfId="1552"/>
    <cellStyle name="Navadno 25 32 2 2" xfId="4225"/>
    <cellStyle name="Navadno 25 32 3" xfId="4224"/>
    <cellStyle name="Navadno 25 33" xfId="1553"/>
    <cellStyle name="Navadno 25 33 2" xfId="1554"/>
    <cellStyle name="Navadno 25 33 2 2" xfId="4227"/>
    <cellStyle name="Navadno 25 33 3" xfId="4226"/>
    <cellStyle name="Navadno 25 34" xfId="1555"/>
    <cellStyle name="Navadno 25 34 2" xfId="1556"/>
    <cellStyle name="Navadno 25 34 2 2" xfId="4229"/>
    <cellStyle name="Navadno 25 34 3" xfId="4228"/>
    <cellStyle name="Navadno 25 35" xfId="1557"/>
    <cellStyle name="Navadno 25 35 2" xfId="1558"/>
    <cellStyle name="Navadno 25 35 2 2" xfId="4231"/>
    <cellStyle name="Navadno 25 35 3" xfId="4230"/>
    <cellStyle name="Navadno 25 36" xfId="1559"/>
    <cellStyle name="Navadno 25 36 2" xfId="1560"/>
    <cellStyle name="Navadno 25 36 2 2" xfId="4233"/>
    <cellStyle name="Navadno 25 36 3" xfId="4232"/>
    <cellStyle name="Navadno 25 37" xfId="1561"/>
    <cellStyle name="Navadno 25 37 2" xfId="1562"/>
    <cellStyle name="Navadno 25 37 2 2" xfId="4235"/>
    <cellStyle name="Navadno 25 37 3" xfId="4234"/>
    <cellStyle name="Navadno 25 38" xfId="1563"/>
    <cellStyle name="Navadno 25 38 2" xfId="1564"/>
    <cellStyle name="Navadno 25 38 2 2" xfId="4237"/>
    <cellStyle name="Navadno 25 38 3" xfId="4236"/>
    <cellStyle name="Navadno 25 39" xfId="1565"/>
    <cellStyle name="Navadno 25 39 2" xfId="1566"/>
    <cellStyle name="Navadno 25 39 2 2" xfId="4239"/>
    <cellStyle name="Navadno 25 39 3" xfId="4238"/>
    <cellStyle name="Navadno 25 4" xfId="1567"/>
    <cellStyle name="Navadno 25 4 2" xfId="1568"/>
    <cellStyle name="Navadno 25 4 2 2" xfId="4241"/>
    <cellStyle name="Navadno 25 4 3" xfId="1569"/>
    <cellStyle name="Navadno 25 4 3 2" xfId="4242"/>
    <cellStyle name="Navadno 25 4 4" xfId="1570"/>
    <cellStyle name="Navadno 25 4 4 2" xfId="4243"/>
    <cellStyle name="Navadno 25 4 5" xfId="1571"/>
    <cellStyle name="Navadno 25 4 5 2" xfId="4244"/>
    <cellStyle name="Navadno 25 4 6" xfId="1572"/>
    <cellStyle name="Navadno 25 4 6 2" xfId="4245"/>
    <cellStyle name="Navadno 25 4 7" xfId="4240"/>
    <cellStyle name="Navadno 25 40" xfId="1573"/>
    <cellStyle name="Navadno 25 40 2" xfId="1574"/>
    <cellStyle name="Navadno 25 40 2 2" xfId="4247"/>
    <cellStyle name="Navadno 25 40 3" xfId="4246"/>
    <cellStyle name="Navadno 25 41" xfId="1575"/>
    <cellStyle name="Navadno 25 41 2" xfId="1576"/>
    <cellStyle name="Navadno 25 41 2 2" xfId="4249"/>
    <cellStyle name="Navadno 25 41 3" xfId="4248"/>
    <cellStyle name="Navadno 25 42" xfId="1577"/>
    <cellStyle name="Navadno 25 42 2" xfId="1578"/>
    <cellStyle name="Navadno 25 42 2 2" xfId="4251"/>
    <cellStyle name="Navadno 25 42 3" xfId="4250"/>
    <cellStyle name="Navadno 25 43" xfId="1579"/>
    <cellStyle name="Navadno 25 43 2" xfId="1580"/>
    <cellStyle name="Navadno 25 43 2 2" xfId="4253"/>
    <cellStyle name="Navadno 25 43 3" xfId="4252"/>
    <cellStyle name="Navadno 25 44" xfId="1581"/>
    <cellStyle name="Navadno 25 44 2" xfId="1582"/>
    <cellStyle name="Navadno 25 44 2 2" xfId="4255"/>
    <cellStyle name="Navadno 25 44 3" xfId="4254"/>
    <cellStyle name="Navadno 25 45" xfId="4167"/>
    <cellStyle name="Navadno 25 5" xfId="1583"/>
    <cellStyle name="Navadno 25 5 2" xfId="1584"/>
    <cellStyle name="Navadno 25 5 2 2" xfId="4257"/>
    <cellStyle name="Navadno 25 5 3" xfId="1585"/>
    <cellStyle name="Navadno 25 5 3 2" xfId="4258"/>
    <cellStyle name="Navadno 25 5 4" xfId="1586"/>
    <cellStyle name="Navadno 25 5 4 2" xfId="4259"/>
    <cellStyle name="Navadno 25 5 5" xfId="1587"/>
    <cellStyle name="Navadno 25 5 5 2" xfId="4260"/>
    <cellStyle name="Navadno 25 5 6" xfId="1588"/>
    <cellStyle name="Navadno 25 5 6 2" xfId="4261"/>
    <cellStyle name="Navadno 25 5 7" xfId="4256"/>
    <cellStyle name="Navadno 25 6" xfId="1589"/>
    <cellStyle name="Navadno 25 6 2" xfId="1590"/>
    <cellStyle name="Navadno 25 6 2 2" xfId="4263"/>
    <cellStyle name="Navadno 25 6 3" xfId="1591"/>
    <cellStyle name="Navadno 25 6 3 2" xfId="4264"/>
    <cellStyle name="Navadno 25 6 4" xfId="1592"/>
    <cellStyle name="Navadno 25 6 4 2" xfId="4265"/>
    <cellStyle name="Navadno 25 6 5" xfId="1593"/>
    <cellStyle name="Navadno 25 6 5 2" xfId="4266"/>
    <cellStyle name="Navadno 25 6 6" xfId="1594"/>
    <cellStyle name="Navadno 25 6 6 2" xfId="4267"/>
    <cellStyle name="Navadno 25 6 7" xfId="4262"/>
    <cellStyle name="Navadno 25 7" xfId="1595"/>
    <cellStyle name="Navadno 25 7 2" xfId="1596"/>
    <cellStyle name="Navadno 25 7 2 2" xfId="4269"/>
    <cellStyle name="Navadno 25 7 3" xfId="4268"/>
    <cellStyle name="Navadno 25 8" xfId="1597"/>
    <cellStyle name="Navadno 25 8 2" xfId="1598"/>
    <cellStyle name="Navadno 25 8 2 2" xfId="4271"/>
    <cellStyle name="Navadno 25 8 3" xfId="4270"/>
    <cellStyle name="Navadno 25 9" xfId="1599"/>
    <cellStyle name="Navadno 25 9 2" xfId="1600"/>
    <cellStyle name="Navadno 25 9 2 2" xfId="4273"/>
    <cellStyle name="Navadno 25 9 3" xfId="4272"/>
    <cellStyle name="Navadno 26" xfId="1601"/>
    <cellStyle name="Navadno 26 10" xfId="1602"/>
    <cellStyle name="Navadno 26 10 2" xfId="4275"/>
    <cellStyle name="Navadno 26 11" xfId="1603"/>
    <cellStyle name="Navadno 26 11 2" xfId="4276"/>
    <cellStyle name="Navadno 26 12" xfId="1604"/>
    <cellStyle name="Navadno 26 12 2" xfId="4277"/>
    <cellStyle name="Navadno 26 13" xfId="1605"/>
    <cellStyle name="Navadno 26 13 2" xfId="4278"/>
    <cellStyle name="Navadno 26 14" xfId="1606"/>
    <cellStyle name="Navadno 26 14 2" xfId="4279"/>
    <cellStyle name="Navadno 26 15" xfId="1607"/>
    <cellStyle name="Navadno 26 15 2" xfId="4280"/>
    <cellStyle name="Navadno 26 16" xfId="4274"/>
    <cellStyle name="Navadno 26 2" xfId="1608"/>
    <cellStyle name="Navadno 26 2 2" xfId="4281"/>
    <cellStyle name="Navadno 26 3" xfId="1609"/>
    <cellStyle name="Navadno 26 3 2" xfId="4282"/>
    <cellStyle name="Navadno 26 4" xfId="1610"/>
    <cellStyle name="Navadno 26 4 2" xfId="4283"/>
    <cellStyle name="Navadno 26 5" xfId="1611"/>
    <cellStyle name="Navadno 26 5 2" xfId="4284"/>
    <cellStyle name="Navadno 26 6" xfId="1612"/>
    <cellStyle name="Navadno 26 6 2" xfId="4285"/>
    <cellStyle name="Navadno 26 7" xfId="1613"/>
    <cellStyle name="Navadno 26 7 2" xfId="4286"/>
    <cellStyle name="Navadno 26 8" xfId="1614"/>
    <cellStyle name="Navadno 26 8 2" xfId="4287"/>
    <cellStyle name="Navadno 26 9" xfId="1615"/>
    <cellStyle name="Navadno 26 9 2" xfId="4288"/>
    <cellStyle name="Navadno 27" xfId="2712"/>
    <cellStyle name="Navadno 27 10" xfId="1616"/>
    <cellStyle name="Navadno 27 10 2" xfId="4289"/>
    <cellStyle name="Navadno 27 11" xfId="1617"/>
    <cellStyle name="Navadno 27 11 2" xfId="4290"/>
    <cellStyle name="Navadno 27 12" xfId="1618"/>
    <cellStyle name="Navadno 27 12 2" xfId="4291"/>
    <cellStyle name="Navadno 27 13" xfId="1619"/>
    <cellStyle name="Navadno 27 13 2" xfId="4292"/>
    <cellStyle name="Navadno 27 14" xfId="1620"/>
    <cellStyle name="Navadno 27 14 2" xfId="4293"/>
    <cellStyle name="Navadno 27 15" xfId="1621"/>
    <cellStyle name="Navadno 27 15 2" xfId="4294"/>
    <cellStyle name="Navadno 27 16" xfId="2707"/>
    <cellStyle name="Navadno 27 16 2" xfId="5316"/>
    <cellStyle name="Navadno 27 2" xfId="1622"/>
    <cellStyle name="Navadno 27 2 2" xfId="4295"/>
    <cellStyle name="Navadno 27 3" xfId="1623"/>
    <cellStyle name="Navadno 27 3 2" xfId="4296"/>
    <cellStyle name="Navadno 27 4" xfId="1624"/>
    <cellStyle name="Navadno 27 4 2" xfId="4297"/>
    <cellStyle name="Navadno 27 5" xfId="1625"/>
    <cellStyle name="Navadno 27 5 2" xfId="4298"/>
    <cellStyle name="Navadno 27 6" xfId="1626"/>
    <cellStyle name="Navadno 27 6 2" xfId="4299"/>
    <cellStyle name="Navadno 27 7" xfId="1627"/>
    <cellStyle name="Navadno 27 7 2" xfId="4300"/>
    <cellStyle name="Navadno 27 8" xfId="1628"/>
    <cellStyle name="Navadno 27 8 2" xfId="4301"/>
    <cellStyle name="Navadno 27 9" xfId="1629"/>
    <cellStyle name="Navadno 27 9 2" xfId="4302"/>
    <cellStyle name="Navadno 28" xfId="1630"/>
    <cellStyle name="Navadno 28 2" xfId="1631"/>
    <cellStyle name="Navadno 28 2 2" xfId="4304"/>
    <cellStyle name="Navadno 28 3" xfId="1632"/>
    <cellStyle name="Navadno 28 3 2" xfId="4305"/>
    <cellStyle name="Navadno 28 4" xfId="1633"/>
    <cellStyle name="Navadno 28 4 2" xfId="4306"/>
    <cellStyle name="Navadno 28 5" xfId="1634"/>
    <cellStyle name="Navadno 28 5 2" xfId="4307"/>
    <cellStyle name="Navadno 28 6" xfId="1635"/>
    <cellStyle name="Navadno 28 6 2" xfId="4308"/>
    <cellStyle name="Navadno 28 7" xfId="4303"/>
    <cellStyle name="Navadno 29" xfId="2713"/>
    <cellStyle name="Navadno 29 10" xfId="1636"/>
    <cellStyle name="Navadno 29 10 2" xfId="4309"/>
    <cellStyle name="Navadno 29 11" xfId="1637"/>
    <cellStyle name="Navadno 29 11 2" xfId="4310"/>
    <cellStyle name="Navadno 29 12" xfId="1638"/>
    <cellStyle name="Navadno 29 12 2" xfId="4311"/>
    <cellStyle name="Navadno 29 13" xfId="1639"/>
    <cellStyle name="Navadno 29 13 2" xfId="4312"/>
    <cellStyle name="Navadno 29 14" xfId="1640"/>
    <cellStyle name="Navadno 29 14 2" xfId="4313"/>
    <cellStyle name="Navadno 29 15" xfId="1641"/>
    <cellStyle name="Navadno 29 15 2" xfId="4314"/>
    <cellStyle name="Navadno 29 16" xfId="1642"/>
    <cellStyle name="Navadno 29 16 2" xfId="4315"/>
    <cellStyle name="Navadno 29 17" xfId="1643"/>
    <cellStyle name="Navadno 29 17 2" xfId="4316"/>
    <cellStyle name="Navadno 29 18" xfId="1644"/>
    <cellStyle name="Navadno 29 18 2" xfId="4317"/>
    <cellStyle name="Navadno 29 2" xfId="1645"/>
    <cellStyle name="Navadno 29 2 2" xfId="4318"/>
    <cellStyle name="Navadno 29 3" xfId="1646"/>
    <cellStyle name="Navadno 29 3 2" xfId="4319"/>
    <cellStyle name="Navadno 29 4" xfId="1647"/>
    <cellStyle name="Navadno 29 4 2" xfId="4320"/>
    <cellStyle name="Navadno 29 5" xfId="1648"/>
    <cellStyle name="Navadno 29 5 2" xfId="4321"/>
    <cellStyle name="Navadno 29 6" xfId="1649"/>
    <cellStyle name="Navadno 29 6 2" xfId="4322"/>
    <cellStyle name="Navadno 29 7" xfId="1650"/>
    <cellStyle name="Navadno 29 7 2" xfId="4323"/>
    <cellStyle name="Navadno 29 8" xfId="1651"/>
    <cellStyle name="Navadno 29 8 2" xfId="4324"/>
    <cellStyle name="Navadno 29 9" xfId="1652"/>
    <cellStyle name="Navadno 29 9 2" xfId="4325"/>
    <cellStyle name="Navadno 3" xfId="1653"/>
    <cellStyle name="Navadno 3 10" xfId="1654"/>
    <cellStyle name="Navadno 3 10 2" xfId="2710"/>
    <cellStyle name="Navadno 3 10 2 2" xfId="5319"/>
    <cellStyle name="Navadno 3 10 3" xfId="4327"/>
    <cellStyle name="Navadno 3 11" xfId="1655"/>
    <cellStyle name="Navadno 3 11 2" xfId="4328"/>
    <cellStyle name="Navadno 3 12" xfId="1656"/>
    <cellStyle name="Navadno 3 12 2" xfId="4329"/>
    <cellStyle name="Navadno 3 13" xfId="1657"/>
    <cellStyle name="Navadno 3 13 2" xfId="4330"/>
    <cellStyle name="Navadno 3 14" xfId="1658"/>
    <cellStyle name="Navadno 3 14 2" xfId="4331"/>
    <cellStyle name="Navadno 3 15" xfId="1659"/>
    <cellStyle name="Navadno 3 15 2" xfId="4332"/>
    <cellStyle name="Navadno 3 16" xfId="1660"/>
    <cellStyle name="Navadno 3 16 2" xfId="4333"/>
    <cellStyle name="Navadno 3 17" xfId="1661"/>
    <cellStyle name="Navadno 3 17 2" xfId="4334"/>
    <cellStyle name="Navadno 3 18" xfId="1662"/>
    <cellStyle name="Navadno 3 18 2" xfId="4335"/>
    <cellStyle name="Navadno 3 19" xfId="1663"/>
    <cellStyle name="Navadno 3 19 2" xfId="4336"/>
    <cellStyle name="Navadno 3 2" xfId="1664"/>
    <cellStyle name="Navadno 3 2 2" xfId="1665"/>
    <cellStyle name="Navadno 3 2 2 2" xfId="4338"/>
    <cellStyle name="Navadno 3 2 3" xfId="1666"/>
    <cellStyle name="Navadno 3 2 3 2" xfId="4339"/>
    <cellStyle name="Navadno 3 2 4" xfId="1667"/>
    <cellStyle name="Navadno 3 2 4 2" xfId="4340"/>
    <cellStyle name="Navadno 3 2 5" xfId="1668"/>
    <cellStyle name="Navadno 3 2 5 2" xfId="4341"/>
    <cellStyle name="Navadno 3 2 6" xfId="1669"/>
    <cellStyle name="Navadno 3 2 6 2" xfId="4342"/>
    <cellStyle name="Navadno 3 2 7" xfId="1670"/>
    <cellStyle name="Navadno 3 2 7 2" xfId="4343"/>
    <cellStyle name="Navadno 3 2 8" xfId="4337"/>
    <cellStyle name="Navadno 3 20" xfId="1671"/>
    <cellStyle name="Navadno 3 20 2" xfId="4344"/>
    <cellStyle name="Navadno 3 21" xfId="1672"/>
    <cellStyle name="Navadno 3 21 2" xfId="4345"/>
    <cellStyle name="Navadno 3 22" xfId="1673"/>
    <cellStyle name="Navadno 3 22 2" xfId="4346"/>
    <cellStyle name="Navadno 3 23" xfId="1674"/>
    <cellStyle name="Navadno 3 23 2" xfId="4347"/>
    <cellStyle name="Navadno 3 24" xfId="1675"/>
    <cellStyle name="Navadno 3 24 2" xfId="4348"/>
    <cellStyle name="Navadno 3 25" xfId="1676"/>
    <cellStyle name="Navadno 3 25 2" xfId="4349"/>
    <cellStyle name="Navadno 3 26" xfId="2699"/>
    <cellStyle name="Navadno 3 26 2" xfId="5312"/>
    <cellStyle name="Navadno 3 27" xfId="4326"/>
    <cellStyle name="Navadno 3 3" xfId="1677"/>
    <cellStyle name="Navadno 3 3 2" xfId="1678"/>
    <cellStyle name="Navadno 3 3 2 2" xfId="4351"/>
    <cellStyle name="Navadno 3 3 3" xfId="1679"/>
    <cellStyle name="Navadno 3 3 3 2" xfId="4352"/>
    <cellStyle name="Navadno 3 3 4" xfId="1680"/>
    <cellStyle name="Navadno 3 3 4 2" xfId="4353"/>
    <cellStyle name="Navadno 3 3 5" xfId="1681"/>
    <cellStyle name="Navadno 3 3 5 2" xfId="4354"/>
    <cellStyle name="Navadno 3 3 6" xfId="1682"/>
    <cellStyle name="Navadno 3 3 6 2" xfId="4355"/>
    <cellStyle name="Navadno 3 3 7" xfId="4350"/>
    <cellStyle name="Navadno 3 4" xfId="1683"/>
    <cellStyle name="Navadno 3 4 2" xfId="1684"/>
    <cellStyle name="Navadno 3 4 2 2" xfId="4357"/>
    <cellStyle name="Navadno 3 4 3" xfId="1685"/>
    <cellStyle name="Navadno 3 4 3 2" xfId="4358"/>
    <cellStyle name="Navadno 3 4 4" xfId="1686"/>
    <cellStyle name="Navadno 3 4 4 2" xfId="4359"/>
    <cellStyle name="Navadno 3 4 5" xfId="1687"/>
    <cellStyle name="Navadno 3 4 5 2" xfId="4360"/>
    <cellStyle name="Navadno 3 4 6" xfId="1688"/>
    <cellStyle name="Navadno 3 4 6 2" xfId="4361"/>
    <cellStyle name="Navadno 3 4 7" xfId="4356"/>
    <cellStyle name="Navadno 3 5" xfId="1689"/>
    <cellStyle name="Navadno 3 5 2" xfId="1690"/>
    <cellStyle name="Navadno 3 5 2 2" xfId="4363"/>
    <cellStyle name="Navadno 3 5 3" xfId="1691"/>
    <cellStyle name="Navadno 3 5 3 2" xfId="4364"/>
    <cellStyle name="Navadno 3 5 4" xfId="1692"/>
    <cellStyle name="Navadno 3 5 4 2" xfId="4365"/>
    <cellStyle name="Navadno 3 5 5" xfId="1693"/>
    <cellStyle name="Navadno 3 5 5 2" xfId="4366"/>
    <cellStyle name="Navadno 3 5 6" xfId="1694"/>
    <cellStyle name="Navadno 3 5 6 2" xfId="4367"/>
    <cellStyle name="Navadno 3 5 7" xfId="4362"/>
    <cellStyle name="Navadno 3 6" xfId="1695"/>
    <cellStyle name="Navadno 3 6 2" xfId="1696"/>
    <cellStyle name="Navadno 3 6 2 2" xfId="4369"/>
    <cellStyle name="Navadno 3 6 3" xfId="1697"/>
    <cellStyle name="Navadno 3 6 3 2" xfId="4370"/>
    <cellStyle name="Navadno 3 6 4" xfId="1698"/>
    <cellStyle name="Navadno 3 6 4 2" xfId="4371"/>
    <cellStyle name="Navadno 3 6 5" xfId="1699"/>
    <cellStyle name="Navadno 3 6 5 2" xfId="4372"/>
    <cellStyle name="Navadno 3 6 6" xfId="1700"/>
    <cellStyle name="Navadno 3 6 6 2" xfId="4373"/>
    <cellStyle name="Navadno 3 6 7" xfId="4368"/>
    <cellStyle name="Navadno 3 7" xfId="1701"/>
    <cellStyle name="Navadno 3 7 2" xfId="1702"/>
    <cellStyle name="Navadno 3 7 2 2" xfId="4375"/>
    <cellStyle name="Navadno 3 7 3" xfId="1703"/>
    <cellStyle name="Navadno 3 7 3 2" xfId="4376"/>
    <cellStyle name="Navadno 3 7 4" xfId="1704"/>
    <cellStyle name="Navadno 3 7 4 2" xfId="4377"/>
    <cellStyle name="Navadno 3 7 5" xfId="1705"/>
    <cellStyle name="Navadno 3 7 5 2" xfId="4378"/>
    <cellStyle name="Navadno 3 7 6" xfId="1706"/>
    <cellStyle name="Navadno 3 7 6 2" xfId="4379"/>
    <cellStyle name="Navadno 3 7 7" xfId="4374"/>
    <cellStyle name="Navadno 3 71" xfId="2709"/>
    <cellStyle name="Navadno 3 71 2" xfId="5318"/>
    <cellStyle name="Navadno 3 8" xfId="1707"/>
    <cellStyle name="Navadno 3 8 2" xfId="4380"/>
    <cellStyle name="Navadno 3 9" xfId="1708"/>
    <cellStyle name="Navadno 3 9 2" xfId="4381"/>
    <cellStyle name="Navadno 30" xfId="1709"/>
    <cellStyle name="Navadno 30 2" xfId="1710"/>
    <cellStyle name="Navadno 30 2 2" xfId="4383"/>
    <cellStyle name="Navadno 30 3" xfId="1711"/>
    <cellStyle name="Navadno 30 3 2" xfId="4384"/>
    <cellStyle name="Navadno 30 4" xfId="1712"/>
    <cellStyle name="Navadno 30 4 2" xfId="4385"/>
    <cellStyle name="Navadno 30 5" xfId="1713"/>
    <cellStyle name="Navadno 30 5 2" xfId="4386"/>
    <cellStyle name="Navadno 30 6" xfId="1714"/>
    <cellStyle name="Navadno 30 6 2" xfId="4387"/>
    <cellStyle name="Navadno 30 7" xfId="4382"/>
    <cellStyle name="Navadno 31" xfId="2717"/>
    <cellStyle name="Navadno 31 10" xfId="1715"/>
    <cellStyle name="Navadno 31 10 2" xfId="4388"/>
    <cellStyle name="Navadno 31 11" xfId="1716"/>
    <cellStyle name="Navadno 31 11 2" xfId="4389"/>
    <cellStyle name="Navadno 31 12" xfId="1717"/>
    <cellStyle name="Navadno 31 12 2" xfId="4390"/>
    <cellStyle name="Navadno 31 13" xfId="1718"/>
    <cellStyle name="Navadno 31 13 2" xfId="4391"/>
    <cellStyle name="Navadno 31 14" xfId="1719"/>
    <cellStyle name="Navadno 31 14 2" xfId="4392"/>
    <cellStyle name="Navadno 31 15" xfId="1720"/>
    <cellStyle name="Navadno 31 15 2" xfId="4393"/>
    <cellStyle name="Navadno 31 2" xfId="1721"/>
    <cellStyle name="Navadno 31 2 2" xfId="4394"/>
    <cellStyle name="Navadno 31 3" xfId="1722"/>
    <cellStyle name="Navadno 31 3 2" xfId="4395"/>
    <cellStyle name="Navadno 31 4" xfId="1723"/>
    <cellStyle name="Navadno 31 4 2" xfId="4396"/>
    <cellStyle name="Navadno 31 5" xfId="1724"/>
    <cellStyle name="Navadno 31 5 2" xfId="4397"/>
    <cellStyle name="Navadno 31 6" xfId="1725"/>
    <cellStyle name="Navadno 31 6 2" xfId="4398"/>
    <cellStyle name="Navadno 31 7" xfId="1726"/>
    <cellStyle name="Navadno 31 7 2" xfId="4399"/>
    <cellStyle name="Navadno 31 8" xfId="1727"/>
    <cellStyle name="Navadno 31 8 2" xfId="4400"/>
    <cellStyle name="Navadno 31 9" xfId="1728"/>
    <cellStyle name="Navadno 31 9 2" xfId="4401"/>
    <cellStyle name="Navadno 32" xfId="5313"/>
    <cellStyle name="Navadno 32 10" xfId="1729"/>
    <cellStyle name="Navadno 32 10 2" xfId="4402"/>
    <cellStyle name="Navadno 32 11" xfId="1730"/>
    <cellStyle name="Navadno 32 11 2" xfId="4403"/>
    <cellStyle name="Navadno 32 12" xfId="1731"/>
    <cellStyle name="Navadno 32 12 2" xfId="4404"/>
    <cellStyle name="Navadno 32 13" xfId="1732"/>
    <cellStyle name="Navadno 32 13 2" xfId="4405"/>
    <cellStyle name="Navadno 32 14" xfId="1733"/>
    <cellStyle name="Navadno 32 14 2" xfId="4406"/>
    <cellStyle name="Navadno 32 15" xfId="1734"/>
    <cellStyle name="Navadno 32 15 2" xfId="4407"/>
    <cellStyle name="Navadno 32 16" xfId="1735"/>
    <cellStyle name="Navadno 32 16 2" xfId="4408"/>
    <cellStyle name="Navadno 32 17" xfId="1736"/>
    <cellStyle name="Navadno 32 17 2" xfId="4409"/>
    <cellStyle name="Navadno 32 18" xfId="1737"/>
    <cellStyle name="Navadno 32 18 2" xfId="4410"/>
    <cellStyle name="Navadno 32 2" xfId="1738"/>
    <cellStyle name="Navadno 32 2 2" xfId="4411"/>
    <cellStyle name="Navadno 32 3" xfId="1739"/>
    <cellStyle name="Navadno 32 3 2" xfId="4412"/>
    <cellStyle name="Navadno 32 4" xfId="1740"/>
    <cellStyle name="Navadno 32 4 2" xfId="4413"/>
    <cellStyle name="Navadno 32 5" xfId="1741"/>
    <cellStyle name="Navadno 32 5 2" xfId="4414"/>
    <cellStyle name="Navadno 32 6" xfId="1742"/>
    <cellStyle name="Navadno 32 6 2" xfId="4415"/>
    <cellStyle name="Navadno 32 7" xfId="1743"/>
    <cellStyle name="Navadno 32 7 2" xfId="4416"/>
    <cellStyle name="Navadno 32 8" xfId="1744"/>
    <cellStyle name="Navadno 32 8 2" xfId="4417"/>
    <cellStyle name="Navadno 32 9" xfId="1745"/>
    <cellStyle name="Navadno 32 9 2" xfId="4418"/>
    <cellStyle name="Navadno 33" xfId="1746"/>
    <cellStyle name="Navadno 33 2" xfId="1747"/>
    <cellStyle name="Navadno 33 2 2" xfId="4420"/>
    <cellStyle name="Navadno 33 3" xfId="1748"/>
    <cellStyle name="Navadno 33 3 2" xfId="4421"/>
    <cellStyle name="Navadno 33 4" xfId="1749"/>
    <cellStyle name="Navadno 33 4 2" xfId="4422"/>
    <cellStyle name="Navadno 33 5" xfId="1750"/>
    <cellStyle name="Navadno 33 5 2" xfId="4423"/>
    <cellStyle name="Navadno 33 6" xfId="1751"/>
    <cellStyle name="Navadno 33 6 2" xfId="4424"/>
    <cellStyle name="Navadno 33 7" xfId="4419"/>
    <cellStyle name="Navadno 34 10" xfId="1752"/>
    <cellStyle name="Navadno 34 10 2" xfId="4425"/>
    <cellStyle name="Navadno 34 11" xfId="1753"/>
    <cellStyle name="Navadno 34 11 2" xfId="4426"/>
    <cellStyle name="Navadno 34 12" xfId="1754"/>
    <cellStyle name="Navadno 34 12 2" xfId="4427"/>
    <cellStyle name="Navadno 34 13" xfId="1755"/>
    <cellStyle name="Navadno 34 13 2" xfId="4428"/>
    <cellStyle name="Navadno 34 14" xfId="1756"/>
    <cellStyle name="Navadno 34 14 2" xfId="4429"/>
    <cellStyle name="Navadno 34 15" xfId="1757"/>
    <cellStyle name="Navadno 34 15 2" xfId="4430"/>
    <cellStyle name="Navadno 34 16" xfId="1758"/>
    <cellStyle name="Navadno 34 16 2" xfId="4431"/>
    <cellStyle name="Navadno 34 17" xfId="1759"/>
    <cellStyle name="Navadno 34 17 2" xfId="4432"/>
    <cellStyle name="Navadno 34 18" xfId="1760"/>
    <cellStyle name="Navadno 34 18 2" xfId="4433"/>
    <cellStyle name="Navadno 34 2" xfId="1761"/>
    <cellStyle name="Navadno 34 2 2" xfId="4434"/>
    <cellStyle name="Navadno 34 3" xfId="1762"/>
    <cellStyle name="Navadno 34 3 2" xfId="4435"/>
    <cellStyle name="Navadno 34 4" xfId="1763"/>
    <cellStyle name="Navadno 34 4 2" xfId="4436"/>
    <cellStyle name="Navadno 34 5" xfId="1764"/>
    <cellStyle name="Navadno 34 5 2" xfId="4437"/>
    <cellStyle name="Navadno 34 6" xfId="1765"/>
    <cellStyle name="Navadno 34 6 2" xfId="4438"/>
    <cellStyle name="Navadno 34 7" xfId="1766"/>
    <cellStyle name="Navadno 34 7 2" xfId="4439"/>
    <cellStyle name="Navadno 34 8" xfId="1767"/>
    <cellStyle name="Navadno 34 8 2" xfId="4440"/>
    <cellStyle name="Navadno 34 9" xfId="1768"/>
    <cellStyle name="Navadno 34 9 2" xfId="4441"/>
    <cellStyle name="Navadno 35 10" xfId="1769"/>
    <cellStyle name="Navadno 35 10 2" xfId="4442"/>
    <cellStyle name="Navadno 35 11" xfId="1770"/>
    <cellStyle name="Navadno 35 11 2" xfId="4443"/>
    <cellStyle name="Navadno 35 12" xfId="1771"/>
    <cellStyle name="Navadno 35 12 2" xfId="4444"/>
    <cellStyle name="Navadno 35 13" xfId="1772"/>
    <cellStyle name="Navadno 35 13 2" xfId="4445"/>
    <cellStyle name="Navadno 35 14" xfId="1773"/>
    <cellStyle name="Navadno 35 14 2" xfId="4446"/>
    <cellStyle name="Navadno 35 15" xfId="1774"/>
    <cellStyle name="Navadno 35 15 2" xfId="4447"/>
    <cellStyle name="Navadno 35 16" xfId="1775"/>
    <cellStyle name="Navadno 35 16 2" xfId="4448"/>
    <cellStyle name="Navadno 35 17" xfId="1776"/>
    <cellStyle name="Navadno 35 17 2" xfId="4449"/>
    <cellStyle name="Navadno 35 18" xfId="1777"/>
    <cellStyle name="Navadno 35 18 2" xfId="4450"/>
    <cellStyle name="Navadno 35 2" xfId="1778"/>
    <cellStyle name="Navadno 35 2 2" xfId="4451"/>
    <cellStyle name="Navadno 35 3" xfId="1779"/>
    <cellStyle name="Navadno 35 3 2" xfId="4452"/>
    <cellStyle name="Navadno 35 4" xfId="1780"/>
    <cellStyle name="Navadno 35 4 2" xfId="4453"/>
    <cellStyle name="Navadno 35 5" xfId="1781"/>
    <cellStyle name="Navadno 35 5 2" xfId="4454"/>
    <cellStyle name="Navadno 35 6" xfId="1782"/>
    <cellStyle name="Navadno 35 6 2" xfId="4455"/>
    <cellStyle name="Navadno 35 7" xfId="1783"/>
    <cellStyle name="Navadno 35 7 2" xfId="4456"/>
    <cellStyle name="Navadno 35 8" xfId="1784"/>
    <cellStyle name="Navadno 35 8 2" xfId="4457"/>
    <cellStyle name="Navadno 35 9" xfId="1785"/>
    <cellStyle name="Navadno 35 9 2" xfId="4458"/>
    <cellStyle name="Navadno 36 10" xfId="1786"/>
    <cellStyle name="Navadno 36 10 2" xfId="4459"/>
    <cellStyle name="Navadno 36 11" xfId="1787"/>
    <cellStyle name="Navadno 36 11 2" xfId="4460"/>
    <cellStyle name="Navadno 36 12" xfId="1788"/>
    <cellStyle name="Navadno 36 12 2" xfId="4461"/>
    <cellStyle name="Navadno 36 13" xfId="1789"/>
    <cellStyle name="Navadno 36 13 2" xfId="4462"/>
    <cellStyle name="Navadno 36 14" xfId="1790"/>
    <cellStyle name="Navadno 36 14 2" xfId="4463"/>
    <cellStyle name="Navadno 36 15" xfId="1791"/>
    <cellStyle name="Navadno 36 15 2" xfId="4464"/>
    <cellStyle name="Navadno 36 2" xfId="1792"/>
    <cellStyle name="Navadno 36 2 2" xfId="4465"/>
    <cellStyle name="Navadno 36 3" xfId="1793"/>
    <cellStyle name="Navadno 36 3 2" xfId="4466"/>
    <cellStyle name="Navadno 36 4" xfId="1794"/>
    <cellStyle name="Navadno 36 4 2" xfId="4467"/>
    <cellStyle name="Navadno 36 5" xfId="1795"/>
    <cellStyle name="Navadno 36 5 2" xfId="4468"/>
    <cellStyle name="Navadno 36 6" xfId="1796"/>
    <cellStyle name="Navadno 36 6 2" xfId="4469"/>
    <cellStyle name="Navadno 36 7" xfId="1797"/>
    <cellStyle name="Navadno 36 7 2" xfId="4470"/>
    <cellStyle name="Navadno 36 8" xfId="1798"/>
    <cellStyle name="Navadno 36 8 2" xfId="4471"/>
    <cellStyle name="Navadno 36 9" xfId="1799"/>
    <cellStyle name="Navadno 36 9 2" xfId="4472"/>
    <cellStyle name="Navadno 37 10" xfId="1800"/>
    <cellStyle name="Navadno 37 10 2" xfId="4473"/>
    <cellStyle name="Navadno 37 11" xfId="1801"/>
    <cellStyle name="Navadno 37 11 2" xfId="4474"/>
    <cellStyle name="Navadno 37 12" xfId="1802"/>
    <cellStyle name="Navadno 37 12 2" xfId="4475"/>
    <cellStyle name="Navadno 37 13" xfId="1803"/>
    <cellStyle name="Navadno 37 13 2" xfId="4476"/>
    <cellStyle name="Navadno 37 14" xfId="1804"/>
    <cellStyle name="Navadno 37 14 2" xfId="4477"/>
    <cellStyle name="Navadno 37 15" xfId="1805"/>
    <cellStyle name="Navadno 37 15 2" xfId="4478"/>
    <cellStyle name="Navadno 37 2" xfId="1806"/>
    <cellStyle name="Navadno 37 2 2" xfId="4479"/>
    <cellStyle name="Navadno 37 3" xfId="1807"/>
    <cellStyle name="Navadno 37 3 2" xfId="4480"/>
    <cellStyle name="Navadno 37 4" xfId="1808"/>
    <cellStyle name="Navadno 37 4 2" xfId="4481"/>
    <cellStyle name="Navadno 37 5" xfId="1809"/>
    <cellStyle name="Navadno 37 5 2" xfId="4482"/>
    <cellStyle name="Navadno 37 6" xfId="1810"/>
    <cellStyle name="Navadno 37 6 2" xfId="4483"/>
    <cellStyle name="Navadno 37 7" xfId="1811"/>
    <cellStyle name="Navadno 37 7 2" xfId="4484"/>
    <cellStyle name="Navadno 37 8" xfId="1812"/>
    <cellStyle name="Navadno 37 8 2" xfId="4485"/>
    <cellStyle name="Navadno 37 9" xfId="1813"/>
    <cellStyle name="Navadno 37 9 2" xfId="4486"/>
    <cellStyle name="Navadno 38" xfId="1814"/>
    <cellStyle name="Navadno 38 2" xfId="1815"/>
    <cellStyle name="Navadno 38 2 2" xfId="4488"/>
    <cellStyle name="Navadno 38 3" xfId="1816"/>
    <cellStyle name="Navadno 38 3 2" xfId="4489"/>
    <cellStyle name="Navadno 38 4" xfId="1817"/>
    <cellStyle name="Navadno 38 4 2" xfId="4490"/>
    <cellStyle name="Navadno 38 5" xfId="1818"/>
    <cellStyle name="Navadno 38 5 2" xfId="4491"/>
    <cellStyle name="Navadno 38 6" xfId="1819"/>
    <cellStyle name="Navadno 38 6 2" xfId="4492"/>
    <cellStyle name="Navadno 38 7" xfId="4487"/>
    <cellStyle name="Navadno 39" xfId="1820"/>
    <cellStyle name="Navadno 39 2" xfId="1821"/>
    <cellStyle name="Navadno 39 2 2" xfId="4494"/>
    <cellStyle name="Navadno 39 3" xfId="1822"/>
    <cellStyle name="Navadno 39 3 2" xfId="4495"/>
    <cellStyle name="Navadno 39 4" xfId="1823"/>
    <cellStyle name="Navadno 39 4 2" xfId="4496"/>
    <cellStyle name="Navadno 39 5" xfId="1824"/>
    <cellStyle name="Navadno 39 5 2" xfId="4497"/>
    <cellStyle name="Navadno 39 6" xfId="1825"/>
    <cellStyle name="Navadno 39 6 2" xfId="4498"/>
    <cellStyle name="Navadno 39 7" xfId="4493"/>
    <cellStyle name="Navadno 4" xfId="1826"/>
    <cellStyle name="Navadno 4 10" xfId="1827"/>
    <cellStyle name="Navadno 4 10 2" xfId="4500"/>
    <cellStyle name="Navadno 4 11" xfId="1828"/>
    <cellStyle name="Navadno 4 11 2" xfId="4501"/>
    <cellStyle name="Navadno 4 12" xfId="1829"/>
    <cellStyle name="Navadno 4 12 2" xfId="4502"/>
    <cellStyle name="Navadno 4 13" xfId="1830"/>
    <cellStyle name="Navadno 4 13 2" xfId="4503"/>
    <cellStyle name="Navadno 4 14" xfId="1831"/>
    <cellStyle name="Navadno 4 14 2" xfId="4504"/>
    <cellStyle name="Navadno 4 15" xfId="1832"/>
    <cellStyle name="Navadno 4 15 2" xfId="4505"/>
    <cellStyle name="Navadno 4 16" xfId="1833"/>
    <cellStyle name="Navadno 4 16 2" xfId="4506"/>
    <cellStyle name="Navadno 4 17" xfId="1834"/>
    <cellStyle name="Navadno 4 17 2" xfId="4507"/>
    <cellStyle name="Navadno 4 18" xfId="1835"/>
    <cellStyle name="Navadno 4 18 2" xfId="4508"/>
    <cellStyle name="Navadno 4 19" xfId="1836"/>
    <cellStyle name="Navadno 4 19 2" xfId="4509"/>
    <cellStyle name="Navadno 4 2" xfId="1837"/>
    <cellStyle name="Navadno 4 2 2" xfId="1838"/>
    <cellStyle name="Navadno 4 2 2 2" xfId="4511"/>
    <cellStyle name="Navadno 4 2 3" xfId="1839"/>
    <cellStyle name="Navadno 4 2 3 2" xfId="4512"/>
    <cellStyle name="Navadno 4 2 4" xfId="1840"/>
    <cellStyle name="Navadno 4 2 4 2" xfId="4513"/>
    <cellStyle name="Navadno 4 2 5" xfId="1841"/>
    <cellStyle name="Navadno 4 2 5 2" xfId="4514"/>
    <cellStyle name="Navadno 4 2 6" xfId="1842"/>
    <cellStyle name="Navadno 4 2 6 2" xfId="4515"/>
    <cellStyle name="Navadno 4 2 7" xfId="4510"/>
    <cellStyle name="Navadno 4 20" xfId="1843"/>
    <cellStyle name="Navadno 4 20 2" xfId="4516"/>
    <cellStyle name="Navadno 4 21" xfId="1844"/>
    <cellStyle name="Navadno 4 21 2" xfId="4517"/>
    <cellStyle name="Navadno 4 22" xfId="1845"/>
    <cellStyle name="Navadno 4 22 2" xfId="4518"/>
    <cellStyle name="Navadno 4 23" xfId="1846"/>
    <cellStyle name="Navadno 4 23 2" xfId="4519"/>
    <cellStyle name="Navadno 4 24" xfId="1847"/>
    <cellStyle name="Navadno 4 24 2" xfId="4520"/>
    <cellStyle name="Navadno 4 25" xfId="4499"/>
    <cellStyle name="Navadno 4 3" xfId="1848"/>
    <cellStyle name="Navadno 4 3 2" xfId="1849"/>
    <cellStyle name="Navadno 4 3 2 2" xfId="4522"/>
    <cellStyle name="Navadno 4 3 3" xfId="1850"/>
    <cellStyle name="Navadno 4 3 3 2" xfId="4523"/>
    <cellStyle name="Navadno 4 3 4" xfId="1851"/>
    <cellStyle name="Navadno 4 3 4 2" xfId="4524"/>
    <cellStyle name="Navadno 4 3 5" xfId="1852"/>
    <cellStyle name="Navadno 4 3 5 2" xfId="4525"/>
    <cellStyle name="Navadno 4 3 6" xfId="1853"/>
    <cellStyle name="Navadno 4 3 6 2" xfId="4526"/>
    <cellStyle name="Navadno 4 3 7" xfId="4521"/>
    <cellStyle name="Navadno 4 4" xfId="1854"/>
    <cellStyle name="Navadno 4 4 2" xfId="1855"/>
    <cellStyle name="Navadno 4 4 2 2" xfId="4528"/>
    <cellStyle name="Navadno 4 4 3" xfId="1856"/>
    <cellStyle name="Navadno 4 4 3 2" xfId="4529"/>
    <cellStyle name="Navadno 4 4 4" xfId="1857"/>
    <cellStyle name="Navadno 4 4 4 2" xfId="4530"/>
    <cellStyle name="Navadno 4 4 5" xfId="1858"/>
    <cellStyle name="Navadno 4 4 5 2" xfId="4531"/>
    <cellStyle name="Navadno 4 4 6" xfId="1859"/>
    <cellStyle name="Navadno 4 4 6 2" xfId="4532"/>
    <cellStyle name="Navadno 4 4 7" xfId="4527"/>
    <cellStyle name="Navadno 4 5" xfId="1860"/>
    <cellStyle name="Navadno 4 5 2" xfId="1861"/>
    <cellStyle name="Navadno 4 5 2 2" xfId="4534"/>
    <cellStyle name="Navadno 4 5 3" xfId="1862"/>
    <cellStyle name="Navadno 4 5 3 2" xfId="4535"/>
    <cellStyle name="Navadno 4 5 4" xfId="1863"/>
    <cellStyle name="Navadno 4 5 4 2" xfId="4536"/>
    <cellStyle name="Navadno 4 5 5" xfId="1864"/>
    <cellStyle name="Navadno 4 5 5 2" xfId="4537"/>
    <cellStyle name="Navadno 4 5 6" xfId="1865"/>
    <cellStyle name="Navadno 4 5 6 2" xfId="4538"/>
    <cellStyle name="Navadno 4 5 7" xfId="4533"/>
    <cellStyle name="Navadno 4 6" xfId="1866"/>
    <cellStyle name="Navadno 4 6 2" xfId="1867"/>
    <cellStyle name="Navadno 4 6 2 2" xfId="4540"/>
    <cellStyle name="Navadno 4 6 3" xfId="1868"/>
    <cellStyle name="Navadno 4 6 3 2" xfId="4541"/>
    <cellStyle name="Navadno 4 6 4" xfId="1869"/>
    <cellStyle name="Navadno 4 6 4 2" xfId="4542"/>
    <cellStyle name="Navadno 4 6 5" xfId="1870"/>
    <cellStyle name="Navadno 4 6 5 2" xfId="4543"/>
    <cellStyle name="Navadno 4 6 6" xfId="1871"/>
    <cellStyle name="Navadno 4 6 6 2" xfId="4544"/>
    <cellStyle name="Navadno 4 6 7" xfId="4539"/>
    <cellStyle name="Navadno 4 7" xfId="1872"/>
    <cellStyle name="Navadno 4 7 2" xfId="1873"/>
    <cellStyle name="Navadno 4 7 2 2" xfId="4546"/>
    <cellStyle name="Navadno 4 7 3" xfId="1874"/>
    <cellStyle name="Navadno 4 7 3 2" xfId="4547"/>
    <cellStyle name="Navadno 4 7 4" xfId="1875"/>
    <cellStyle name="Navadno 4 7 4 2" xfId="4548"/>
    <cellStyle name="Navadno 4 7 5" xfId="1876"/>
    <cellStyle name="Navadno 4 7 5 2" xfId="4549"/>
    <cellStyle name="Navadno 4 7 6" xfId="1877"/>
    <cellStyle name="Navadno 4 7 6 2" xfId="4550"/>
    <cellStyle name="Navadno 4 7 7" xfId="4545"/>
    <cellStyle name="Navadno 4 8" xfId="1878"/>
    <cellStyle name="Navadno 4 8 2" xfId="4551"/>
    <cellStyle name="Navadno 4 9" xfId="1879"/>
    <cellStyle name="Navadno 4 9 2" xfId="4552"/>
    <cellStyle name="Navadno 40 10" xfId="1880"/>
    <cellStyle name="Navadno 40 10 2" xfId="4553"/>
    <cellStyle name="Navadno 40 11" xfId="1881"/>
    <cellStyle name="Navadno 40 11 2" xfId="4554"/>
    <cellStyle name="Navadno 40 12" xfId="1882"/>
    <cellStyle name="Navadno 40 12 2" xfId="4555"/>
    <cellStyle name="Navadno 40 13" xfId="1883"/>
    <cellStyle name="Navadno 40 13 2" xfId="4556"/>
    <cellStyle name="Navadno 40 14" xfId="1884"/>
    <cellStyle name="Navadno 40 14 2" xfId="4557"/>
    <cellStyle name="Navadno 40 15" xfId="1885"/>
    <cellStyle name="Navadno 40 15 2" xfId="4558"/>
    <cellStyle name="Navadno 40 16" xfId="1886"/>
    <cellStyle name="Navadno 40 16 2" xfId="4559"/>
    <cellStyle name="Navadno 40 17" xfId="1887"/>
    <cellStyle name="Navadno 40 17 2" xfId="4560"/>
    <cellStyle name="Navadno 40 18" xfId="1888"/>
    <cellStyle name="Navadno 40 18 2" xfId="4561"/>
    <cellStyle name="Navadno 40 2" xfId="1889"/>
    <cellStyle name="Navadno 40 2 2" xfId="4562"/>
    <cellStyle name="Navadno 40 3" xfId="1890"/>
    <cellStyle name="Navadno 40 3 2" xfId="4563"/>
    <cellStyle name="Navadno 40 4" xfId="1891"/>
    <cellStyle name="Navadno 40 4 2" xfId="4564"/>
    <cellStyle name="Navadno 40 5" xfId="1892"/>
    <cellStyle name="Navadno 40 5 2" xfId="4565"/>
    <cellStyle name="Navadno 40 6" xfId="1893"/>
    <cellStyle name="Navadno 40 6 2" xfId="4566"/>
    <cellStyle name="Navadno 40 7" xfId="1894"/>
    <cellStyle name="Navadno 40 7 2" xfId="4567"/>
    <cellStyle name="Navadno 40 8" xfId="1895"/>
    <cellStyle name="Navadno 40 8 2" xfId="4568"/>
    <cellStyle name="Navadno 40 9" xfId="1896"/>
    <cellStyle name="Navadno 40 9 2" xfId="4569"/>
    <cellStyle name="Navadno 41" xfId="1897"/>
    <cellStyle name="Navadno 41 2" xfId="1898"/>
    <cellStyle name="Navadno 41 2 2" xfId="4571"/>
    <cellStyle name="Navadno 41 3" xfId="1899"/>
    <cellStyle name="Navadno 41 3 2" xfId="4572"/>
    <cellStyle name="Navadno 41 4" xfId="1900"/>
    <cellStyle name="Navadno 41 4 2" xfId="4573"/>
    <cellStyle name="Navadno 41 5" xfId="1901"/>
    <cellStyle name="Navadno 41 5 2" xfId="4574"/>
    <cellStyle name="Navadno 41 6" xfId="1902"/>
    <cellStyle name="Navadno 41 6 2" xfId="4575"/>
    <cellStyle name="Navadno 41 7" xfId="4570"/>
    <cellStyle name="Navadno 42" xfId="1903"/>
    <cellStyle name="Navadno 42 2" xfId="1904"/>
    <cellStyle name="Navadno 42 2 2" xfId="4577"/>
    <cellStyle name="Navadno 42 3" xfId="1905"/>
    <cellStyle name="Navadno 42 3 2" xfId="4578"/>
    <cellStyle name="Navadno 42 4" xfId="1906"/>
    <cellStyle name="Navadno 42 4 2" xfId="4579"/>
    <cellStyle name="Navadno 42 5" xfId="1907"/>
    <cellStyle name="Navadno 42 5 2" xfId="4580"/>
    <cellStyle name="Navadno 42 6" xfId="1908"/>
    <cellStyle name="Navadno 42 6 2" xfId="4581"/>
    <cellStyle name="Navadno 42 7" xfId="4576"/>
    <cellStyle name="Navadno 43" xfId="1909"/>
    <cellStyle name="Navadno 43 2" xfId="1910"/>
    <cellStyle name="Navadno 43 2 2" xfId="4583"/>
    <cellStyle name="Navadno 43 3" xfId="1911"/>
    <cellStyle name="Navadno 43 3 2" xfId="4584"/>
    <cellStyle name="Navadno 43 4" xfId="1912"/>
    <cellStyle name="Navadno 43 4 2" xfId="4585"/>
    <cellStyle name="Navadno 43 5" xfId="1913"/>
    <cellStyle name="Navadno 43 5 2" xfId="4586"/>
    <cellStyle name="Navadno 43 6" xfId="1914"/>
    <cellStyle name="Navadno 43 6 2" xfId="4587"/>
    <cellStyle name="Navadno 43 7" xfId="4582"/>
    <cellStyle name="Navadno 44 10" xfId="1915"/>
    <cellStyle name="Navadno 44 10 2" xfId="4588"/>
    <cellStyle name="Navadno 44 11" xfId="1916"/>
    <cellStyle name="Navadno 44 11 2" xfId="4589"/>
    <cellStyle name="Navadno 44 12" xfId="1917"/>
    <cellStyle name="Navadno 44 12 2" xfId="4590"/>
    <cellStyle name="Navadno 44 13" xfId="1918"/>
    <cellStyle name="Navadno 44 13 2" xfId="4591"/>
    <cellStyle name="Navadno 44 14" xfId="1919"/>
    <cellStyle name="Navadno 44 14 2" xfId="4592"/>
    <cellStyle name="Navadno 44 15" xfId="1920"/>
    <cellStyle name="Navadno 44 15 2" xfId="4593"/>
    <cellStyle name="Navadno 44 2" xfId="1921"/>
    <cellStyle name="Navadno 44 2 2" xfId="4594"/>
    <cellStyle name="Navadno 44 3" xfId="1922"/>
    <cellStyle name="Navadno 44 3 2" xfId="4595"/>
    <cellStyle name="Navadno 44 4" xfId="1923"/>
    <cellStyle name="Navadno 44 4 2" xfId="4596"/>
    <cellStyle name="Navadno 44 5" xfId="1924"/>
    <cellStyle name="Navadno 44 5 2" xfId="4597"/>
    <cellStyle name="Navadno 44 6" xfId="1925"/>
    <cellStyle name="Navadno 44 6 2" xfId="4598"/>
    <cellStyle name="Navadno 44 7" xfId="1926"/>
    <cellStyle name="Navadno 44 7 2" xfId="4599"/>
    <cellStyle name="Navadno 44 8" xfId="1927"/>
    <cellStyle name="Navadno 44 8 2" xfId="4600"/>
    <cellStyle name="Navadno 44 9" xfId="1928"/>
    <cellStyle name="Navadno 44 9 2" xfId="4601"/>
    <cellStyle name="Navadno 48 2" xfId="1929"/>
    <cellStyle name="Navadno 48 2 2" xfId="4602"/>
    <cellStyle name="Navadno 5" xfId="1930"/>
    <cellStyle name="Navadno 5 10" xfId="1931"/>
    <cellStyle name="Navadno 5 10 2" xfId="1932"/>
    <cellStyle name="Navadno 5 10 2 2" xfId="4605"/>
    <cellStyle name="Navadno 5 10 3" xfId="4604"/>
    <cellStyle name="Navadno 5 11" xfId="1933"/>
    <cellStyle name="Navadno 5 11 2" xfId="1934"/>
    <cellStyle name="Navadno 5 11 2 2" xfId="4607"/>
    <cellStyle name="Navadno 5 11 3" xfId="4606"/>
    <cellStyle name="Navadno 5 12" xfId="1935"/>
    <cellStyle name="Navadno 5 12 2" xfId="1936"/>
    <cellStyle name="Navadno 5 12 2 2" xfId="4609"/>
    <cellStyle name="Navadno 5 12 3" xfId="4608"/>
    <cellStyle name="Navadno 5 13" xfId="1937"/>
    <cellStyle name="Navadno 5 13 2" xfId="1938"/>
    <cellStyle name="Navadno 5 13 2 2" xfId="4611"/>
    <cellStyle name="Navadno 5 13 3" xfId="4610"/>
    <cellStyle name="Navadno 5 14" xfId="1939"/>
    <cellStyle name="Navadno 5 14 2" xfId="1940"/>
    <cellStyle name="Navadno 5 14 2 2" xfId="4613"/>
    <cellStyle name="Navadno 5 14 3" xfId="4612"/>
    <cellStyle name="Navadno 5 15" xfId="1941"/>
    <cellStyle name="Navadno 5 15 2" xfId="1942"/>
    <cellStyle name="Navadno 5 15 2 2" xfId="4615"/>
    <cellStyle name="Navadno 5 15 3" xfId="4614"/>
    <cellStyle name="Navadno 5 16" xfId="1943"/>
    <cellStyle name="Navadno 5 16 2" xfId="1944"/>
    <cellStyle name="Navadno 5 16 2 2" xfId="4617"/>
    <cellStyle name="Navadno 5 16 3" xfId="4616"/>
    <cellStyle name="Navadno 5 17" xfId="1945"/>
    <cellStyle name="Navadno 5 17 2" xfId="1946"/>
    <cellStyle name="Navadno 5 17 2 2" xfId="4619"/>
    <cellStyle name="Navadno 5 17 3" xfId="4618"/>
    <cellStyle name="Navadno 5 18" xfId="1947"/>
    <cellStyle name="Navadno 5 18 2" xfId="1948"/>
    <cellStyle name="Navadno 5 18 2 2" xfId="4621"/>
    <cellStyle name="Navadno 5 18 3" xfId="4620"/>
    <cellStyle name="Navadno 5 19" xfId="1949"/>
    <cellStyle name="Navadno 5 19 2" xfId="1950"/>
    <cellStyle name="Navadno 5 19 2 2" xfId="4623"/>
    <cellStyle name="Navadno 5 19 3" xfId="4622"/>
    <cellStyle name="Navadno 5 2" xfId="1951"/>
    <cellStyle name="Navadno 5 2 2" xfId="1952"/>
    <cellStyle name="Navadno 5 2 2 2" xfId="4625"/>
    <cellStyle name="Navadno 5 2 3" xfId="1953"/>
    <cellStyle name="Navadno 5 2 3 2" xfId="4626"/>
    <cellStyle name="Navadno 5 2 4" xfId="1954"/>
    <cellStyle name="Navadno 5 2 4 2" xfId="4627"/>
    <cellStyle name="Navadno 5 2 5" xfId="1955"/>
    <cellStyle name="Navadno 5 2 5 2" xfId="4628"/>
    <cellStyle name="Navadno 5 2 6" xfId="1956"/>
    <cellStyle name="Navadno 5 2 6 2" xfId="4629"/>
    <cellStyle name="Navadno 5 2 7" xfId="4624"/>
    <cellStyle name="Navadno 5 20" xfId="1957"/>
    <cellStyle name="Navadno 5 20 2" xfId="1958"/>
    <cellStyle name="Navadno 5 20 2 2" xfId="4631"/>
    <cellStyle name="Navadno 5 20 3" xfId="4630"/>
    <cellStyle name="Navadno 5 21" xfId="1959"/>
    <cellStyle name="Navadno 5 21 2" xfId="1960"/>
    <cellStyle name="Navadno 5 21 2 2" xfId="4633"/>
    <cellStyle name="Navadno 5 21 3" xfId="4632"/>
    <cellStyle name="Navadno 5 22" xfId="1961"/>
    <cellStyle name="Navadno 5 22 2" xfId="1962"/>
    <cellStyle name="Navadno 5 22 2 2" xfId="4635"/>
    <cellStyle name="Navadno 5 22 3" xfId="4634"/>
    <cellStyle name="Navadno 5 23" xfId="1963"/>
    <cellStyle name="Navadno 5 23 2" xfId="1964"/>
    <cellStyle name="Navadno 5 23 2 2" xfId="4637"/>
    <cellStyle name="Navadno 5 23 3" xfId="4636"/>
    <cellStyle name="Navadno 5 24" xfId="1965"/>
    <cellStyle name="Navadno 5 24 2" xfId="1966"/>
    <cellStyle name="Navadno 5 24 2 2" xfId="4639"/>
    <cellStyle name="Navadno 5 24 3" xfId="4638"/>
    <cellStyle name="Navadno 5 25" xfId="1967"/>
    <cellStyle name="Navadno 5 25 2" xfId="1968"/>
    <cellStyle name="Navadno 5 25 2 2" xfId="4641"/>
    <cellStyle name="Navadno 5 25 3" xfId="4640"/>
    <cellStyle name="Navadno 5 26" xfId="1969"/>
    <cellStyle name="Navadno 5 26 2" xfId="1970"/>
    <cellStyle name="Navadno 5 26 2 2" xfId="4643"/>
    <cellStyle name="Navadno 5 26 3" xfId="4642"/>
    <cellStyle name="Navadno 5 27" xfId="1971"/>
    <cellStyle name="Navadno 5 27 2" xfId="1972"/>
    <cellStyle name="Navadno 5 27 2 2" xfId="4645"/>
    <cellStyle name="Navadno 5 27 3" xfId="4644"/>
    <cellStyle name="Navadno 5 28" xfId="1973"/>
    <cellStyle name="Navadno 5 28 2" xfId="1974"/>
    <cellStyle name="Navadno 5 28 2 2" xfId="4647"/>
    <cellStyle name="Navadno 5 28 3" xfId="4646"/>
    <cellStyle name="Navadno 5 29" xfId="1975"/>
    <cellStyle name="Navadno 5 29 2" xfId="1976"/>
    <cellStyle name="Navadno 5 29 2 2" xfId="4649"/>
    <cellStyle name="Navadno 5 29 3" xfId="4648"/>
    <cellStyle name="Navadno 5 3" xfId="1977"/>
    <cellStyle name="Navadno 5 3 2" xfId="1978"/>
    <cellStyle name="Navadno 5 3 2 2" xfId="4651"/>
    <cellStyle name="Navadno 5 3 3" xfId="1979"/>
    <cellStyle name="Navadno 5 3 3 2" xfId="4652"/>
    <cellStyle name="Navadno 5 3 4" xfId="1980"/>
    <cellStyle name="Navadno 5 3 4 2" xfId="4653"/>
    <cellStyle name="Navadno 5 3 5" xfId="1981"/>
    <cellStyle name="Navadno 5 3 5 2" xfId="4654"/>
    <cellStyle name="Navadno 5 3 6" xfId="1982"/>
    <cellStyle name="Navadno 5 3 6 2" xfId="4655"/>
    <cellStyle name="Navadno 5 3 7" xfId="4650"/>
    <cellStyle name="Navadno 5 30" xfId="1983"/>
    <cellStyle name="Navadno 5 30 2" xfId="1984"/>
    <cellStyle name="Navadno 5 30 2 2" xfId="4657"/>
    <cellStyle name="Navadno 5 30 3" xfId="4656"/>
    <cellStyle name="Navadno 5 31" xfId="1985"/>
    <cellStyle name="Navadno 5 31 2" xfId="1986"/>
    <cellStyle name="Navadno 5 31 2 2" xfId="4659"/>
    <cellStyle name="Navadno 5 31 3" xfId="4658"/>
    <cellStyle name="Navadno 5 32" xfId="1987"/>
    <cellStyle name="Navadno 5 32 2" xfId="1988"/>
    <cellStyle name="Navadno 5 32 2 2" xfId="4661"/>
    <cellStyle name="Navadno 5 32 3" xfId="4660"/>
    <cellStyle name="Navadno 5 33" xfId="1989"/>
    <cellStyle name="Navadno 5 33 2" xfId="1990"/>
    <cellStyle name="Navadno 5 33 2 2" xfId="4663"/>
    <cellStyle name="Navadno 5 33 3" xfId="4662"/>
    <cellStyle name="Navadno 5 34" xfId="1991"/>
    <cellStyle name="Navadno 5 34 2" xfId="1992"/>
    <cellStyle name="Navadno 5 34 2 2" xfId="4665"/>
    <cellStyle name="Navadno 5 34 3" xfId="4664"/>
    <cellStyle name="Navadno 5 35" xfId="1993"/>
    <cellStyle name="Navadno 5 35 2" xfId="1994"/>
    <cellStyle name="Navadno 5 35 2 2" xfId="4667"/>
    <cellStyle name="Navadno 5 35 3" xfId="4666"/>
    <cellStyle name="Navadno 5 36" xfId="1995"/>
    <cellStyle name="Navadno 5 36 2" xfId="1996"/>
    <cellStyle name="Navadno 5 36 2 2" xfId="4669"/>
    <cellStyle name="Navadno 5 36 3" xfId="4668"/>
    <cellStyle name="Navadno 5 37" xfId="1997"/>
    <cellStyle name="Navadno 5 37 2" xfId="1998"/>
    <cellStyle name="Navadno 5 37 2 2" xfId="4671"/>
    <cellStyle name="Navadno 5 37 3" xfId="4670"/>
    <cellStyle name="Navadno 5 38" xfId="1999"/>
    <cellStyle name="Navadno 5 38 2" xfId="2000"/>
    <cellStyle name="Navadno 5 38 2 2" xfId="4673"/>
    <cellStyle name="Navadno 5 38 3" xfId="4672"/>
    <cellStyle name="Navadno 5 39" xfId="2001"/>
    <cellStyle name="Navadno 5 39 2" xfId="2002"/>
    <cellStyle name="Navadno 5 39 2 2" xfId="4675"/>
    <cellStyle name="Navadno 5 39 3" xfId="4674"/>
    <cellStyle name="Navadno 5 4" xfId="2003"/>
    <cellStyle name="Navadno 5 4 2" xfId="2004"/>
    <cellStyle name="Navadno 5 4 2 2" xfId="4677"/>
    <cellStyle name="Navadno 5 4 3" xfId="2005"/>
    <cellStyle name="Navadno 5 4 3 2" xfId="4678"/>
    <cellStyle name="Navadno 5 4 4" xfId="2006"/>
    <cellStyle name="Navadno 5 4 4 2" xfId="4679"/>
    <cellStyle name="Navadno 5 4 5" xfId="2007"/>
    <cellStyle name="Navadno 5 4 5 2" xfId="4680"/>
    <cellStyle name="Navadno 5 4 6" xfId="2008"/>
    <cellStyle name="Navadno 5 4 6 2" xfId="4681"/>
    <cellStyle name="Navadno 5 4 7" xfId="4676"/>
    <cellStyle name="Navadno 5 40" xfId="2009"/>
    <cellStyle name="Navadno 5 40 2" xfId="2010"/>
    <cellStyle name="Navadno 5 40 2 2" xfId="4683"/>
    <cellStyle name="Navadno 5 40 3" xfId="4682"/>
    <cellStyle name="Navadno 5 41" xfId="2011"/>
    <cellStyle name="Navadno 5 41 2" xfId="2012"/>
    <cellStyle name="Navadno 5 41 2 2" xfId="4685"/>
    <cellStyle name="Navadno 5 41 3" xfId="4684"/>
    <cellStyle name="Navadno 5 42" xfId="2013"/>
    <cellStyle name="Navadno 5 42 2" xfId="2014"/>
    <cellStyle name="Navadno 5 42 2 2" xfId="4687"/>
    <cellStyle name="Navadno 5 42 3" xfId="4686"/>
    <cellStyle name="Navadno 5 43" xfId="2015"/>
    <cellStyle name="Navadno 5 43 2" xfId="2016"/>
    <cellStyle name="Navadno 5 43 2 2" xfId="4689"/>
    <cellStyle name="Navadno 5 43 3" xfId="4688"/>
    <cellStyle name="Navadno 5 44" xfId="2017"/>
    <cellStyle name="Navadno 5 44 2" xfId="2018"/>
    <cellStyle name="Navadno 5 44 2 2" xfId="4691"/>
    <cellStyle name="Navadno 5 44 3" xfId="4690"/>
    <cellStyle name="Navadno 5 45" xfId="2703"/>
    <cellStyle name="Navadno 5 46" xfId="4603"/>
    <cellStyle name="Navadno 5 5" xfId="2019"/>
    <cellStyle name="Navadno 5 5 2" xfId="2020"/>
    <cellStyle name="Navadno 5 5 2 2" xfId="4693"/>
    <cellStyle name="Navadno 5 5 3" xfId="2021"/>
    <cellStyle name="Navadno 5 5 3 2" xfId="4694"/>
    <cellStyle name="Navadno 5 5 4" xfId="2022"/>
    <cellStyle name="Navadno 5 5 4 2" xfId="4695"/>
    <cellStyle name="Navadno 5 5 5" xfId="2023"/>
    <cellStyle name="Navadno 5 5 5 2" xfId="4696"/>
    <cellStyle name="Navadno 5 5 6" xfId="2024"/>
    <cellStyle name="Navadno 5 5 6 2" xfId="4697"/>
    <cellStyle name="Navadno 5 5 7" xfId="4692"/>
    <cellStyle name="Navadno 5 6" xfId="2025"/>
    <cellStyle name="Navadno 5 6 2" xfId="2026"/>
    <cellStyle name="Navadno 5 6 2 2" xfId="4699"/>
    <cellStyle name="Navadno 5 6 3" xfId="2027"/>
    <cellStyle name="Navadno 5 6 3 2" xfId="4700"/>
    <cellStyle name="Navadno 5 6 4" xfId="2028"/>
    <cellStyle name="Navadno 5 6 4 2" xfId="4701"/>
    <cellStyle name="Navadno 5 6 5" xfId="2029"/>
    <cellStyle name="Navadno 5 6 5 2" xfId="4702"/>
    <cellStyle name="Navadno 5 6 6" xfId="2030"/>
    <cellStyle name="Navadno 5 6 6 2" xfId="4703"/>
    <cellStyle name="Navadno 5 6 7" xfId="4698"/>
    <cellStyle name="Navadno 5 7" xfId="2031"/>
    <cellStyle name="Navadno 5 7 2" xfId="2032"/>
    <cellStyle name="Navadno 5 7 2 2" xfId="4705"/>
    <cellStyle name="Navadno 5 7 3" xfId="4704"/>
    <cellStyle name="Navadno 5 8" xfId="2033"/>
    <cellStyle name="Navadno 5 8 2" xfId="2034"/>
    <cellStyle name="Navadno 5 8 2 2" xfId="4707"/>
    <cellStyle name="Navadno 5 8 3" xfId="4706"/>
    <cellStyle name="Navadno 5 9" xfId="2035"/>
    <cellStyle name="Navadno 5 9 2" xfId="2036"/>
    <cellStyle name="Navadno 5 9 2 2" xfId="4709"/>
    <cellStyle name="Navadno 5 9 3" xfId="4708"/>
    <cellStyle name="Navadno 59" xfId="2037"/>
    <cellStyle name="Navadno 59 2" xfId="2038"/>
    <cellStyle name="Navadno 59 3" xfId="4710"/>
    <cellStyle name="Navadno 6" xfId="2039"/>
    <cellStyle name="Navadno 6 2" xfId="2040"/>
    <cellStyle name="Navadno 6 2 2" xfId="2041"/>
    <cellStyle name="Navadno 6 2 2 2" xfId="4713"/>
    <cellStyle name="Navadno 6 2 3" xfId="2042"/>
    <cellStyle name="Navadno 6 2 3 2" xfId="4714"/>
    <cellStyle name="Navadno 6 2 4" xfId="2043"/>
    <cellStyle name="Navadno 6 2 4 2" xfId="4715"/>
    <cellStyle name="Navadno 6 2 5" xfId="2044"/>
    <cellStyle name="Navadno 6 2 5 2" xfId="4716"/>
    <cellStyle name="Navadno 6 2 6" xfId="2045"/>
    <cellStyle name="Navadno 6 2 6 2" xfId="4717"/>
    <cellStyle name="Navadno 6 2 7" xfId="4712"/>
    <cellStyle name="Navadno 6 3" xfId="2046"/>
    <cellStyle name="Navadno 6 3 2" xfId="2047"/>
    <cellStyle name="Navadno 6 3 2 2" xfId="4719"/>
    <cellStyle name="Navadno 6 3 3" xfId="2048"/>
    <cellStyle name="Navadno 6 3 3 2" xfId="4720"/>
    <cellStyle name="Navadno 6 3 4" xfId="2049"/>
    <cellStyle name="Navadno 6 3 4 2" xfId="4721"/>
    <cellStyle name="Navadno 6 3 5" xfId="2050"/>
    <cellStyle name="Navadno 6 3 5 2" xfId="4722"/>
    <cellStyle name="Navadno 6 3 6" xfId="2051"/>
    <cellStyle name="Navadno 6 3 6 2" xfId="4723"/>
    <cellStyle name="Navadno 6 3 7" xfId="4718"/>
    <cellStyle name="Navadno 6 4" xfId="2052"/>
    <cellStyle name="Navadno 6 4 2" xfId="2053"/>
    <cellStyle name="Navadno 6 4 2 2" xfId="4725"/>
    <cellStyle name="Navadno 6 4 3" xfId="2054"/>
    <cellStyle name="Navadno 6 4 3 2" xfId="4726"/>
    <cellStyle name="Navadno 6 4 4" xfId="2055"/>
    <cellStyle name="Navadno 6 4 4 2" xfId="4727"/>
    <cellStyle name="Navadno 6 4 5" xfId="2056"/>
    <cellStyle name="Navadno 6 4 5 2" xfId="4728"/>
    <cellStyle name="Navadno 6 4 6" xfId="2057"/>
    <cellStyle name="Navadno 6 4 6 2" xfId="4729"/>
    <cellStyle name="Navadno 6 4 7" xfId="4724"/>
    <cellStyle name="Navadno 6 5" xfId="2058"/>
    <cellStyle name="Navadno 6 5 2" xfId="2059"/>
    <cellStyle name="Navadno 6 5 2 2" xfId="4731"/>
    <cellStyle name="Navadno 6 5 3" xfId="2060"/>
    <cellStyle name="Navadno 6 5 3 2" xfId="4732"/>
    <cellStyle name="Navadno 6 5 4" xfId="2061"/>
    <cellStyle name="Navadno 6 5 4 2" xfId="4733"/>
    <cellStyle name="Navadno 6 5 5" xfId="2062"/>
    <cellStyle name="Navadno 6 5 5 2" xfId="4734"/>
    <cellStyle name="Navadno 6 5 6" xfId="2063"/>
    <cellStyle name="Navadno 6 5 6 2" xfId="4735"/>
    <cellStyle name="Navadno 6 5 7" xfId="4730"/>
    <cellStyle name="Navadno 6 6" xfId="2064"/>
    <cellStyle name="Navadno 6 6 2" xfId="2065"/>
    <cellStyle name="Navadno 6 6 2 2" xfId="4737"/>
    <cellStyle name="Navadno 6 6 3" xfId="2066"/>
    <cellStyle name="Navadno 6 6 3 2" xfId="4738"/>
    <cellStyle name="Navadno 6 6 4" xfId="2067"/>
    <cellStyle name="Navadno 6 6 4 2" xfId="4739"/>
    <cellStyle name="Navadno 6 6 5" xfId="2068"/>
    <cellStyle name="Navadno 6 6 5 2" xfId="4740"/>
    <cellStyle name="Navadno 6 6 6" xfId="2069"/>
    <cellStyle name="Navadno 6 6 6 2" xfId="4741"/>
    <cellStyle name="Navadno 6 6 7" xfId="4736"/>
    <cellStyle name="Navadno 6 7" xfId="2070"/>
    <cellStyle name="Navadno 6 7 2" xfId="4742"/>
    <cellStyle name="Navadno 6 8" xfId="4711"/>
    <cellStyle name="Navadno 7" xfId="2071"/>
    <cellStyle name="Navadno 7 10" xfId="2072"/>
    <cellStyle name="Navadno 7 10 2" xfId="2073"/>
    <cellStyle name="Navadno 7 10 2 2" xfId="4745"/>
    <cellStyle name="Navadno 7 10 3" xfId="4744"/>
    <cellStyle name="Navadno 7 11" xfId="2074"/>
    <cellStyle name="Navadno 7 11 2" xfId="2075"/>
    <cellStyle name="Navadno 7 11 2 2" xfId="4747"/>
    <cellStyle name="Navadno 7 11 3" xfId="4746"/>
    <cellStyle name="Navadno 7 12" xfId="2076"/>
    <cellStyle name="Navadno 7 12 2" xfId="2077"/>
    <cellStyle name="Navadno 7 12 2 2" xfId="4749"/>
    <cellStyle name="Navadno 7 12 3" xfId="4748"/>
    <cellStyle name="Navadno 7 13" xfId="2078"/>
    <cellStyle name="Navadno 7 13 2" xfId="2079"/>
    <cellStyle name="Navadno 7 13 2 2" xfId="4751"/>
    <cellStyle name="Navadno 7 13 3" xfId="4750"/>
    <cellStyle name="Navadno 7 14" xfId="2080"/>
    <cellStyle name="Navadno 7 14 2" xfId="2081"/>
    <cellStyle name="Navadno 7 14 2 2" xfId="4753"/>
    <cellStyle name="Navadno 7 14 3" xfId="4752"/>
    <cellStyle name="Navadno 7 15" xfId="2082"/>
    <cellStyle name="Navadno 7 15 2" xfId="2083"/>
    <cellStyle name="Navadno 7 15 2 2" xfId="4755"/>
    <cellStyle name="Navadno 7 15 3" xfId="4754"/>
    <cellStyle name="Navadno 7 16" xfId="2084"/>
    <cellStyle name="Navadno 7 16 2" xfId="2085"/>
    <cellStyle name="Navadno 7 16 2 2" xfId="4757"/>
    <cellStyle name="Navadno 7 16 3" xfId="4756"/>
    <cellStyle name="Navadno 7 17" xfId="2086"/>
    <cellStyle name="Navadno 7 17 2" xfId="2087"/>
    <cellStyle name="Navadno 7 17 2 2" xfId="4759"/>
    <cellStyle name="Navadno 7 17 3" xfId="4758"/>
    <cellStyle name="Navadno 7 18" xfId="2088"/>
    <cellStyle name="Navadno 7 18 2" xfId="2089"/>
    <cellStyle name="Navadno 7 18 2 2" xfId="4761"/>
    <cellStyle name="Navadno 7 18 3" xfId="4760"/>
    <cellStyle name="Navadno 7 19" xfId="2090"/>
    <cellStyle name="Navadno 7 19 2" xfId="2091"/>
    <cellStyle name="Navadno 7 19 2 2" xfId="4763"/>
    <cellStyle name="Navadno 7 19 3" xfId="4762"/>
    <cellStyle name="Navadno 7 2" xfId="2092"/>
    <cellStyle name="Navadno 7 2 2" xfId="2093"/>
    <cellStyle name="Navadno 7 2 2 2" xfId="4765"/>
    <cellStyle name="Navadno 7 2 3" xfId="2094"/>
    <cellStyle name="Navadno 7 2 3 2" xfId="4766"/>
    <cellStyle name="Navadno 7 2 4" xfId="2095"/>
    <cellStyle name="Navadno 7 2 4 2" xfId="4767"/>
    <cellStyle name="Navadno 7 2 5" xfId="2096"/>
    <cellStyle name="Navadno 7 2 5 2" xfId="4768"/>
    <cellStyle name="Navadno 7 2 6" xfId="2097"/>
    <cellStyle name="Navadno 7 2 6 2" xfId="4769"/>
    <cellStyle name="Navadno 7 2 7" xfId="2098"/>
    <cellStyle name="Navadno 7 2 7 2" xfId="4770"/>
    <cellStyle name="Navadno 7 2 8" xfId="4764"/>
    <cellStyle name="Navadno 7 20" xfId="2099"/>
    <cellStyle name="Navadno 7 20 2" xfId="2100"/>
    <cellStyle name="Navadno 7 20 2 2" xfId="4772"/>
    <cellStyle name="Navadno 7 20 3" xfId="4771"/>
    <cellStyle name="Navadno 7 21" xfId="2101"/>
    <cellStyle name="Navadno 7 21 2" xfId="2102"/>
    <cellStyle name="Navadno 7 21 2 2" xfId="4774"/>
    <cellStyle name="Navadno 7 21 3" xfId="4773"/>
    <cellStyle name="Navadno 7 22" xfId="2103"/>
    <cellStyle name="Navadno 7 22 2" xfId="2104"/>
    <cellStyle name="Navadno 7 22 2 2" xfId="4776"/>
    <cellStyle name="Navadno 7 22 3" xfId="4775"/>
    <cellStyle name="Navadno 7 23" xfId="2105"/>
    <cellStyle name="Navadno 7 23 2" xfId="2106"/>
    <cellStyle name="Navadno 7 23 2 2" xfId="4778"/>
    <cellStyle name="Navadno 7 23 3" xfId="4777"/>
    <cellStyle name="Navadno 7 24" xfId="2107"/>
    <cellStyle name="Navadno 7 24 2" xfId="2108"/>
    <cellStyle name="Navadno 7 24 2 2" xfId="4780"/>
    <cellStyle name="Navadno 7 24 3" xfId="4779"/>
    <cellStyle name="Navadno 7 25" xfId="2109"/>
    <cellStyle name="Navadno 7 25 2" xfId="2110"/>
    <cellStyle name="Navadno 7 25 2 2" xfId="4782"/>
    <cellStyle name="Navadno 7 25 3" xfId="4781"/>
    <cellStyle name="Navadno 7 26" xfId="2111"/>
    <cellStyle name="Navadno 7 26 2" xfId="2112"/>
    <cellStyle name="Navadno 7 26 2 2" xfId="4784"/>
    <cellStyle name="Navadno 7 26 3" xfId="4783"/>
    <cellStyle name="Navadno 7 27" xfId="2113"/>
    <cellStyle name="Navadno 7 27 2" xfId="2114"/>
    <cellStyle name="Navadno 7 27 2 2" xfId="4786"/>
    <cellStyle name="Navadno 7 27 3" xfId="4785"/>
    <cellStyle name="Navadno 7 28" xfId="2115"/>
    <cellStyle name="Navadno 7 28 2" xfId="2116"/>
    <cellStyle name="Navadno 7 28 2 2" xfId="4788"/>
    <cellStyle name="Navadno 7 28 3" xfId="4787"/>
    <cellStyle name="Navadno 7 29" xfId="2117"/>
    <cellStyle name="Navadno 7 29 2" xfId="2118"/>
    <cellStyle name="Navadno 7 29 2 2" xfId="4790"/>
    <cellStyle name="Navadno 7 29 3" xfId="4789"/>
    <cellStyle name="Navadno 7 3" xfId="2119"/>
    <cellStyle name="Navadno 7 3 2" xfId="2120"/>
    <cellStyle name="Navadno 7 3 2 2" xfId="4792"/>
    <cellStyle name="Navadno 7 3 3" xfId="2121"/>
    <cellStyle name="Navadno 7 3 3 2" xfId="4793"/>
    <cellStyle name="Navadno 7 3 4" xfId="2122"/>
    <cellStyle name="Navadno 7 3 4 2" xfId="4794"/>
    <cellStyle name="Navadno 7 3 5" xfId="2123"/>
    <cellStyle name="Navadno 7 3 5 2" xfId="4795"/>
    <cellStyle name="Navadno 7 3 6" xfId="2124"/>
    <cellStyle name="Navadno 7 3 6 2" xfId="4796"/>
    <cellStyle name="Navadno 7 3 7" xfId="4791"/>
    <cellStyle name="Navadno 7 30" xfId="2125"/>
    <cellStyle name="Navadno 7 30 2" xfId="2126"/>
    <cellStyle name="Navadno 7 30 2 2" xfId="4798"/>
    <cellStyle name="Navadno 7 30 3" xfId="4797"/>
    <cellStyle name="Navadno 7 31" xfId="2127"/>
    <cellStyle name="Navadno 7 31 2" xfId="2128"/>
    <cellStyle name="Navadno 7 31 2 2" xfId="4800"/>
    <cellStyle name="Navadno 7 31 3" xfId="4799"/>
    <cellStyle name="Navadno 7 32" xfId="2129"/>
    <cellStyle name="Navadno 7 32 2" xfId="2130"/>
    <cellStyle name="Navadno 7 32 2 2" xfId="4802"/>
    <cellStyle name="Navadno 7 32 3" xfId="4801"/>
    <cellStyle name="Navadno 7 33" xfId="2131"/>
    <cellStyle name="Navadno 7 33 2" xfId="2132"/>
    <cellStyle name="Navadno 7 33 2 2" xfId="4804"/>
    <cellStyle name="Navadno 7 33 3" xfId="4803"/>
    <cellStyle name="Navadno 7 34" xfId="2133"/>
    <cellStyle name="Navadno 7 34 2" xfId="2134"/>
    <cellStyle name="Navadno 7 34 2 2" xfId="4806"/>
    <cellStyle name="Navadno 7 34 3" xfId="4805"/>
    <cellStyle name="Navadno 7 35" xfId="2135"/>
    <cellStyle name="Navadno 7 35 2" xfId="2136"/>
    <cellStyle name="Navadno 7 35 2 2" xfId="4808"/>
    <cellStyle name="Navadno 7 35 3" xfId="4807"/>
    <cellStyle name="Navadno 7 36" xfId="2137"/>
    <cellStyle name="Navadno 7 36 2" xfId="2138"/>
    <cellStyle name="Navadno 7 36 2 2" xfId="4810"/>
    <cellStyle name="Navadno 7 36 3" xfId="4809"/>
    <cellStyle name="Navadno 7 37" xfId="2139"/>
    <cellStyle name="Navadno 7 37 2" xfId="2140"/>
    <cellStyle name="Navadno 7 37 2 2" xfId="4812"/>
    <cellStyle name="Navadno 7 37 3" xfId="4811"/>
    <cellStyle name="Navadno 7 38" xfId="2141"/>
    <cellStyle name="Navadno 7 38 2" xfId="2142"/>
    <cellStyle name="Navadno 7 38 2 2" xfId="4814"/>
    <cellStyle name="Navadno 7 38 3" xfId="4813"/>
    <cellStyle name="Navadno 7 39" xfId="2143"/>
    <cellStyle name="Navadno 7 39 2" xfId="2144"/>
    <cellStyle name="Navadno 7 39 2 2" xfId="4816"/>
    <cellStyle name="Navadno 7 39 3" xfId="4815"/>
    <cellStyle name="Navadno 7 4" xfId="2145"/>
    <cellStyle name="Navadno 7 4 2" xfId="2146"/>
    <cellStyle name="Navadno 7 4 2 2" xfId="4818"/>
    <cellStyle name="Navadno 7 4 3" xfId="2147"/>
    <cellStyle name="Navadno 7 4 3 2" xfId="4819"/>
    <cellStyle name="Navadno 7 4 4" xfId="2148"/>
    <cellStyle name="Navadno 7 4 4 2" xfId="4820"/>
    <cellStyle name="Navadno 7 4 5" xfId="2149"/>
    <cellStyle name="Navadno 7 4 5 2" xfId="4821"/>
    <cellStyle name="Navadno 7 4 6" xfId="2150"/>
    <cellStyle name="Navadno 7 4 6 2" xfId="4822"/>
    <cellStyle name="Navadno 7 4 7" xfId="4817"/>
    <cellStyle name="Navadno 7 40" xfId="2151"/>
    <cellStyle name="Navadno 7 40 2" xfId="2152"/>
    <cellStyle name="Navadno 7 40 2 2" xfId="4824"/>
    <cellStyle name="Navadno 7 40 3" xfId="4823"/>
    <cellStyle name="Navadno 7 41" xfId="2153"/>
    <cellStyle name="Navadno 7 41 2" xfId="2154"/>
    <cellStyle name="Navadno 7 41 2 2" xfId="4826"/>
    <cellStyle name="Navadno 7 41 3" xfId="4825"/>
    <cellStyle name="Navadno 7 42" xfId="2155"/>
    <cellStyle name="Navadno 7 42 2" xfId="2156"/>
    <cellStyle name="Navadno 7 42 2 2" xfId="4828"/>
    <cellStyle name="Navadno 7 42 3" xfId="4827"/>
    <cellStyle name="Navadno 7 43" xfId="2157"/>
    <cellStyle name="Navadno 7 43 2" xfId="2158"/>
    <cellStyle name="Navadno 7 43 2 2" xfId="4830"/>
    <cellStyle name="Navadno 7 43 3" xfId="4829"/>
    <cellStyle name="Navadno 7 44" xfId="2159"/>
    <cellStyle name="Navadno 7 44 2" xfId="2160"/>
    <cellStyle name="Navadno 7 44 2 2" xfId="4832"/>
    <cellStyle name="Navadno 7 44 3" xfId="4831"/>
    <cellStyle name="Navadno 7 45" xfId="4743"/>
    <cellStyle name="Navadno 7 5" xfId="2161"/>
    <cellStyle name="Navadno 7 5 2" xfId="2162"/>
    <cellStyle name="Navadno 7 5 2 2" xfId="4834"/>
    <cellStyle name="Navadno 7 5 3" xfId="2163"/>
    <cellStyle name="Navadno 7 5 3 2" xfId="4835"/>
    <cellStyle name="Navadno 7 5 4" xfId="2164"/>
    <cellStyle name="Navadno 7 5 4 2" xfId="4836"/>
    <cellStyle name="Navadno 7 5 5" xfId="2165"/>
    <cellStyle name="Navadno 7 5 5 2" xfId="4837"/>
    <cellStyle name="Navadno 7 5 6" xfId="2166"/>
    <cellStyle name="Navadno 7 5 6 2" xfId="4838"/>
    <cellStyle name="Navadno 7 5 7" xfId="4833"/>
    <cellStyle name="Navadno 7 6" xfId="2167"/>
    <cellStyle name="Navadno 7 6 2" xfId="2168"/>
    <cellStyle name="Navadno 7 6 2 2" xfId="4840"/>
    <cellStyle name="Navadno 7 6 3" xfId="2169"/>
    <cellStyle name="Navadno 7 6 3 2" xfId="4841"/>
    <cellStyle name="Navadno 7 6 4" xfId="2170"/>
    <cellStyle name="Navadno 7 6 4 2" xfId="4842"/>
    <cellStyle name="Navadno 7 6 5" xfId="2171"/>
    <cellStyle name="Navadno 7 6 5 2" xfId="4843"/>
    <cellStyle name="Navadno 7 6 6" xfId="2172"/>
    <cellStyle name="Navadno 7 6 6 2" xfId="4844"/>
    <cellStyle name="Navadno 7 6 7" xfId="4839"/>
    <cellStyle name="Navadno 7 7" xfId="2173"/>
    <cellStyle name="Navadno 7 7 2" xfId="2174"/>
    <cellStyle name="Navadno 7 7 2 2" xfId="4846"/>
    <cellStyle name="Navadno 7 7 3" xfId="4845"/>
    <cellStyle name="Navadno 7 8" xfId="2175"/>
    <cellStyle name="Navadno 7 8 2" xfId="2176"/>
    <cellStyle name="Navadno 7 8 2 2" xfId="4848"/>
    <cellStyle name="Navadno 7 8 3" xfId="4847"/>
    <cellStyle name="Navadno 7 9" xfId="2177"/>
    <cellStyle name="Navadno 7 9 2" xfId="2178"/>
    <cellStyle name="Navadno 7 9 2 2" xfId="4850"/>
    <cellStyle name="Navadno 7 9 3" xfId="4849"/>
    <cellStyle name="Navadno 7_AP.gr" xfId="2179"/>
    <cellStyle name="Navadno 8" xfId="2180"/>
    <cellStyle name="Navadno 8 10" xfId="2181"/>
    <cellStyle name="Navadno 8 10 2" xfId="2182"/>
    <cellStyle name="Navadno 8 10 2 2" xfId="4853"/>
    <cellStyle name="Navadno 8 10 3" xfId="4852"/>
    <cellStyle name="Navadno 8 11" xfId="2183"/>
    <cellStyle name="Navadno 8 11 2" xfId="2184"/>
    <cellStyle name="Navadno 8 11 2 2" xfId="4855"/>
    <cellStyle name="Navadno 8 11 3" xfId="4854"/>
    <cellStyle name="Navadno 8 12" xfId="2185"/>
    <cellStyle name="Navadno 8 12 2" xfId="2186"/>
    <cellStyle name="Navadno 8 12 2 2" xfId="4857"/>
    <cellStyle name="Navadno 8 12 3" xfId="4856"/>
    <cellStyle name="Navadno 8 13" xfId="2187"/>
    <cellStyle name="Navadno 8 13 2" xfId="2188"/>
    <cellStyle name="Navadno 8 13 2 2" xfId="4859"/>
    <cellStyle name="Navadno 8 13 3" xfId="4858"/>
    <cellStyle name="Navadno 8 14" xfId="2189"/>
    <cellStyle name="Navadno 8 14 2" xfId="2190"/>
    <cellStyle name="Navadno 8 14 2 2" xfId="4861"/>
    <cellStyle name="Navadno 8 14 3" xfId="4860"/>
    <cellStyle name="Navadno 8 15" xfId="2191"/>
    <cellStyle name="Navadno 8 15 2" xfId="2192"/>
    <cellStyle name="Navadno 8 15 2 2" xfId="4863"/>
    <cellStyle name="Navadno 8 15 3" xfId="4862"/>
    <cellStyle name="Navadno 8 16" xfId="2193"/>
    <cellStyle name="Navadno 8 16 2" xfId="2194"/>
    <cellStyle name="Navadno 8 16 2 2" xfId="4865"/>
    <cellStyle name="Navadno 8 16 3" xfId="4864"/>
    <cellStyle name="Navadno 8 17" xfId="2195"/>
    <cellStyle name="Navadno 8 17 2" xfId="2196"/>
    <cellStyle name="Navadno 8 17 2 2" xfId="4867"/>
    <cellStyle name="Navadno 8 17 3" xfId="4866"/>
    <cellStyle name="Navadno 8 18" xfId="2197"/>
    <cellStyle name="Navadno 8 18 2" xfId="2198"/>
    <cellStyle name="Navadno 8 18 2 2" xfId="4869"/>
    <cellStyle name="Navadno 8 18 3" xfId="4868"/>
    <cellStyle name="Navadno 8 19" xfId="2199"/>
    <cellStyle name="Navadno 8 19 2" xfId="2200"/>
    <cellStyle name="Navadno 8 19 2 2" xfId="4871"/>
    <cellStyle name="Navadno 8 19 3" xfId="4870"/>
    <cellStyle name="Navadno 8 2" xfId="2201"/>
    <cellStyle name="Navadno 8 2 2" xfId="2202"/>
    <cellStyle name="Navadno 8 2 2 2" xfId="4873"/>
    <cellStyle name="Navadno 8 2 3" xfId="2203"/>
    <cellStyle name="Navadno 8 2 3 2" xfId="4874"/>
    <cellStyle name="Navadno 8 2 4" xfId="2204"/>
    <cellStyle name="Navadno 8 2 4 2" xfId="4875"/>
    <cellStyle name="Navadno 8 2 5" xfId="2205"/>
    <cellStyle name="Navadno 8 2 5 2" xfId="4876"/>
    <cellStyle name="Navadno 8 2 6" xfId="2206"/>
    <cellStyle name="Navadno 8 2 6 2" xfId="4877"/>
    <cellStyle name="Navadno 8 2 7" xfId="4872"/>
    <cellStyle name="Navadno 8 20" xfId="2207"/>
    <cellStyle name="Navadno 8 20 2" xfId="2208"/>
    <cellStyle name="Navadno 8 20 2 2" xfId="4879"/>
    <cellStyle name="Navadno 8 20 3" xfId="4878"/>
    <cellStyle name="Navadno 8 21" xfId="2209"/>
    <cellStyle name="Navadno 8 21 2" xfId="2210"/>
    <cellStyle name="Navadno 8 21 2 2" xfId="4881"/>
    <cellStyle name="Navadno 8 21 3" xfId="4880"/>
    <cellStyle name="Navadno 8 22" xfId="2211"/>
    <cellStyle name="Navadno 8 22 2" xfId="2212"/>
    <cellStyle name="Navadno 8 22 2 2" xfId="4883"/>
    <cellStyle name="Navadno 8 22 3" xfId="4882"/>
    <cellStyle name="Navadno 8 23" xfId="2213"/>
    <cellStyle name="Navadno 8 23 2" xfId="2214"/>
    <cellStyle name="Navadno 8 23 2 2" xfId="4885"/>
    <cellStyle name="Navadno 8 23 3" xfId="4884"/>
    <cellStyle name="Navadno 8 24" xfId="2215"/>
    <cellStyle name="Navadno 8 24 2" xfId="2216"/>
    <cellStyle name="Navadno 8 24 2 2" xfId="4887"/>
    <cellStyle name="Navadno 8 24 3" xfId="4886"/>
    <cellStyle name="Navadno 8 25" xfId="2217"/>
    <cellStyle name="Navadno 8 25 2" xfId="2218"/>
    <cellStyle name="Navadno 8 25 2 2" xfId="4889"/>
    <cellStyle name="Navadno 8 25 3" xfId="4888"/>
    <cellStyle name="Navadno 8 26" xfId="2219"/>
    <cellStyle name="Navadno 8 26 2" xfId="2220"/>
    <cellStyle name="Navadno 8 26 2 2" xfId="4891"/>
    <cellStyle name="Navadno 8 26 3" xfId="4890"/>
    <cellStyle name="Navadno 8 27" xfId="2221"/>
    <cellStyle name="Navadno 8 27 2" xfId="2222"/>
    <cellStyle name="Navadno 8 27 2 2" xfId="4893"/>
    <cellStyle name="Navadno 8 27 3" xfId="4892"/>
    <cellStyle name="Navadno 8 28" xfId="2223"/>
    <cellStyle name="Navadno 8 28 2" xfId="2224"/>
    <cellStyle name="Navadno 8 28 2 2" xfId="4895"/>
    <cellStyle name="Navadno 8 28 3" xfId="4894"/>
    <cellStyle name="Navadno 8 29" xfId="2225"/>
    <cellStyle name="Navadno 8 29 2" xfId="2226"/>
    <cellStyle name="Navadno 8 29 2 2" xfId="4897"/>
    <cellStyle name="Navadno 8 29 3" xfId="4896"/>
    <cellStyle name="Navadno 8 3" xfId="2227"/>
    <cellStyle name="Navadno 8 3 2" xfId="2228"/>
    <cellStyle name="Navadno 8 3 2 2" xfId="4899"/>
    <cellStyle name="Navadno 8 3 3" xfId="2229"/>
    <cellStyle name="Navadno 8 3 3 2" xfId="4900"/>
    <cellStyle name="Navadno 8 3 4" xfId="2230"/>
    <cellStyle name="Navadno 8 3 4 2" xfId="4901"/>
    <cellStyle name="Navadno 8 3 5" xfId="2231"/>
    <cellStyle name="Navadno 8 3 5 2" xfId="4902"/>
    <cellStyle name="Navadno 8 3 6" xfId="2232"/>
    <cellStyle name="Navadno 8 3 6 2" xfId="4903"/>
    <cellStyle name="Navadno 8 3 7" xfId="4898"/>
    <cellStyle name="Navadno 8 30" xfId="2233"/>
    <cellStyle name="Navadno 8 30 2" xfId="2234"/>
    <cellStyle name="Navadno 8 30 2 2" xfId="4905"/>
    <cellStyle name="Navadno 8 30 3" xfId="4904"/>
    <cellStyle name="Navadno 8 31" xfId="2235"/>
    <cellStyle name="Navadno 8 31 2" xfId="2236"/>
    <cellStyle name="Navadno 8 31 2 2" xfId="4907"/>
    <cellStyle name="Navadno 8 31 3" xfId="4906"/>
    <cellStyle name="Navadno 8 32" xfId="2237"/>
    <cellStyle name="Navadno 8 32 2" xfId="2238"/>
    <cellStyle name="Navadno 8 32 2 2" xfId="4909"/>
    <cellStyle name="Navadno 8 32 3" xfId="4908"/>
    <cellStyle name="Navadno 8 33" xfId="2239"/>
    <cellStyle name="Navadno 8 33 2" xfId="2240"/>
    <cellStyle name="Navadno 8 33 2 2" xfId="4911"/>
    <cellStyle name="Navadno 8 33 3" xfId="4910"/>
    <cellStyle name="Navadno 8 34" xfId="2241"/>
    <cellStyle name="Navadno 8 34 2" xfId="2242"/>
    <cellStyle name="Navadno 8 34 2 2" xfId="4913"/>
    <cellStyle name="Navadno 8 34 3" xfId="4912"/>
    <cellStyle name="Navadno 8 35" xfId="2243"/>
    <cellStyle name="Navadno 8 35 2" xfId="2244"/>
    <cellStyle name="Navadno 8 35 2 2" xfId="4915"/>
    <cellStyle name="Navadno 8 35 3" xfId="4914"/>
    <cellStyle name="Navadno 8 36" xfId="2245"/>
    <cellStyle name="Navadno 8 36 2" xfId="2246"/>
    <cellStyle name="Navadno 8 36 2 2" xfId="4917"/>
    <cellStyle name="Navadno 8 36 3" xfId="4916"/>
    <cellStyle name="Navadno 8 37" xfId="2247"/>
    <cellStyle name="Navadno 8 37 2" xfId="2248"/>
    <cellStyle name="Navadno 8 37 2 2" xfId="4919"/>
    <cellStyle name="Navadno 8 37 3" xfId="4918"/>
    <cellStyle name="Navadno 8 38" xfId="2249"/>
    <cellStyle name="Navadno 8 38 2" xfId="2250"/>
    <cellStyle name="Navadno 8 38 2 2" xfId="4921"/>
    <cellStyle name="Navadno 8 38 3" xfId="4920"/>
    <cellStyle name="Navadno 8 39" xfId="2251"/>
    <cellStyle name="Navadno 8 39 2" xfId="2252"/>
    <cellStyle name="Navadno 8 39 2 2" xfId="4923"/>
    <cellStyle name="Navadno 8 39 3" xfId="4922"/>
    <cellStyle name="Navadno 8 4" xfId="2253"/>
    <cellStyle name="Navadno 8 4 2" xfId="2254"/>
    <cellStyle name="Navadno 8 4 2 2" xfId="4925"/>
    <cellStyle name="Navadno 8 4 3" xfId="2255"/>
    <cellStyle name="Navadno 8 4 3 2" xfId="4926"/>
    <cellStyle name="Navadno 8 4 4" xfId="2256"/>
    <cellStyle name="Navadno 8 4 4 2" xfId="4927"/>
    <cellStyle name="Navadno 8 4 5" xfId="2257"/>
    <cellStyle name="Navadno 8 4 5 2" xfId="4928"/>
    <cellStyle name="Navadno 8 4 6" xfId="2258"/>
    <cellStyle name="Navadno 8 4 6 2" xfId="4929"/>
    <cellStyle name="Navadno 8 4 7" xfId="4924"/>
    <cellStyle name="Navadno 8 40" xfId="2259"/>
    <cellStyle name="Navadno 8 40 2" xfId="2260"/>
    <cellStyle name="Navadno 8 40 2 2" xfId="4931"/>
    <cellStyle name="Navadno 8 40 3" xfId="4930"/>
    <cellStyle name="Navadno 8 41" xfId="2261"/>
    <cellStyle name="Navadno 8 41 2" xfId="2262"/>
    <cellStyle name="Navadno 8 41 2 2" xfId="4933"/>
    <cellStyle name="Navadno 8 41 3" xfId="4932"/>
    <cellStyle name="Navadno 8 42" xfId="2263"/>
    <cellStyle name="Navadno 8 42 2" xfId="2264"/>
    <cellStyle name="Navadno 8 42 2 2" xfId="4935"/>
    <cellStyle name="Navadno 8 42 3" xfId="4934"/>
    <cellStyle name="Navadno 8 43" xfId="2265"/>
    <cellStyle name="Navadno 8 43 2" xfId="2266"/>
    <cellStyle name="Navadno 8 43 2 2" xfId="4937"/>
    <cellStyle name="Navadno 8 43 3" xfId="4936"/>
    <cellStyle name="Navadno 8 44" xfId="2267"/>
    <cellStyle name="Navadno 8 44 2" xfId="2268"/>
    <cellStyle name="Navadno 8 44 2 2" xfId="4939"/>
    <cellStyle name="Navadno 8 44 3" xfId="4938"/>
    <cellStyle name="Navadno 8 45" xfId="4851"/>
    <cellStyle name="Navadno 8 5" xfId="2269"/>
    <cellStyle name="Navadno 8 5 2" xfId="2270"/>
    <cellStyle name="Navadno 8 5 2 2" xfId="4941"/>
    <cellStyle name="Navadno 8 5 3" xfId="2271"/>
    <cellStyle name="Navadno 8 5 3 2" xfId="4942"/>
    <cellStyle name="Navadno 8 5 4" xfId="2272"/>
    <cellStyle name="Navadno 8 5 4 2" xfId="4943"/>
    <cellStyle name="Navadno 8 5 5" xfId="2273"/>
    <cellStyle name="Navadno 8 5 5 2" xfId="4944"/>
    <cellStyle name="Navadno 8 5 6" xfId="2274"/>
    <cellStyle name="Navadno 8 5 6 2" xfId="4945"/>
    <cellStyle name="Navadno 8 5 7" xfId="4940"/>
    <cellStyle name="Navadno 8 6" xfId="2275"/>
    <cellStyle name="Navadno 8 6 2" xfId="2276"/>
    <cellStyle name="Navadno 8 6 2 2" xfId="4947"/>
    <cellStyle name="Navadno 8 6 3" xfId="2277"/>
    <cellStyle name="Navadno 8 6 3 2" xfId="4948"/>
    <cellStyle name="Navadno 8 6 4" xfId="2278"/>
    <cellStyle name="Navadno 8 6 4 2" xfId="4949"/>
    <cellStyle name="Navadno 8 6 5" xfId="2279"/>
    <cellStyle name="Navadno 8 6 5 2" xfId="4950"/>
    <cellStyle name="Navadno 8 6 6" xfId="2280"/>
    <cellStyle name="Navadno 8 6 6 2" xfId="4951"/>
    <cellStyle name="Navadno 8 6 7" xfId="4946"/>
    <cellStyle name="Navadno 8 7" xfId="2281"/>
    <cellStyle name="Navadno 8 7 2" xfId="2282"/>
    <cellStyle name="Navadno 8 7 2 2" xfId="4953"/>
    <cellStyle name="Navadno 8 7 3" xfId="4952"/>
    <cellStyle name="Navadno 8 8" xfId="2283"/>
    <cellStyle name="Navadno 8 8 2" xfId="2284"/>
    <cellStyle name="Navadno 8 8 2 2" xfId="4955"/>
    <cellStyle name="Navadno 8 8 3" xfId="4954"/>
    <cellStyle name="Navadno 8 9" xfId="2285"/>
    <cellStyle name="Navadno 8 9 2" xfId="2286"/>
    <cellStyle name="Navadno 8 9 2 2" xfId="4957"/>
    <cellStyle name="Navadno 8 9 3" xfId="4956"/>
    <cellStyle name="Navadno 9" xfId="2287"/>
    <cellStyle name="Navadno 9 10" xfId="2288"/>
    <cellStyle name="Navadno 9 10 2" xfId="2289"/>
    <cellStyle name="Navadno 9 10 2 2" xfId="4960"/>
    <cellStyle name="Navadno 9 10 3" xfId="4959"/>
    <cellStyle name="Navadno 9 11" xfId="2290"/>
    <cellStyle name="Navadno 9 11 2" xfId="2291"/>
    <cellStyle name="Navadno 9 11 2 2" xfId="4962"/>
    <cellStyle name="Navadno 9 11 3" xfId="4961"/>
    <cellStyle name="Navadno 9 12" xfId="2292"/>
    <cellStyle name="Navadno 9 12 2" xfId="2293"/>
    <cellStyle name="Navadno 9 12 2 2" xfId="4964"/>
    <cellStyle name="Navadno 9 12 3" xfId="4963"/>
    <cellStyle name="Navadno 9 13" xfId="2294"/>
    <cellStyle name="Navadno 9 13 2" xfId="2295"/>
    <cellStyle name="Navadno 9 13 2 2" xfId="4966"/>
    <cellStyle name="Navadno 9 13 3" xfId="4965"/>
    <cellStyle name="Navadno 9 14" xfId="2296"/>
    <cellStyle name="Navadno 9 14 2" xfId="2297"/>
    <cellStyle name="Navadno 9 14 2 2" xfId="4968"/>
    <cellStyle name="Navadno 9 14 3" xfId="4967"/>
    <cellStyle name="Navadno 9 15" xfId="2298"/>
    <cellStyle name="Navadno 9 15 2" xfId="2299"/>
    <cellStyle name="Navadno 9 15 2 2" xfId="4970"/>
    <cellStyle name="Navadno 9 15 3" xfId="4969"/>
    <cellStyle name="Navadno 9 16" xfId="2300"/>
    <cellStyle name="Navadno 9 16 2" xfId="2301"/>
    <cellStyle name="Navadno 9 16 2 2" xfId="4972"/>
    <cellStyle name="Navadno 9 16 3" xfId="4971"/>
    <cellStyle name="Navadno 9 17" xfId="2302"/>
    <cellStyle name="Navadno 9 17 2" xfId="2303"/>
    <cellStyle name="Navadno 9 17 2 2" xfId="4974"/>
    <cellStyle name="Navadno 9 17 3" xfId="4973"/>
    <cellStyle name="Navadno 9 18" xfId="2304"/>
    <cellStyle name="Navadno 9 18 2" xfId="2305"/>
    <cellStyle name="Navadno 9 18 2 2" xfId="4976"/>
    <cellStyle name="Navadno 9 18 3" xfId="4975"/>
    <cellStyle name="Navadno 9 19" xfId="2306"/>
    <cellStyle name="Navadno 9 19 2" xfId="2307"/>
    <cellStyle name="Navadno 9 19 2 2" xfId="4978"/>
    <cellStyle name="Navadno 9 19 3" xfId="4977"/>
    <cellStyle name="Navadno 9 2" xfId="2308"/>
    <cellStyle name="Navadno 9 2 2" xfId="2309"/>
    <cellStyle name="Navadno 9 2 2 2" xfId="4980"/>
    <cellStyle name="Navadno 9 2 3" xfId="2310"/>
    <cellStyle name="Navadno 9 2 3 2" xfId="4981"/>
    <cellStyle name="Navadno 9 2 4" xfId="2311"/>
    <cellStyle name="Navadno 9 2 4 2" xfId="4982"/>
    <cellStyle name="Navadno 9 2 5" xfId="2312"/>
    <cellStyle name="Navadno 9 2 5 2" xfId="4983"/>
    <cellStyle name="Navadno 9 2 6" xfId="2313"/>
    <cellStyle name="Navadno 9 2 6 2" xfId="4984"/>
    <cellStyle name="Navadno 9 2 7" xfId="2314"/>
    <cellStyle name="Navadno 9 2 7 2" xfId="4985"/>
    <cellStyle name="Navadno 9 2 8" xfId="4979"/>
    <cellStyle name="Navadno 9 20" xfId="2315"/>
    <cellStyle name="Navadno 9 20 2" xfId="2316"/>
    <cellStyle name="Navadno 9 20 2 2" xfId="4987"/>
    <cellStyle name="Navadno 9 20 3" xfId="4986"/>
    <cellStyle name="Navadno 9 21" xfId="2317"/>
    <cellStyle name="Navadno 9 21 2" xfId="2318"/>
    <cellStyle name="Navadno 9 21 2 2" xfId="4989"/>
    <cellStyle name="Navadno 9 21 3" xfId="4988"/>
    <cellStyle name="Navadno 9 22" xfId="2319"/>
    <cellStyle name="Navadno 9 22 2" xfId="2320"/>
    <cellStyle name="Navadno 9 22 2 2" xfId="4991"/>
    <cellStyle name="Navadno 9 22 3" xfId="4990"/>
    <cellStyle name="Navadno 9 23" xfId="2321"/>
    <cellStyle name="Navadno 9 23 2" xfId="2322"/>
    <cellStyle name="Navadno 9 23 2 2" xfId="4993"/>
    <cellStyle name="Navadno 9 23 3" xfId="4992"/>
    <cellStyle name="Navadno 9 24" xfId="2323"/>
    <cellStyle name="Navadno 9 24 2" xfId="2324"/>
    <cellStyle name="Navadno 9 24 2 2" xfId="4995"/>
    <cellStyle name="Navadno 9 24 3" xfId="4994"/>
    <cellStyle name="Navadno 9 25" xfId="2325"/>
    <cellStyle name="Navadno 9 25 2" xfId="2326"/>
    <cellStyle name="Navadno 9 25 2 2" xfId="4997"/>
    <cellStyle name="Navadno 9 25 3" xfId="4996"/>
    <cellStyle name="Navadno 9 26" xfId="2327"/>
    <cellStyle name="Navadno 9 26 2" xfId="2328"/>
    <cellStyle name="Navadno 9 26 2 2" xfId="4999"/>
    <cellStyle name="Navadno 9 26 3" xfId="4998"/>
    <cellStyle name="Navadno 9 27" xfId="2329"/>
    <cellStyle name="Navadno 9 27 2" xfId="2330"/>
    <cellStyle name="Navadno 9 27 2 2" xfId="5001"/>
    <cellStyle name="Navadno 9 27 3" xfId="5000"/>
    <cellStyle name="Navadno 9 28" xfId="2331"/>
    <cellStyle name="Navadno 9 28 2" xfId="2332"/>
    <cellStyle name="Navadno 9 28 2 2" xfId="5003"/>
    <cellStyle name="Navadno 9 28 3" xfId="5002"/>
    <cellStyle name="Navadno 9 29" xfId="2333"/>
    <cellStyle name="Navadno 9 29 2" xfId="2334"/>
    <cellStyle name="Navadno 9 29 2 2" xfId="5005"/>
    <cellStyle name="Navadno 9 29 3" xfId="5004"/>
    <cellStyle name="Navadno 9 3" xfId="2335"/>
    <cellStyle name="Navadno 9 3 2" xfId="2336"/>
    <cellStyle name="Navadno 9 3 2 2" xfId="5007"/>
    <cellStyle name="Navadno 9 3 3" xfId="2337"/>
    <cellStyle name="Navadno 9 3 3 2" xfId="5008"/>
    <cellStyle name="Navadno 9 3 4" xfId="2338"/>
    <cellStyle name="Navadno 9 3 4 2" xfId="5009"/>
    <cellStyle name="Navadno 9 3 5" xfId="2339"/>
    <cellStyle name="Navadno 9 3 5 2" xfId="5010"/>
    <cellStyle name="Navadno 9 3 6" xfId="2340"/>
    <cellStyle name="Navadno 9 3 6 2" xfId="5011"/>
    <cellStyle name="Navadno 9 3 7" xfId="5006"/>
    <cellStyle name="Navadno 9 30" xfId="2341"/>
    <cellStyle name="Navadno 9 30 2" xfId="2342"/>
    <cellStyle name="Navadno 9 30 2 2" xfId="5013"/>
    <cellStyle name="Navadno 9 30 3" xfId="5012"/>
    <cellStyle name="Navadno 9 31" xfId="2343"/>
    <cellStyle name="Navadno 9 31 2" xfId="2344"/>
    <cellStyle name="Navadno 9 31 2 2" xfId="5015"/>
    <cellStyle name="Navadno 9 31 3" xfId="5014"/>
    <cellStyle name="Navadno 9 32" xfId="2345"/>
    <cellStyle name="Navadno 9 32 2" xfId="2346"/>
    <cellStyle name="Navadno 9 32 2 2" xfId="5017"/>
    <cellStyle name="Navadno 9 32 3" xfId="5016"/>
    <cellStyle name="Navadno 9 33" xfId="2347"/>
    <cellStyle name="Navadno 9 33 2" xfId="2348"/>
    <cellStyle name="Navadno 9 33 2 2" xfId="5019"/>
    <cellStyle name="Navadno 9 33 3" xfId="5018"/>
    <cellStyle name="Navadno 9 34" xfId="2349"/>
    <cellStyle name="Navadno 9 34 2" xfId="2350"/>
    <cellStyle name="Navadno 9 34 2 2" xfId="5021"/>
    <cellStyle name="Navadno 9 34 3" xfId="5020"/>
    <cellStyle name="Navadno 9 35" xfId="2351"/>
    <cellStyle name="Navadno 9 35 2" xfId="2352"/>
    <cellStyle name="Navadno 9 35 2 2" xfId="5023"/>
    <cellStyle name="Navadno 9 35 3" xfId="5022"/>
    <cellStyle name="Navadno 9 36" xfId="2353"/>
    <cellStyle name="Navadno 9 36 2" xfId="2354"/>
    <cellStyle name="Navadno 9 36 2 2" xfId="5025"/>
    <cellStyle name="Navadno 9 36 3" xfId="5024"/>
    <cellStyle name="Navadno 9 37" xfId="2355"/>
    <cellStyle name="Navadno 9 37 2" xfId="2356"/>
    <cellStyle name="Navadno 9 37 2 2" xfId="5027"/>
    <cellStyle name="Navadno 9 37 3" xfId="5026"/>
    <cellStyle name="Navadno 9 38" xfId="2357"/>
    <cellStyle name="Navadno 9 38 2" xfId="2358"/>
    <cellStyle name="Navadno 9 38 2 2" xfId="5029"/>
    <cellStyle name="Navadno 9 38 3" xfId="5028"/>
    <cellStyle name="Navadno 9 39" xfId="2359"/>
    <cellStyle name="Navadno 9 39 2" xfId="2360"/>
    <cellStyle name="Navadno 9 39 2 2" xfId="5031"/>
    <cellStyle name="Navadno 9 39 3" xfId="5030"/>
    <cellStyle name="Navadno 9 4" xfId="2361"/>
    <cellStyle name="Navadno 9 4 2" xfId="2362"/>
    <cellStyle name="Navadno 9 4 2 2" xfId="5033"/>
    <cellStyle name="Navadno 9 4 3" xfId="2363"/>
    <cellStyle name="Navadno 9 4 3 2" xfId="5034"/>
    <cellStyle name="Navadno 9 4 4" xfId="2364"/>
    <cellStyle name="Navadno 9 4 4 2" xfId="5035"/>
    <cellStyle name="Navadno 9 4 5" xfId="2365"/>
    <cellStyle name="Navadno 9 4 5 2" xfId="5036"/>
    <cellStyle name="Navadno 9 4 6" xfId="2366"/>
    <cellStyle name="Navadno 9 4 6 2" xfId="5037"/>
    <cellStyle name="Navadno 9 4 7" xfId="5032"/>
    <cellStyle name="Navadno 9 40" xfId="2367"/>
    <cellStyle name="Navadno 9 40 2" xfId="2368"/>
    <cellStyle name="Navadno 9 40 2 2" xfId="5039"/>
    <cellStyle name="Navadno 9 40 3" xfId="5038"/>
    <cellStyle name="Navadno 9 41" xfId="2369"/>
    <cellStyle name="Navadno 9 41 2" xfId="2370"/>
    <cellStyle name="Navadno 9 41 2 2" xfId="5041"/>
    <cellStyle name="Navadno 9 41 3" xfId="5040"/>
    <cellStyle name="Navadno 9 42" xfId="2371"/>
    <cellStyle name="Navadno 9 42 2" xfId="2372"/>
    <cellStyle name="Navadno 9 42 2 2" xfId="5043"/>
    <cellStyle name="Navadno 9 42 3" xfId="5042"/>
    <cellStyle name="Navadno 9 43" xfId="2373"/>
    <cellStyle name="Navadno 9 43 2" xfId="2374"/>
    <cellStyle name="Navadno 9 43 2 2" xfId="5045"/>
    <cellStyle name="Navadno 9 43 3" xfId="5044"/>
    <cellStyle name="Navadno 9 44" xfId="2375"/>
    <cellStyle name="Navadno 9 44 2" xfId="2376"/>
    <cellStyle name="Navadno 9 44 2 2" xfId="5047"/>
    <cellStyle name="Navadno 9 44 3" xfId="5046"/>
    <cellStyle name="Navadno 9 45" xfId="2377"/>
    <cellStyle name="Navadno 9 45 2" xfId="5048"/>
    <cellStyle name="Navadno 9 46" xfId="4958"/>
    <cellStyle name="Navadno 9 5" xfId="2378"/>
    <cellStyle name="Navadno 9 5 2" xfId="2379"/>
    <cellStyle name="Navadno 9 5 2 2" xfId="5050"/>
    <cellStyle name="Navadno 9 5 3" xfId="2380"/>
    <cellStyle name="Navadno 9 5 3 2" xfId="5051"/>
    <cellStyle name="Navadno 9 5 4" xfId="2381"/>
    <cellStyle name="Navadno 9 5 4 2" xfId="5052"/>
    <cellStyle name="Navadno 9 5 5" xfId="2382"/>
    <cellStyle name="Navadno 9 5 5 2" xfId="5053"/>
    <cellStyle name="Navadno 9 5 6" xfId="2383"/>
    <cellStyle name="Navadno 9 5 6 2" xfId="5054"/>
    <cellStyle name="Navadno 9 5 7" xfId="5049"/>
    <cellStyle name="Navadno 9 6" xfId="2384"/>
    <cellStyle name="Navadno 9 6 2" xfId="2385"/>
    <cellStyle name="Navadno 9 6 2 2" xfId="5056"/>
    <cellStyle name="Navadno 9 6 3" xfId="2386"/>
    <cellStyle name="Navadno 9 6 3 2" xfId="5057"/>
    <cellStyle name="Navadno 9 6 4" xfId="2387"/>
    <cellStyle name="Navadno 9 6 4 2" xfId="5058"/>
    <cellStyle name="Navadno 9 6 5" xfId="2388"/>
    <cellStyle name="Navadno 9 6 5 2" xfId="5059"/>
    <cellStyle name="Navadno 9 6 6" xfId="2389"/>
    <cellStyle name="Navadno 9 6 6 2" xfId="5060"/>
    <cellStyle name="Navadno 9 6 7" xfId="5055"/>
    <cellStyle name="Navadno 9 7" xfId="2390"/>
    <cellStyle name="Navadno 9 7 2" xfId="2391"/>
    <cellStyle name="Navadno 9 7 2 2" xfId="5062"/>
    <cellStyle name="Navadno 9 7 3" xfId="5061"/>
    <cellStyle name="Navadno 9 8" xfId="2392"/>
    <cellStyle name="Navadno 9 8 2" xfId="2393"/>
    <cellStyle name="Navadno 9 8 2 2" xfId="5064"/>
    <cellStyle name="Navadno 9 8 3" xfId="5063"/>
    <cellStyle name="Navadno 9 9" xfId="2394"/>
    <cellStyle name="Navadno 9 9 2" xfId="2395"/>
    <cellStyle name="Navadno 9 9 2 2" xfId="5066"/>
    <cellStyle name="Navadno 9 9 3" xfId="5065"/>
    <cellStyle name="Navadno_FORMULA" xfId="2715"/>
    <cellStyle name="Navadno_LG PZI popis strojne instalacije popravljen popis 2" xfId="2706"/>
    <cellStyle name="Navadno_List1" xfId="2714"/>
    <cellStyle name="Navadno_Popis Materiala" xfId="2716"/>
    <cellStyle name="Neutral 2" xfId="2396"/>
    <cellStyle name="Neutral 2 2" xfId="5067"/>
    <cellStyle name="Neutral 3" xfId="2397"/>
    <cellStyle name="Neutral 3 2" xfId="5068"/>
    <cellStyle name="Neutrale" xfId="5354"/>
    <cellStyle name="Nevtralno 2" xfId="2398"/>
    <cellStyle name="Nevtralno 2 2" xfId="2399"/>
    <cellStyle name="Nevtralno 2 2 2" xfId="5070"/>
    <cellStyle name="Nevtralno 2 3" xfId="2400"/>
    <cellStyle name="Nevtralno 2 3 2" xfId="5071"/>
    <cellStyle name="Nevtralno 2 4" xfId="2401"/>
    <cellStyle name="Nevtralno 2 4 2" xfId="5072"/>
    <cellStyle name="Nevtralno 2 5" xfId="2402"/>
    <cellStyle name="Nevtralno 2 5 2" xfId="5073"/>
    <cellStyle name="Nevtralno 2 6" xfId="5069"/>
    <cellStyle name="Nevtralno 3" xfId="2403"/>
    <cellStyle name="Nevtralno 3 2" xfId="2404"/>
    <cellStyle name="Nevtralno 3 2 2" xfId="5075"/>
    <cellStyle name="Nevtralno 3 3" xfId="2405"/>
    <cellStyle name="Nevtralno 3 3 2" xfId="5076"/>
    <cellStyle name="Nevtralno 3 4" xfId="5074"/>
    <cellStyle name="Nevtralno 4" xfId="2406"/>
    <cellStyle name="Nevtralno 4 2" xfId="2407"/>
    <cellStyle name="Nevtralno 4 2 2" xfId="5078"/>
    <cellStyle name="Nevtralno 4 3" xfId="2408"/>
    <cellStyle name="Nevtralno 4 3 2" xfId="5079"/>
    <cellStyle name="Nevtralno 4 4" xfId="5077"/>
    <cellStyle name="Nevtralno 5" xfId="2409"/>
    <cellStyle name="Nevtralno 5 2" xfId="2410"/>
    <cellStyle name="Nevtralno 5 2 2" xfId="5081"/>
    <cellStyle name="Nevtralno 5 3" xfId="2411"/>
    <cellStyle name="Nevtralno 5 3 2" xfId="5082"/>
    <cellStyle name="Nevtralno 5 4" xfId="5080"/>
    <cellStyle name="normal" xfId="5355"/>
    <cellStyle name="Normal 10" xfId="2412"/>
    <cellStyle name="Normal 10 2" xfId="5083"/>
    <cellStyle name="Normal 11" xfId="2413"/>
    <cellStyle name="Normal 11 2" xfId="2414"/>
    <cellStyle name="Normal 11 3" xfId="5084"/>
    <cellStyle name="Normal 12" xfId="2415"/>
    <cellStyle name="Normal 12 2" xfId="5085"/>
    <cellStyle name="Normal 13" xfId="2416"/>
    <cellStyle name="Normal 13 2" xfId="5086"/>
    <cellStyle name="normal 2" xfId="2417"/>
    <cellStyle name="Normal 2 10" xfId="2418"/>
    <cellStyle name="Normal 2 10 2" xfId="5088"/>
    <cellStyle name="normal 2 11" xfId="5087"/>
    <cellStyle name="normal 2 12" xfId="5321"/>
    <cellStyle name="Normal 2 2" xfId="2419"/>
    <cellStyle name="normal 2 2 2" xfId="2420"/>
    <cellStyle name="normal 2 2 2 2" xfId="2421"/>
    <cellStyle name="normal 2 2 2 2 2" xfId="5090"/>
    <cellStyle name="Normal 2 2 3" xfId="5089"/>
    <cellStyle name="Normal 2 2 4" xfId="5322"/>
    <cellStyle name="normal 2 3" xfId="2422"/>
    <cellStyle name="normal 2 4" xfId="2423"/>
    <cellStyle name="Normal 2 5" xfId="2424"/>
    <cellStyle name="Normal 2 5 2" xfId="5091"/>
    <cellStyle name="Normal 2 6" xfId="2425"/>
    <cellStyle name="Normal 2 6 2" xfId="5092"/>
    <cellStyle name="Normal 2 7" xfId="2426"/>
    <cellStyle name="Normal 2 7 2" xfId="5093"/>
    <cellStyle name="Normal 2 8" xfId="2427"/>
    <cellStyle name="Normal 2 8 2" xfId="5094"/>
    <cellStyle name="Normal 2 9" xfId="2428"/>
    <cellStyle name="Normal 2 9 2" xfId="5095"/>
    <cellStyle name="Normal 3" xfId="2429"/>
    <cellStyle name="Normal 3 2" xfId="2430"/>
    <cellStyle name="Normal 3 2 2" xfId="5097"/>
    <cellStyle name="Normal 3 3" xfId="5096"/>
    <cellStyle name="Normal 4" xfId="2431"/>
    <cellStyle name="Normal 4 2" xfId="2432"/>
    <cellStyle name="Normal 4 2 2" xfId="5099"/>
    <cellStyle name="Normal 4 3" xfId="5098"/>
    <cellStyle name="Normal 5" xfId="2433"/>
    <cellStyle name="Normal 5 2" xfId="2434"/>
    <cellStyle name="Normal 5 2 2" xfId="5101"/>
    <cellStyle name="Normal 5 3" xfId="2435"/>
    <cellStyle name="Normal 5 3 2" xfId="5102"/>
    <cellStyle name="Normal 5 4" xfId="5100"/>
    <cellStyle name="Normal 6" xfId="2436"/>
    <cellStyle name="Normal 7" xfId="2437"/>
    <cellStyle name="Normal 7 2" xfId="5103"/>
    <cellStyle name="Normal 9" xfId="2438"/>
    <cellStyle name="Normal 9 2" xfId="5104"/>
    <cellStyle name="Normal_popis OPH" xfId="5356"/>
    <cellStyle name="Normal_Sheet1" xfId="2711"/>
    <cellStyle name="Normale 2" xfId="5357"/>
    <cellStyle name="Normale 3" xfId="5358"/>
    <cellStyle name="Nota" xfId="5359"/>
    <cellStyle name="Note 2" xfId="2439"/>
    <cellStyle name="Note 2 2" xfId="5105"/>
    <cellStyle name="Note 3" xfId="2440"/>
    <cellStyle name="Note 3 2" xfId="5106"/>
    <cellStyle name="Odstotek 2" xfId="2441"/>
    <cellStyle name="Opomba 2" xfId="2442"/>
    <cellStyle name="Opomba 2 2" xfId="2443"/>
    <cellStyle name="Opomba 2 2 2" xfId="5108"/>
    <cellStyle name="Opomba 2 3" xfId="2444"/>
    <cellStyle name="Opomba 2 3 2" xfId="5109"/>
    <cellStyle name="Opomba 2 4" xfId="5107"/>
    <cellStyle name="Opomba 3" xfId="2445"/>
    <cellStyle name="Opomba 3 2" xfId="2446"/>
    <cellStyle name="Opomba 3 2 2" xfId="5111"/>
    <cellStyle name="Opomba 3 3" xfId="2447"/>
    <cellStyle name="Opomba 3 3 2" xfId="5112"/>
    <cellStyle name="Opomba 3 4" xfId="5110"/>
    <cellStyle name="Opomba 4" xfId="2448"/>
    <cellStyle name="Opomba 4 2" xfId="2449"/>
    <cellStyle name="Opomba 4 2 2" xfId="5114"/>
    <cellStyle name="Opomba 4 3" xfId="2450"/>
    <cellStyle name="Opomba 4 3 2" xfId="5115"/>
    <cellStyle name="Opomba 4 4" xfId="5113"/>
    <cellStyle name="Opomba 5" xfId="2451"/>
    <cellStyle name="Opomba 5 2" xfId="2452"/>
    <cellStyle name="Opomba 5 2 2" xfId="5117"/>
    <cellStyle name="Opomba 5 3" xfId="2453"/>
    <cellStyle name="Opomba 5 3 2" xfId="5118"/>
    <cellStyle name="Opomba 5 4" xfId="5116"/>
    <cellStyle name="Opozorilo 2" xfId="2454"/>
    <cellStyle name="Opozorilo 2 2" xfId="2455"/>
    <cellStyle name="Opozorilo 2 2 2" xfId="5120"/>
    <cellStyle name="Opozorilo 2 3" xfId="2456"/>
    <cellStyle name="Opozorilo 2 3 2" xfId="5121"/>
    <cellStyle name="Opozorilo 2 4" xfId="5119"/>
    <cellStyle name="Opozorilo 3" xfId="2457"/>
    <cellStyle name="Opozorilo 3 2" xfId="2458"/>
    <cellStyle name="Opozorilo 3 2 2" xfId="5123"/>
    <cellStyle name="Opozorilo 3 3" xfId="2459"/>
    <cellStyle name="Opozorilo 3 3 2" xfId="5124"/>
    <cellStyle name="Opozorilo 3 4" xfId="5122"/>
    <cellStyle name="Opozorilo 4" xfId="2460"/>
    <cellStyle name="Opozorilo 4 2" xfId="2461"/>
    <cellStyle name="Opozorilo 4 2 2" xfId="5126"/>
    <cellStyle name="Opozorilo 4 3" xfId="2462"/>
    <cellStyle name="Opozorilo 4 3 2" xfId="5127"/>
    <cellStyle name="Opozorilo 4 4" xfId="5125"/>
    <cellStyle name="Opozorilo 5" xfId="2463"/>
    <cellStyle name="Opozorilo 5 2" xfId="2464"/>
    <cellStyle name="Opozorilo 5 2 2" xfId="5129"/>
    <cellStyle name="Opozorilo 5 3" xfId="2465"/>
    <cellStyle name="Opozorilo 5 3 2" xfId="5130"/>
    <cellStyle name="Opozorilo 5 4" xfId="5128"/>
    <cellStyle name="Output" xfId="5360"/>
    <cellStyle name="Pojasnjevalno besedilo 2" xfId="2466"/>
    <cellStyle name="Pojasnjevalno besedilo 2 2" xfId="2467"/>
    <cellStyle name="Pojasnjevalno besedilo 2 2 2" xfId="5132"/>
    <cellStyle name="Pojasnjevalno besedilo 2 3" xfId="2468"/>
    <cellStyle name="Pojasnjevalno besedilo 2 3 2" xfId="5133"/>
    <cellStyle name="Pojasnjevalno besedilo 2 4" xfId="5131"/>
    <cellStyle name="Pojasnjevalno besedilo 3" xfId="2469"/>
    <cellStyle name="Pojasnjevalno besedilo 3 2" xfId="2470"/>
    <cellStyle name="Pojasnjevalno besedilo 3 2 2" xfId="5135"/>
    <cellStyle name="Pojasnjevalno besedilo 3 3" xfId="2471"/>
    <cellStyle name="Pojasnjevalno besedilo 3 3 2" xfId="5136"/>
    <cellStyle name="Pojasnjevalno besedilo 3 4" xfId="5134"/>
    <cellStyle name="Pojasnjevalno besedilo 4" xfId="2472"/>
    <cellStyle name="Pojasnjevalno besedilo 4 2" xfId="2473"/>
    <cellStyle name="Pojasnjevalno besedilo 4 2 2" xfId="5138"/>
    <cellStyle name="Pojasnjevalno besedilo 4 3" xfId="2474"/>
    <cellStyle name="Pojasnjevalno besedilo 4 3 2" xfId="5139"/>
    <cellStyle name="Pojasnjevalno besedilo 4 4" xfId="5137"/>
    <cellStyle name="Pojasnjevalno besedilo 5" xfId="2475"/>
    <cellStyle name="Pojasnjevalno besedilo 5 2" xfId="2476"/>
    <cellStyle name="Pojasnjevalno besedilo 5 2 2" xfId="5141"/>
    <cellStyle name="Pojasnjevalno besedilo 5 3" xfId="2477"/>
    <cellStyle name="Pojasnjevalno besedilo 5 3 2" xfId="5142"/>
    <cellStyle name="Pojasnjevalno besedilo 5 4" xfId="5140"/>
    <cellStyle name="Postavka" xfId="2698"/>
    <cellStyle name="Poudarek1 2" xfId="2478"/>
    <cellStyle name="Poudarek1 2 2" xfId="2479"/>
    <cellStyle name="Poudarek1 2 2 2" xfId="5144"/>
    <cellStyle name="Poudarek1 2 3" xfId="2480"/>
    <cellStyle name="Poudarek1 2 3 2" xfId="5145"/>
    <cellStyle name="Poudarek1 2 4" xfId="2481"/>
    <cellStyle name="Poudarek1 2 4 2" xfId="5146"/>
    <cellStyle name="Poudarek1 2 5" xfId="2482"/>
    <cellStyle name="Poudarek1 2 5 2" xfId="5147"/>
    <cellStyle name="Poudarek1 2 6" xfId="5143"/>
    <cellStyle name="Poudarek1 3" xfId="2483"/>
    <cellStyle name="Poudarek1 3 2" xfId="2484"/>
    <cellStyle name="Poudarek1 3 2 2" xfId="5149"/>
    <cellStyle name="Poudarek1 3 3" xfId="2485"/>
    <cellStyle name="Poudarek1 3 3 2" xfId="5150"/>
    <cellStyle name="Poudarek1 3 4" xfId="5148"/>
    <cellStyle name="Poudarek1 4" xfId="2486"/>
    <cellStyle name="Poudarek1 4 2" xfId="2487"/>
    <cellStyle name="Poudarek1 4 2 2" xfId="5152"/>
    <cellStyle name="Poudarek1 4 3" xfId="2488"/>
    <cellStyle name="Poudarek1 4 3 2" xfId="5153"/>
    <cellStyle name="Poudarek1 4 4" xfId="5151"/>
    <cellStyle name="Poudarek1 5" xfId="2489"/>
    <cellStyle name="Poudarek1 5 2" xfId="2490"/>
    <cellStyle name="Poudarek1 5 2 2" xfId="5155"/>
    <cellStyle name="Poudarek1 5 3" xfId="2491"/>
    <cellStyle name="Poudarek1 5 3 2" xfId="5156"/>
    <cellStyle name="Poudarek1 5 4" xfId="5154"/>
    <cellStyle name="Poudarek2 2" xfId="2492"/>
    <cellStyle name="Poudarek2 2 2" xfId="2493"/>
    <cellStyle name="Poudarek2 2 2 2" xfId="5158"/>
    <cellStyle name="Poudarek2 2 3" xfId="2494"/>
    <cellStyle name="Poudarek2 2 3 2" xfId="5159"/>
    <cellStyle name="Poudarek2 2 4" xfId="2495"/>
    <cellStyle name="Poudarek2 2 4 2" xfId="5160"/>
    <cellStyle name="Poudarek2 2 5" xfId="2496"/>
    <cellStyle name="Poudarek2 2 5 2" xfId="5161"/>
    <cellStyle name="Poudarek2 2 6" xfId="5157"/>
    <cellStyle name="Poudarek2 3" xfId="2497"/>
    <cellStyle name="Poudarek2 3 2" xfId="2498"/>
    <cellStyle name="Poudarek2 3 2 2" xfId="5163"/>
    <cellStyle name="Poudarek2 3 3" xfId="2499"/>
    <cellStyle name="Poudarek2 3 3 2" xfId="5164"/>
    <cellStyle name="Poudarek2 3 4" xfId="5162"/>
    <cellStyle name="Poudarek2 4" xfId="2500"/>
    <cellStyle name="Poudarek2 4 2" xfId="2501"/>
    <cellStyle name="Poudarek2 4 2 2" xfId="5166"/>
    <cellStyle name="Poudarek2 4 3" xfId="2502"/>
    <cellStyle name="Poudarek2 4 3 2" xfId="5167"/>
    <cellStyle name="Poudarek2 4 4" xfId="5165"/>
    <cellStyle name="Poudarek2 5" xfId="2503"/>
    <cellStyle name="Poudarek2 5 2" xfId="2504"/>
    <cellStyle name="Poudarek2 5 2 2" xfId="5169"/>
    <cellStyle name="Poudarek2 5 3" xfId="2505"/>
    <cellStyle name="Poudarek2 5 3 2" xfId="5170"/>
    <cellStyle name="Poudarek2 5 4" xfId="5168"/>
    <cellStyle name="Poudarek3 2" xfId="2506"/>
    <cellStyle name="Poudarek3 2 2" xfId="2507"/>
    <cellStyle name="Poudarek3 2 2 2" xfId="5172"/>
    <cellStyle name="Poudarek3 2 3" xfId="2508"/>
    <cellStyle name="Poudarek3 2 3 2" xfId="5173"/>
    <cellStyle name="Poudarek3 2 4" xfId="2509"/>
    <cellStyle name="Poudarek3 2 4 2" xfId="5174"/>
    <cellStyle name="Poudarek3 2 5" xfId="2510"/>
    <cellStyle name="Poudarek3 2 5 2" xfId="5175"/>
    <cellStyle name="Poudarek3 2 6" xfId="5171"/>
    <cellStyle name="Poudarek3 3" xfId="2511"/>
    <cellStyle name="Poudarek3 3 2" xfId="2512"/>
    <cellStyle name="Poudarek3 3 2 2" xfId="5177"/>
    <cellStyle name="Poudarek3 3 3" xfId="2513"/>
    <cellStyle name="Poudarek3 3 3 2" xfId="5178"/>
    <cellStyle name="Poudarek3 3 4" xfId="5176"/>
    <cellStyle name="Poudarek3 4" xfId="2514"/>
    <cellStyle name="Poudarek3 4 2" xfId="2515"/>
    <cellStyle name="Poudarek3 4 2 2" xfId="5180"/>
    <cellStyle name="Poudarek3 4 3" xfId="2516"/>
    <cellStyle name="Poudarek3 4 3 2" xfId="5181"/>
    <cellStyle name="Poudarek3 4 4" xfId="5179"/>
    <cellStyle name="Poudarek3 5" xfId="2517"/>
    <cellStyle name="Poudarek3 5 2" xfId="2518"/>
    <cellStyle name="Poudarek3 5 2 2" xfId="5183"/>
    <cellStyle name="Poudarek3 5 3" xfId="2519"/>
    <cellStyle name="Poudarek3 5 3 2" xfId="5184"/>
    <cellStyle name="Poudarek3 5 4" xfId="5182"/>
    <cellStyle name="Poudarek4 2" xfId="2520"/>
    <cellStyle name="Poudarek4 2 2" xfId="2521"/>
    <cellStyle name="Poudarek4 2 2 2" xfId="5186"/>
    <cellStyle name="Poudarek4 2 3" xfId="2522"/>
    <cellStyle name="Poudarek4 2 3 2" xfId="5187"/>
    <cellStyle name="Poudarek4 2 4" xfId="2523"/>
    <cellStyle name="Poudarek4 2 4 2" xfId="5188"/>
    <cellStyle name="Poudarek4 2 5" xfId="2524"/>
    <cellStyle name="Poudarek4 2 5 2" xfId="5189"/>
    <cellStyle name="Poudarek4 2 6" xfId="5185"/>
    <cellStyle name="Poudarek4 3" xfId="2525"/>
    <cellStyle name="Poudarek4 3 2" xfId="2526"/>
    <cellStyle name="Poudarek4 3 2 2" xfId="5191"/>
    <cellStyle name="Poudarek4 3 3" xfId="2527"/>
    <cellStyle name="Poudarek4 3 3 2" xfId="5192"/>
    <cellStyle name="Poudarek4 3 4" xfId="5190"/>
    <cellStyle name="Poudarek4 4" xfId="2528"/>
    <cellStyle name="Poudarek4 4 2" xfId="2529"/>
    <cellStyle name="Poudarek4 4 2 2" xfId="5194"/>
    <cellStyle name="Poudarek4 4 3" xfId="2530"/>
    <cellStyle name="Poudarek4 4 3 2" xfId="5195"/>
    <cellStyle name="Poudarek4 4 4" xfId="5193"/>
    <cellStyle name="Poudarek4 5" xfId="2531"/>
    <cellStyle name="Poudarek4 5 2" xfId="2532"/>
    <cellStyle name="Poudarek4 5 2 2" xfId="5197"/>
    <cellStyle name="Poudarek4 5 3" xfId="2533"/>
    <cellStyle name="Poudarek4 5 3 2" xfId="5198"/>
    <cellStyle name="Poudarek4 5 4" xfId="5196"/>
    <cellStyle name="Poudarek5 2" xfId="2534"/>
    <cellStyle name="Poudarek5 2 2" xfId="2535"/>
    <cellStyle name="Poudarek5 2 2 2" xfId="5200"/>
    <cellStyle name="Poudarek5 2 3" xfId="2536"/>
    <cellStyle name="Poudarek5 2 3 2" xfId="5201"/>
    <cellStyle name="Poudarek5 2 4" xfId="5199"/>
    <cellStyle name="Poudarek5 3" xfId="2537"/>
    <cellStyle name="Poudarek5 3 2" xfId="2538"/>
    <cellStyle name="Poudarek5 3 2 2" xfId="5203"/>
    <cellStyle name="Poudarek5 3 3" xfId="2539"/>
    <cellStyle name="Poudarek5 3 3 2" xfId="5204"/>
    <cellStyle name="Poudarek5 3 4" xfId="5202"/>
    <cellStyle name="Poudarek5 4" xfId="2540"/>
    <cellStyle name="Poudarek5 4 2" xfId="2541"/>
    <cellStyle name="Poudarek5 4 2 2" xfId="5206"/>
    <cellStyle name="Poudarek5 4 3" xfId="2542"/>
    <cellStyle name="Poudarek5 4 3 2" xfId="5207"/>
    <cellStyle name="Poudarek5 4 4" xfId="5205"/>
    <cellStyle name="Poudarek5 5" xfId="2543"/>
    <cellStyle name="Poudarek5 5 2" xfId="2544"/>
    <cellStyle name="Poudarek5 5 2 2" xfId="5209"/>
    <cellStyle name="Poudarek5 5 3" xfId="2545"/>
    <cellStyle name="Poudarek5 5 3 2" xfId="5210"/>
    <cellStyle name="Poudarek5 5 4" xfId="5208"/>
    <cellStyle name="Poudarek6 2" xfId="2546"/>
    <cellStyle name="Poudarek6 2 2" xfId="2547"/>
    <cellStyle name="Poudarek6 2 2 2" xfId="5212"/>
    <cellStyle name="Poudarek6 2 3" xfId="2548"/>
    <cellStyle name="Poudarek6 2 3 2" xfId="5213"/>
    <cellStyle name="Poudarek6 2 4" xfId="2549"/>
    <cellStyle name="Poudarek6 2 4 2" xfId="5214"/>
    <cellStyle name="Poudarek6 2 5" xfId="2550"/>
    <cellStyle name="Poudarek6 2 5 2" xfId="5215"/>
    <cellStyle name="Poudarek6 2 6" xfId="5211"/>
    <cellStyle name="Poudarek6 3" xfId="2551"/>
    <cellStyle name="Poudarek6 3 2" xfId="2552"/>
    <cellStyle name="Poudarek6 3 2 2" xfId="5217"/>
    <cellStyle name="Poudarek6 3 3" xfId="2553"/>
    <cellStyle name="Poudarek6 3 3 2" xfId="5218"/>
    <cellStyle name="Poudarek6 3 4" xfId="5216"/>
    <cellStyle name="Poudarek6 4" xfId="2554"/>
    <cellStyle name="Poudarek6 4 2" xfId="2555"/>
    <cellStyle name="Poudarek6 4 2 2" xfId="5220"/>
    <cellStyle name="Poudarek6 4 3" xfId="2556"/>
    <cellStyle name="Poudarek6 4 3 2" xfId="5221"/>
    <cellStyle name="Poudarek6 4 4" xfId="5219"/>
    <cellStyle name="Poudarek6 5" xfId="2557"/>
    <cellStyle name="Poudarek6 5 2" xfId="2558"/>
    <cellStyle name="Poudarek6 5 2 2" xfId="5223"/>
    <cellStyle name="Poudarek6 5 3" xfId="2559"/>
    <cellStyle name="Poudarek6 5 3 2" xfId="5224"/>
    <cellStyle name="Poudarek6 5 4" xfId="5222"/>
    <cellStyle name="Povezana celica 2" xfId="2560"/>
    <cellStyle name="Povezana celica 2 2" xfId="2561"/>
    <cellStyle name="Povezana celica 2 2 2" xfId="5226"/>
    <cellStyle name="Povezana celica 2 3" xfId="2562"/>
    <cellStyle name="Povezana celica 2 3 2" xfId="5227"/>
    <cellStyle name="Povezana celica 2 4" xfId="2563"/>
    <cellStyle name="Povezana celica 2 4 2" xfId="5228"/>
    <cellStyle name="Povezana celica 2 5" xfId="2564"/>
    <cellStyle name="Povezana celica 2 5 2" xfId="5229"/>
    <cellStyle name="Povezana celica 2 6" xfId="5225"/>
    <cellStyle name="Povezana celica 3" xfId="2565"/>
    <cellStyle name="Povezana celica 3 2" xfId="2566"/>
    <cellStyle name="Povezana celica 3 2 2" xfId="5231"/>
    <cellStyle name="Povezana celica 3 3" xfId="2567"/>
    <cellStyle name="Povezana celica 3 3 2" xfId="5232"/>
    <cellStyle name="Povezana celica 3 4" xfId="5230"/>
    <cellStyle name="Povezana celica 4" xfId="2568"/>
    <cellStyle name="Povezana celica 4 2" xfId="2569"/>
    <cellStyle name="Povezana celica 4 2 2" xfId="5234"/>
    <cellStyle name="Povezana celica 4 3" xfId="2570"/>
    <cellStyle name="Povezana celica 4 3 2" xfId="5235"/>
    <cellStyle name="Povezana celica 4 4" xfId="5233"/>
    <cellStyle name="Povezana celica 5" xfId="2571"/>
    <cellStyle name="Povezana celica 5 2" xfId="2572"/>
    <cellStyle name="Povezana celica 5 2 2" xfId="5237"/>
    <cellStyle name="Povezana celica 5 3" xfId="2573"/>
    <cellStyle name="Povezana celica 5 3 2" xfId="5238"/>
    <cellStyle name="Povezana celica 5 4" xfId="5236"/>
    <cellStyle name="Preveri celico 2" xfId="2574"/>
    <cellStyle name="Preveri celico 2 2" xfId="2575"/>
    <cellStyle name="Preveri celico 2 2 2" xfId="5240"/>
    <cellStyle name="Preveri celico 2 3" xfId="2576"/>
    <cellStyle name="Preveri celico 2 3 2" xfId="5241"/>
    <cellStyle name="Preveri celico 2 4" xfId="5239"/>
    <cellStyle name="Preveri celico 3" xfId="2577"/>
    <cellStyle name="Preveri celico 3 2" xfId="2578"/>
    <cellStyle name="Preveri celico 3 2 2" xfId="5243"/>
    <cellStyle name="Preveri celico 3 3" xfId="2579"/>
    <cellStyle name="Preveri celico 3 3 2" xfId="5244"/>
    <cellStyle name="Preveri celico 3 4" xfId="5242"/>
    <cellStyle name="Preveri celico 4" xfId="2580"/>
    <cellStyle name="Preveri celico 4 2" xfId="2581"/>
    <cellStyle name="Preveri celico 4 2 2" xfId="5246"/>
    <cellStyle name="Preveri celico 4 3" xfId="2582"/>
    <cellStyle name="Preveri celico 4 3 2" xfId="5247"/>
    <cellStyle name="Preveri celico 4 4" xfId="5245"/>
    <cellStyle name="Preveri celico 5" xfId="2583"/>
    <cellStyle name="Preveri celico 5 2" xfId="2584"/>
    <cellStyle name="Preveri celico 5 2 2" xfId="5249"/>
    <cellStyle name="Preveri celico 5 3" xfId="2585"/>
    <cellStyle name="Preveri celico 5 3 2" xfId="5250"/>
    <cellStyle name="Preveri celico 5 4" xfId="5248"/>
    <cellStyle name="Računanje 2" xfId="2586"/>
    <cellStyle name="Računanje 2 2" xfId="2587"/>
    <cellStyle name="Računanje 2 2 2" xfId="5252"/>
    <cellStyle name="Računanje 2 3" xfId="2588"/>
    <cellStyle name="Računanje 2 3 2" xfId="5253"/>
    <cellStyle name="Računanje 2 4" xfId="2589"/>
    <cellStyle name="Računanje 2 4 2" xfId="5254"/>
    <cellStyle name="Računanje 2 5" xfId="2590"/>
    <cellStyle name="Računanje 2 5 2" xfId="5255"/>
    <cellStyle name="Računanje 2 6" xfId="5251"/>
    <cellStyle name="Računanje 3" xfId="2591"/>
    <cellStyle name="Računanje 3 2" xfId="2592"/>
    <cellStyle name="Računanje 3 2 2" xfId="5257"/>
    <cellStyle name="Računanje 3 3" xfId="2593"/>
    <cellStyle name="Računanje 3 3 2" xfId="5258"/>
    <cellStyle name="Računanje 3 4" xfId="5256"/>
    <cellStyle name="Računanje 4" xfId="2594"/>
    <cellStyle name="Računanje 4 2" xfId="2595"/>
    <cellStyle name="Računanje 4 2 2" xfId="5260"/>
    <cellStyle name="Računanje 4 3" xfId="2596"/>
    <cellStyle name="Računanje 4 3 2" xfId="5261"/>
    <cellStyle name="Računanje 4 4" xfId="5259"/>
    <cellStyle name="Računanje 5" xfId="2597"/>
    <cellStyle name="Računanje 5 2" xfId="2598"/>
    <cellStyle name="Računanje 5 2 2" xfId="5263"/>
    <cellStyle name="Računanje 5 3" xfId="2599"/>
    <cellStyle name="Računanje 5 3 2" xfId="5264"/>
    <cellStyle name="Računanje 5 4" xfId="5262"/>
    <cellStyle name="Slabo 2" xfId="2600"/>
    <cellStyle name="Slabo 2 2" xfId="2601"/>
    <cellStyle name="Slabo 2 2 2" xfId="5266"/>
    <cellStyle name="Slabo 2 3" xfId="2602"/>
    <cellStyle name="Slabo 2 3 2" xfId="5267"/>
    <cellStyle name="Slabo 2 4" xfId="2603"/>
    <cellStyle name="Slabo 2 4 2" xfId="5268"/>
    <cellStyle name="Slabo 2 5" xfId="2604"/>
    <cellStyle name="Slabo 2 5 2" xfId="5269"/>
    <cellStyle name="Slabo 2 6" xfId="5265"/>
    <cellStyle name="Slabo 3" xfId="2605"/>
    <cellStyle name="Slabo 3 2" xfId="2606"/>
    <cellStyle name="Slabo 3 2 2" xfId="5271"/>
    <cellStyle name="Slabo 3 3" xfId="2607"/>
    <cellStyle name="Slabo 3 3 2" xfId="5272"/>
    <cellStyle name="Slabo 3 4" xfId="5270"/>
    <cellStyle name="Slabo 4" xfId="2608"/>
    <cellStyle name="Slabo 4 2" xfId="2609"/>
    <cellStyle name="Slabo 4 2 2" xfId="5274"/>
    <cellStyle name="Slabo 4 3" xfId="2610"/>
    <cellStyle name="Slabo 4 3 2" xfId="5275"/>
    <cellStyle name="Slabo 4 4" xfId="5273"/>
    <cellStyle name="Slabo 5" xfId="2611"/>
    <cellStyle name="Slabo 5 2" xfId="2612"/>
    <cellStyle name="Slabo 5 2 2" xfId="5277"/>
    <cellStyle name="Slabo 5 3" xfId="2613"/>
    <cellStyle name="Slabo 5 3 2" xfId="5278"/>
    <cellStyle name="Slabo 5 4" xfId="5276"/>
    <cellStyle name="Slog 1" xfId="2614"/>
    <cellStyle name="Slog 1 2" xfId="2615"/>
    <cellStyle name="Slog 1 2 2" xfId="5280"/>
    <cellStyle name="Slog 1 3" xfId="2616"/>
    <cellStyle name="Slog 1 3 2" xfId="5281"/>
    <cellStyle name="Slog 1 4" xfId="5279"/>
    <cellStyle name="Standard 3" xfId="2617"/>
    <cellStyle name="Standard 3 2" xfId="5282"/>
    <cellStyle name="Standard_Tabelle1" xfId="2618"/>
    <cellStyle name="Številka" xfId="2697"/>
    <cellStyle name="Testo avviso" xfId="5361"/>
    <cellStyle name="Testo descrittivo" xfId="5362"/>
    <cellStyle name="Titolo" xfId="5363"/>
    <cellStyle name="Titolo 1" xfId="5364"/>
    <cellStyle name="Titolo 2" xfId="5365"/>
    <cellStyle name="Titolo 3" xfId="5366"/>
    <cellStyle name="Titolo 4" xfId="5367"/>
    <cellStyle name="Total 2" xfId="2619"/>
    <cellStyle name="Total 2 2" xfId="5283"/>
    <cellStyle name="Totale" xfId="5368"/>
    <cellStyle name="Valore non valido" xfId="5369"/>
    <cellStyle name="Valore valido" xfId="5370"/>
    <cellStyle name="Valuta 2" xfId="2620"/>
    <cellStyle name="Valuta 2 10" xfId="2621"/>
    <cellStyle name="Valuta 2 11" xfId="2622"/>
    <cellStyle name="Valuta 2 12" xfId="2623"/>
    <cellStyle name="Valuta 2 13" xfId="2624"/>
    <cellStyle name="Valuta 2 14" xfId="2625"/>
    <cellStyle name="Valuta 2 15" xfId="2626"/>
    <cellStyle name="Valuta 2 16" xfId="2627"/>
    <cellStyle name="Valuta 2 17" xfId="2628"/>
    <cellStyle name="Valuta 2 2" xfId="2629"/>
    <cellStyle name="Valuta 2 2 2" xfId="2630"/>
    <cellStyle name="Valuta 2 3" xfId="2631"/>
    <cellStyle name="Valuta 2 3 2" xfId="2632"/>
    <cellStyle name="Valuta 2 4" xfId="2633"/>
    <cellStyle name="Valuta 2 5" xfId="2634"/>
    <cellStyle name="Valuta 2 6" xfId="2635"/>
    <cellStyle name="Valuta 2 7" xfId="2636"/>
    <cellStyle name="Valuta 2 8" xfId="2637"/>
    <cellStyle name="Valuta 2 9" xfId="2638"/>
    <cellStyle name="Valuta 3" xfId="2639"/>
    <cellStyle name="Vejica [0] 2" xfId="2640"/>
    <cellStyle name="Vejica 10" xfId="2641"/>
    <cellStyle name="Vejica 11" xfId="2642"/>
    <cellStyle name="Vejica 12" xfId="2643"/>
    <cellStyle name="Vejica 13" xfId="2644"/>
    <cellStyle name="Vejica 14" xfId="2645"/>
    <cellStyle name="Vejica 2" xfId="2646"/>
    <cellStyle name="Vejica 2 2" xfId="2647"/>
    <cellStyle name="Vejica 2 2 2" xfId="2648"/>
    <cellStyle name="Vejica 2 2 3" xfId="2649"/>
    <cellStyle name="Vejica 2 3" xfId="2650"/>
    <cellStyle name="Vejica 2 3 2" xfId="2651"/>
    <cellStyle name="Vejica 2 3 3" xfId="2652"/>
    <cellStyle name="Vejica 2 3 4" xfId="2653"/>
    <cellStyle name="Vejica 2 4" xfId="2654"/>
    <cellStyle name="Vejica 2_NASLOVNICA PREDRAČUNOV" xfId="2655"/>
    <cellStyle name="Vejica 3" xfId="2656"/>
    <cellStyle name="Vejica 3 2" xfId="2657"/>
    <cellStyle name="Vejica 3 3" xfId="2658"/>
    <cellStyle name="Vejica 3 4" xfId="2659"/>
    <cellStyle name="Vejica 4" xfId="2660"/>
    <cellStyle name="Vejica 5" xfId="2661"/>
    <cellStyle name="Vejica 6" xfId="2662"/>
    <cellStyle name="Vejica 7" xfId="2663"/>
    <cellStyle name="Vejica 8" xfId="2664"/>
    <cellStyle name="Vejica 9" xfId="2665"/>
    <cellStyle name="Vnos 2" xfId="2666"/>
    <cellStyle name="Vnos 2 2" xfId="2667"/>
    <cellStyle name="Vnos 2 2 2" xfId="5285"/>
    <cellStyle name="Vnos 2 3" xfId="2668"/>
    <cellStyle name="Vnos 2 3 2" xfId="5286"/>
    <cellStyle name="Vnos 2 4" xfId="2669"/>
    <cellStyle name="Vnos 2 4 2" xfId="5287"/>
    <cellStyle name="Vnos 2 5" xfId="2670"/>
    <cellStyle name="Vnos 2 5 2" xfId="5288"/>
    <cellStyle name="Vnos 2 6" xfId="5284"/>
    <cellStyle name="Vnos 3" xfId="2671"/>
    <cellStyle name="Vnos 3 2" xfId="2672"/>
    <cellStyle name="Vnos 3 2 2" xfId="5290"/>
    <cellStyle name="Vnos 3 3" xfId="2673"/>
    <cellStyle name="Vnos 3 3 2" xfId="5291"/>
    <cellStyle name="Vnos 3 4" xfId="5289"/>
    <cellStyle name="Vnos 4" xfId="2674"/>
    <cellStyle name="Vnos 4 2" xfId="2675"/>
    <cellStyle name="Vnos 4 2 2" xfId="5293"/>
    <cellStyle name="Vnos 4 3" xfId="2676"/>
    <cellStyle name="Vnos 4 3 2" xfId="5294"/>
    <cellStyle name="Vnos 4 4" xfId="5292"/>
    <cellStyle name="Vnos 5" xfId="2677"/>
    <cellStyle name="Vnos 5 2" xfId="2678"/>
    <cellStyle name="Vnos 5 2 2" xfId="5296"/>
    <cellStyle name="Vnos 5 3" xfId="2679"/>
    <cellStyle name="Vnos 5 3 2" xfId="5297"/>
    <cellStyle name="Vnos 5 4" xfId="5295"/>
    <cellStyle name="Vsota 2" xfId="2680"/>
    <cellStyle name="Vsota 2 2" xfId="2681"/>
    <cellStyle name="Vsota 2 2 2" xfId="5299"/>
    <cellStyle name="Vsota 2 3" xfId="2682"/>
    <cellStyle name="Vsota 2 3 2" xfId="5300"/>
    <cellStyle name="Vsota 2 4" xfId="2683"/>
    <cellStyle name="Vsota 2 4 2" xfId="5301"/>
    <cellStyle name="Vsota 2 5" xfId="2684"/>
    <cellStyle name="Vsota 2 5 2" xfId="5302"/>
    <cellStyle name="Vsota 2 6" xfId="5298"/>
    <cellStyle name="Vsota 3" xfId="2685"/>
    <cellStyle name="Vsota 3 2" xfId="2686"/>
    <cellStyle name="Vsota 3 2 2" xfId="5304"/>
    <cellStyle name="Vsota 3 3" xfId="2687"/>
    <cellStyle name="Vsota 3 3 2" xfId="5305"/>
    <cellStyle name="Vsota 3 4" xfId="5303"/>
    <cellStyle name="Vsota 4" xfId="2688"/>
    <cellStyle name="Vsota 4 2" xfId="2689"/>
    <cellStyle name="Vsota 4 2 2" xfId="5307"/>
    <cellStyle name="Vsota 4 3" xfId="2690"/>
    <cellStyle name="Vsota 4 3 2" xfId="5308"/>
    <cellStyle name="Vsota 4 4" xfId="5306"/>
    <cellStyle name="Vsota 5" xfId="2691"/>
    <cellStyle name="Vsota 5 2" xfId="2692"/>
    <cellStyle name="Vsota 5 2 2" xfId="5310"/>
    <cellStyle name="Vsota 5 3" xfId="2693"/>
    <cellStyle name="Vsota 5 3 2" xfId="5311"/>
    <cellStyle name="Vsota 5 4" xfId="5309"/>
    <cellStyle name="Währung [0]_Tabelle1" xfId="2694"/>
    <cellStyle name="Währung_Tabelle1" xfId="2695"/>
    <cellStyle name="Znesek" xfId="27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10</xdr:row>
      <xdr:rowOff>0</xdr:rowOff>
    </xdr:from>
    <xdr:ext cx="65" cy="172227"/>
    <xdr:sp macro="" textlink="">
      <xdr:nvSpPr>
        <xdr:cNvPr id="2" name="PoljeZBesedilom 1">
          <a:extLst>
            <a:ext uri="{FF2B5EF4-FFF2-40B4-BE49-F238E27FC236}">
              <a16:creationId xmlns:a16="http://schemas.microsoft.com/office/drawing/2014/main" xmlns="" id="{00000000-0008-0000-0400-00000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 name="PoljeZBesedilom 2">
          <a:extLst>
            <a:ext uri="{FF2B5EF4-FFF2-40B4-BE49-F238E27FC236}">
              <a16:creationId xmlns:a16="http://schemas.microsoft.com/office/drawing/2014/main" xmlns="" id="{00000000-0008-0000-0400-00000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 name="PoljeZBesedilom 3">
          <a:extLst>
            <a:ext uri="{FF2B5EF4-FFF2-40B4-BE49-F238E27FC236}">
              <a16:creationId xmlns:a16="http://schemas.microsoft.com/office/drawing/2014/main" xmlns="" id="{00000000-0008-0000-0400-00000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 name="PoljeZBesedilom 4">
          <a:extLst>
            <a:ext uri="{FF2B5EF4-FFF2-40B4-BE49-F238E27FC236}">
              <a16:creationId xmlns:a16="http://schemas.microsoft.com/office/drawing/2014/main" xmlns="" id="{00000000-0008-0000-0400-00000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 name="PoljeZBesedilom 5">
          <a:extLst>
            <a:ext uri="{FF2B5EF4-FFF2-40B4-BE49-F238E27FC236}">
              <a16:creationId xmlns:a16="http://schemas.microsoft.com/office/drawing/2014/main" xmlns="" id="{00000000-0008-0000-0400-00000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 name="PoljeZBesedilom 6">
          <a:extLst>
            <a:ext uri="{FF2B5EF4-FFF2-40B4-BE49-F238E27FC236}">
              <a16:creationId xmlns:a16="http://schemas.microsoft.com/office/drawing/2014/main" xmlns="" id="{00000000-0008-0000-0400-00000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 name="PoljeZBesedilom 7">
          <a:extLst>
            <a:ext uri="{FF2B5EF4-FFF2-40B4-BE49-F238E27FC236}">
              <a16:creationId xmlns:a16="http://schemas.microsoft.com/office/drawing/2014/main" xmlns="" id="{00000000-0008-0000-0400-00000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 name="PoljeZBesedilom 8">
          <a:extLst>
            <a:ext uri="{FF2B5EF4-FFF2-40B4-BE49-F238E27FC236}">
              <a16:creationId xmlns:a16="http://schemas.microsoft.com/office/drawing/2014/main" xmlns="" id="{00000000-0008-0000-0400-00000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 name="PoljeZBesedilom 9">
          <a:extLst>
            <a:ext uri="{FF2B5EF4-FFF2-40B4-BE49-F238E27FC236}">
              <a16:creationId xmlns:a16="http://schemas.microsoft.com/office/drawing/2014/main" xmlns="" id="{00000000-0008-0000-0400-00000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 name="PoljeZBesedilom 10">
          <a:extLst>
            <a:ext uri="{FF2B5EF4-FFF2-40B4-BE49-F238E27FC236}">
              <a16:creationId xmlns:a16="http://schemas.microsoft.com/office/drawing/2014/main" xmlns="" id="{00000000-0008-0000-0400-00000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 name="PoljeZBesedilom 11">
          <a:extLst>
            <a:ext uri="{FF2B5EF4-FFF2-40B4-BE49-F238E27FC236}">
              <a16:creationId xmlns:a16="http://schemas.microsoft.com/office/drawing/2014/main" xmlns="" id="{00000000-0008-0000-0400-00000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 name="PoljeZBesedilom 12">
          <a:extLst>
            <a:ext uri="{FF2B5EF4-FFF2-40B4-BE49-F238E27FC236}">
              <a16:creationId xmlns:a16="http://schemas.microsoft.com/office/drawing/2014/main" xmlns="" id="{00000000-0008-0000-0400-00000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 name="PoljeZBesedilom 13">
          <a:extLst>
            <a:ext uri="{FF2B5EF4-FFF2-40B4-BE49-F238E27FC236}">
              <a16:creationId xmlns:a16="http://schemas.microsoft.com/office/drawing/2014/main" xmlns="" id="{00000000-0008-0000-0400-00000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 name="PoljeZBesedilom 14">
          <a:extLst>
            <a:ext uri="{FF2B5EF4-FFF2-40B4-BE49-F238E27FC236}">
              <a16:creationId xmlns:a16="http://schemas.microsoft.com/office/drawing/2014/main" xmlns="" id="{00000000-0008-0000-0400-00000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 name="PoljeZBesedilom 15">
          <a:extLst>
            <a:ext uri="{FF2B5EF4-FFF2-40B4-BE49-F238E27FC236}">
              <a16:creationId xmlns:a16="http://schemas.microsoft.com/office/drawing/2014/main" xmlns="" id="{00000000-0008-0000-0400-00001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 name="PoljeZBesedilom 16">
          <a:extLst>
            <a:ext uri="{FF2B5EF4-FFF2-40B4-BE49-F238E27FC236}">
              <a16:creationId xmlns:a16="http://schemas.microsoft.com/office/drawing/2014/main" xmlns="" id="{00000000-0008-0000-0400-00001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 name="PoljeZBesedilom 17">
          <a:extLst>
            <a:ext uri="{FF2B5EF4-FFF2-40B4-BE49-F238E27FC236}">
              <a16:creationId xmlns:a16="http://schemas.microsoft.com/office/drawing/2014/main" xmlns="" id="{00000000-0008-0000-0400-00001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 name="PoljeZBesedilom 18">
          <a:extLst>
            <a:ext uri="{FF2B5EF4-FFF2-40B4-BE49-F238E27FC236}">
              <a16:creationId xmlns:a16="http://schemas.microsoft.com/office/drawing/2014/main" xmlns="" id="{00000000-0008-0000-0400-00001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 name="PoljeZBesedilom 19">
          <a:extLst>
            <a:ext uri="{FF2B5EF4-FFF2-40B4-BE49-F238E27FC236}">
              <a16:creationId xmlns:a16="http://schemas.microsoft.com/office/drawing/2014/main" xmlns="" id="{00000000-0008-0000-0400-00001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 name="PoljeZBesedilom 20">
          <a:extLst>
            <a:ext uri="{FF2B5EF4-FFF2-40B4-BE49-F238E27FC236}">
              <a16:creationId xmlns:a16="http://schemas.microsoft.com/office/drawing/2014/main" xmlns="" id="{00000000-0008-0000-0400-00001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 name="PoljeZBesedilom 21">
          <a:extLst>
            <a:ext uri="{FF2B5EF4-FFF2-40B4-BE49-F238E27FC236}">
              <a16:creationId xmlns:a16="http://schemas.microsoft.com/office/drawing/2014/main" xmlns="" id="{00000000-0008-0000-0400-00001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 name="PoljeZBesedilom 22">
          <a:extLst>
            <a:ext uri="{FF2B5EF4-FFF2-40B4-BE49-F238E27FC236}">
              <a16:creationId xmlns:a16="http://schemas.microsoft.com/office/drawing/2014/main" xmlns="" id="{00000000-0008-0000-0400-00001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 name="PoljeZBesedilom 23">
          <a:extLst>
            <a:ext uri="{FF2B5EF4-FFF2-40B4-BE49-F238E27FC236}">
              <a16:creationId xmlns:a16="http://schemas.microsoft.com/office/drawing/2014/main" xmlns="" id="{00000000-0008-0000-0400-00001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 name="PoljeZBesedilom 24">
          <a:extLst>
            <a:ext uri="{FF2B5EF4-FFF2-40B4-BE49-F238E27FC236}">
              <a16:creationId xmlns:a16="http://schemas.microsoft.com/office/drawing/2014/main" xmlns="" id="{00000000-0008-0000-0400-00001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 name="PoljeZBesedilom 25">
          <a:extLst>
            <a:ext uri="{FF2B5EF4-FFF2-40B4-BE49-F238E27FC236}">
              <a16:creationId xmlns:a16="http://schemas.microsoft.com/office/drawing/2014/main" xmlns="" id="{00000000-0008-0000-0400-00001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 name="PoljeZBesedilom 26">
          <a:extLst>
            <a:ext uri="{FF2B5EF4-FFF2-40B4-BE49-F238E27FC236}">
              <a16:creationId xmlns:a16="http://schemas.microsoft.com/office/drawing/2014/main" xmlns="" id="{00000000-0008-0000-0400-00001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 name="PoljeZBesedilom 27">
          <a:extLst>
            <a:ext uri="{FF2B5EF4-FFF2-40B4-BE49-F238E27FC236}">
              <a16:creationId xmlns:a16="http://schemas.microsoft.com/office/drawing/2014/main" xmlns="" id="{00000000-0008-0000-0400-00001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 name="PoljeZBesedilom 28">
          <a:extLst>
            <a:ext uri="{FF2B5EF4-FFF2-40B4-BE49-F238E27FC236}">
              <a16:creationId xmlns:a16="http://schemas.microsoft.com/office/drawing/2014/main" xmlns="" id="{00000000-0008-0000-0400-00001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 name="PoljeZBesedilom 29">
          <a:extLst>
            <a:ext uri="{FF2B5EF4-FFF2-40B4-BE49-F238E27FC236}">
              <a16:creationId xmlns:a16="http://schemas.microsoft.com/office/drawing/2014/main" xmlns="" id="{00000000-0008-0000-0400-00001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 name="PoljeZBesedilom 30">
          <a:extLst>
            <a:ext uri="{FF2B5EF4-FFF2-40B4-BE49-F238E27FC236}">
              <a16:creationId xmlns:a16="http://schemas.microsoft.com/office/drawing/2014/main" xmlns="" id="{00000000-0008-0000-0400-00001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 name="PoljeZBesedilom 31">
          <a:extLst>
            <a:ext uri="{FF2B5EF4-FFF2-40B4-BE49-F238E27FC236}">
              <a16:creationId xmlns:a16="http://schemas.microsoft.com/office/drawing/2014/main" xmlns="" id="{00000000-0008-0000-0400-00002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 name="PoljeZBesedilom 32">
          <a:extLst>
            <a:ext uri="{FF2B5EF4-FFF2-40B4-BE49-F238E27FC236}">
              <a16:creationId xmlns:a16="http://schemas.microsoft.com/office/drawing/2014/main" xmlns="" id="{00000000-0008-0000-0400-00002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 name="PoljeZBesedilom 33">
          <a:extLst>
            <a:ext uri="{FF2B5EF4-FFF2-40B4-BE49-F238E27FC236}">
              <a16:creationId xmlns:a16="http://schemas.microsoft.com/office/drawing/2014/main" xmlns="" id="{00000000-0008-0000-0400-00002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 name="PoljeZBesedilom 34">
          <a:extLst>
            <a:ext uri="{FF2B5EF4-FFF2-40B4-BE49-F238E27FC236}">
              <a16:creationId xmlns:a16="http://schemas.microsoft.com/office/drawing/2014/main" xmlns="" id="{00000000-0008-0000-0400-00002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 name="PoljeZBesedilom 35">
          <a:extLst>
            <a:ext uri="{FF2B5EF4-FFF2-40B4-BE49-F238E27FC236}">
              <a16:creationId xmlns:a16="http://schemas.microsoft.com/office/drawing/2014/main" xmlns="" id="{00000000-0008-0000-0400-00002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 name="PoljeZBesedilom 36">
          <a:extLst>
            <a:ext uri="{FF2B5EF4-FFF2-40B4-BE49-F238E27FC236}">
              <a16:creationId xmlns:a16="http://schemas.microsoft.com/office/drawing/2014/main" xmlns="" id="{00000000-0008-0000-0400-00002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 name="PoljeZBesedilom 37">
          <a:extLst>
            <a:ext uri="{FF2B5EF4-FFF2-40B4-BE49-F238E27FC236}">
              <a16:creationId xmlns:a16="http://schemas.microsoft.com/office/drawing/2014/main" xmlns="" id="{00000000-0008-0000-0400-00002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 name="PoljeZBesedilom 38">
          <a:extLst>
            <a:ext uri="{FF2B5EF4-FFF2-40B4-BE49-F238E27FC236}">
              <a16:creationId xmlns:a16="http://schemas.microsoft.com/office/drawing/2014/main" xmlns="" id="{00000000-0008-0000-0400-00002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 name="PoljeZBesedilom 39">
          <a:extLst>
            <a:ext uri="{FF2B5EF4-FFF2-40B4-BE49-F238E27FC236}">
              <a16:creationId xmlns:a16="http://schemas.microsoft.com/office/drawing/2014/main" xmlns="" id="{00000000-0008-0000-0400-00002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 name="PoljeZBesedilom 40">
          <a:extLst>
            <a:ext uri="{FF2B5EF4-FFF2-40B4-BE49-F238E27FC236}">
              <a16:creationId xmlns:a16="http://schemas.microsoft.com/office/drawing/2014/main" xmlns="" id="{00000000-0008-0000-0400-00002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 name="PoljeZBesedilom 41">
          <a:extLst>
            <a:ext uri="{FF2B5EF4-FFF2-40B4-BE49-F238E27FC236}">
              <a16:creationId xmlns:a16="http://schemas.microsoft.com/office/drawing/2014/main" xmlns="" id="{00000000-0008-0000-0400-00002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 name="PoljeZBesedilom 42">
          <a:extLst>
            <a:ext uri="{FF2B5EF4-FFF2-40B4-BE49-F238E27FC236}">
              <a16:creationId xmlns:a16="http://schemas.microsoft.com/office/drawing/2014/main" xmlns="" id="{00000000-0008-0000-0400-00002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 name="PoljeZBesedilom 43">
          <a:extLst>
            <a:ext uri="{FF2B5EF4-FFF2-40B4-BE49-F238E27FC236}">
              <a16:creationId xmlns:a16="http://schemas.microsoft.com/office/drawing/2014/main" xmlns="" id="{00000000-0008-0000-0400-00002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 name="PoljeZBesedilom 44">
          <a:extLst>
            <a:ext uri="{FF2B5EF4-FFF2-40B4-BE49-F238E27FC236}">
              <a16:creationId xmlns:a16="http://schemas.microsoft.com/office/drawing/2014/main" xmlns="" id="{00000000-0008-0000-0400-00002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 name="PoljeZBesedilom 45">
          <a:extLst>
            <a:ext uri="{FF2B5EF4-FFF2-40B4-BE49-F238E27FC236}">
              <a16:creationId xmlns:a16="http://schemas.microsoft.com/office/drawing/2014/main" xmlns="" id="{00000000-0008-0000-0400-00002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 name="PoljeZBesedilom 46">
          <a:extLst>
            <a:ext uri="{FF2B5EF4-FFF2-40B4-BE49-F238E27FC236}">
              <a16:creationId xmlns:a16="http://schemas.microsoft.com/office/drawing/2014/main" xmlns="" id="{00000000-0008-0000-0400-00002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 name="PoljeZBesedilom 47">
          <a:extLst>
            <a:ext uri="{FF2B5EF4-FFF2-40B4-BE49-F238E27FC236}">
              <a16:creationId xmlns:a16="http://schemas.microsoft.com/office/drawing/2014/main" xmlns="" id="{00000000-0008-0000-0400-00003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 name="PoljeZBesedilom 48">
          <a:extLst>
            <a:ext uri="{FF2B5EF4-FFF2-40B4-BE49-F238E27FC236}">
              <a16:creationId xmlns:a16="http://schemas.microsoft.com/office/drawing/2014/main" xmlns="" id="{00000000-0008-0000-0400-00003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 name="PoljeZBesedilom 49">
          <a:extLst>
            <a:ext uri="{FF2B5EF4-FFF2-40B4-BE49-F238E27FC236}">
              <a16:creationId xmlns:a16="http://schemas.microsoft.com/office/drawing/2014/main" xmlns="" id="{00000000-0008-0000-0400-00003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 name="PoljeZBesedilom 50">
          <a:extLst>
            <a:ext uri="{FF2B5EF4-FFF2-40B4-BE49-F238E27FC236}">
              <a16:creationId xmlns:a16="http://schemas.microsoft.com/office/drawing/2014/main" xmlns="" id="{00000000-0008-0000-0400-00003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 name="PoljeZBesedilom 51">
          <a:extLst>
            <a:ext uri="{FF2B5EF4-FFF2-40B4-BE49-F238E27FC236}">
              <a16:creationId xmlns:a16="http://schemas.microsoft.com/office/drawing/2014/main" xmlns="" id="{00000000-0008-0000-0400-00003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 name="PoljeZBesedilom 52">
          <a:extLst>
            <a:ext uri="{FF2B5EF4-FFF2-40B4-BE49-F238E27FC236}">
              <a16:creationId xmlns:a16="http://schemas.microsoft.com/office/drawing/2014/main" xmlns="" id="{00000000-0008-0000-0400-00003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 name="PoljeZBesedilom 53">
          <a:extLst>
            <a:ext uri="{FF2B5EF4-FFF2-40B4-BE49-F238E27FC236}">
              <a16:creationId xmlns:a16="http://schemas.microsoft.com/office/drawing/2014/main" xmlns="" id="{00000000-0008-0000-0400-00003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 name="PoljeZBesedilom 54">
          <a:extLst>
            <a:ext uri="{FF2B5EF4-FFF2-40B4-BE49-F238E27FC236}">
              <a16:creationId xmlns:a16="http://schemas.microsoft.com/office/drawing/2014/main" xmlns="" id="{00000000-0008-0000-0400-00003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 name="PoljeZBesedilom 55">
          <a:extLst>
            <a:ext uri="{FF2B5EF4-FFF2-40B4-BE49-F238E27FC236}">
              <a16:creationId xmlns:a16="http://schemas.microsoft.com/office/drawing/2014/main" xmlns="" id="{00000000-0008-0000-0400-00003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 name="PoljeZBesedilom 56">
          <a:extLst>
            <a:ext uri="{FF2B5EF4-FFF2-40B4-BE49-F238E27FC236}">
              <a16:creationId xmlns:a16="http://schemas.microsoft.com/office/drawing/2014/main" xmlns="" id="{00000000-0008-0000-0400-00003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 name="PoljeZBesedilom 57">
          <a:extLst>
            <a:ext uri="{FF2B5EF4-FFF2-40B4-BE49-F238E27FC236}">
              <a16:creationId xmlns:a16="http://schemas.microsoft.com/office/drawing/2014/main" xmlns="" id="{00000000-0008-0000-0400-00003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 name="PoljeZBesedilom 58">
          <a:extLst>
            <a:ext uri="{FF2B5EF4-FFF2-40B4-BE49-F238E27FC236}">
              <a16:creationId xmlns:a16="http://schemas.microsoft.com/office/drawing/2014/main" xmlns="" id="{00000000-0008-0000-0400-00003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 name="PoljeZBesedilom 59">
          <a:extLst>
            <a:ext uri="{FF2B5EF4-FFF2-40B4-BE49-F238E27FC236}">
              <a16:creationId xmlns:a16="http://schemas.microsoft.com/office/drawing/2014/main" xmlns="" id="{00000000-0008-0000-0400-00003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 name="PoljeZBesedilom 60">
          <a:extLst>
            <a:ext uri="{FF2B5EF4-FFF2-40B4-BE49-F238E27FC236}">
              <a16:creationId xmlns:a16="http://schemas.microsoft.com/office/drawing/2014/main" xmlns="" id="{00000000-0008-0000-0400-00003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 name="PoljeZBesedilom 61">
          <a:extLst>
            <a:ext uri="{FF2B5EF4-FFF2-40B4-BE49-F238E27FC236}">
              <a16:creationId xmlns:a16="http://schemas.microsoft.com/office/drawing/2014/main" xmlns="" id="{00000000-0008-0000-0400-00003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 name="PoljeZBesedilom 62">
          <a:extLst>
            <a:ext uri="{FF2B5EF4-FFF2-40B4-BE49-F238E27FC236}">
              <a16:creationId xmlns:a16="http://schemas.microsoft.com/office/drawing/2014/main" xmlns="" id="{00000000-0008-0000-0400-00003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 name="PoljeZBesedilom 63">
          <a:extLst>
            <a:ext uri="{FF2B5EF4-FFF2-40B4-BE49-F238E27FC236}">
              <a16:creationId xmlns:a16="http://schemas.microsoft.com/office/drawing/2014/main" xmlns="" id="{00000000-0008-0000-0400-00004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 name="PoljeZBesedilom 64">
          <a:extLst>
            <a:ext uri="{FF2B5EF4-FFF2-40B4-BE49-F238E27FC236}">
              <a16:creationId xmlns:a16="http://schemas.microsoft.com/office/drawing/2014/main" xmlns="" id="{00000000-0008-0000-0400-00004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 name="PoljeZBesedilom 65">
          <a:extLst>
            <a:ext uri="{FF2B5EF4-FFF2-40B4-BE49-F238E27FC236}">
              <a16:creationId xmlns:a16="http://schemas.microsoft.com/office/drawing/2014/main" xmlns="" id="{00000000-0008-0000-0400-00004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 name="PoljeZBesedilom 66">
          <a:extLst>
            <a:ext uri="{FF2B5EF4-FFF2-40B4-BE49-F238E27FC236}">
              <a16:creationId xmlns:a16="http://schemas.microsoft.com/office/drawing/2014/main" xmlns="" id="{00000000-0008-0000-0400-00004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 name="PoljeZBesedilom 67">
          <a:extLst>
            <a:ext uri="{FF2B5EF4-FFF2-40B4-BE49-F238E27FC236}">
              <a16:creationId xmlns:a16="http://schemas.microsoft.com/office/drawing/2014/main" xmlns="" id="{00000000-0008-0000-0400-00004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 name="PoljeZBesedilom 68">
          <a:extLst>
            <a:ext uri="{FF2B5EF4-FFF2-40B4-BE49-F238E27FC236}">
              <a16:creationId xmlns:a16="http://schemas.microsoft.com/office/drawing/2014/main" xmlns="" id="{00000000-0008-0000-0400-00004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 name="PoljeZBesedilom 69">
          <a:extLst>
            <a:ext uri="{FF2B5EF4-FFF2-40B4-BE49-F238E27FC236}">
              <a16:creationId xmlns:a16="http://schemas.microsoft.com/office/drawing/2014/main" xmlns="" id="{00000000-0008-0000-0400-00004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 name="PoljeZBesedilom 70">
          <a:extLst>
            <a:ext uri="{FF2B5EF4-FFF2-40B4-BE49-F238E27FC236}">
              <a16:creationId xmlns:a16="http://schemas.microsoft.com/office/drawing/2014/main" xmlns="" id="{00000000-0008-0000-0400-00004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 name="PoljeZBesedilom 71">
          <a:extLst>
            <a:ext uri="{FF2B5EF4-FFF2-40B4-BE49-F238E27FC236}">
              <a16:creationId xmlns:a16="http://schemas.microsoft.com/office/drawing/2014/main" xmlns="" id="{00000000-0008-0000-0400-00004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 name="PoljeZBesedilom 72">
          <a:extLst>
            <a:ext uri="{FF2B5EF4-FFF2-40B4-BE49-F238E27FC236}">
              <a16:creationId xmlns:a16="http://schemas.microsoft.com/office/drawing/2014/main" xmlns="" id="{00000000-0008-0000-0400-00004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 name="PoljeZBesedilom 73">
          <a:extLst>
            <a:ext uri="{FF2B5EF4-FFF2-40B4-BE49-F238E27FC236}">
              <a16:creationId xmlns:a16="http://schemas.microsoft.com/office/drawing/2014/main" xmlns="" id="{00000000-0008-0000-0400-00004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 name="PoljeZBesedilom 74">
          <a:extLst>
            <a:ext uri="{FF2B5EF4-FFF2-40B4-BE49-F238E27FC236}">
              <a16:creationId xmlns:a16="http://schemas.microsoft.com/office/drawing/2014/main" xmlns="" id="{00000000-0008-0000-0400-00004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 name="PoljeZBesedilom 75">
          <a:extLst>
            <a:ext uri="{FF2B5EF4-FFF2-40B4-BE49-F238E27FC236}">
              <a16:creationId xmlns:a16="http://schemas.microsoft.com/office/drawing/2014/main" xmlns="" id="{00000000-0008-0000-0400-00004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 name="PoljeZBesedilom 76">
          <a:extLst>
            <a:ext uri="{FF2B5EF4-FFF2-40B4-BE49-F238E27FC236}">
              <a16:creationId xmlns:a16="http://schemas.microsoft.com/office/drawing/2014/main" xmlns="" id="{00000000-0008-0000-0400-00004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 name="PoljeZBesedilom 77">
          <a:extLst>
            <a:ext uri="{FF2B5EF4-FFF2-40B4-BE49-F238E27FC236}">
              <a16:creationId xmlns:a16="http://schemas.microsoft.com/office/drawing/2014/main" xmlns="" id="{00000000-0008-0000-0400-00004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 name="PoljeZBesedilom 78">
          <a:extLst>
            <a:ext uri="{FF2B5EF4-FFF2-40B4-BE49-F238E27FC236}">
              <a16:creationId xmlns:a16="http://schemas.microsoft.com/office/drawing/2014/main" xmlns="" id="{00000000-0008-0000-0400-00004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 name="PoljeZBesedilom 79">
          <a:extLst>
            <a:ext uri="{FF2B5EF4-FFF2-40B4-BE49-F238E27FC236}">
              <a16:creationId xmlns:a16="http://schemas.microsoft.com/office/drawing/2014/main" xmlns="" id="{00000000-0008-0000-0400-00005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 name="PoljeZBesedilom 80">
          <a:extLst>
            <a:ext uri="{FF2B5EF4-FFF2-40B4-BE49-F238E27FC236}">
              <a16:creationId xmlns:a16="http://schemas.microsoft.com/office/drawing/2014/main" xmlns="" id="{00000000-0008-0000-0400-00005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 name="PoljeZBesedilom 81">
          <a:extLst>
            <a:ext uri="{FF2B5EF4-FFF2-40B4-BE49-F238E27FC236}">
              <a16:creationId xmlns:a16="http://schemas.microsoft.com/office/drawing/2014/main" xmlns="" id="{00000000-0008-0000-0400-00005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 name="PoljeZBesedilom 82">
          <a:extLst>
            <a:ext uri="{FF2B5EF4-FFF2-40B4-BE49-F238E27FC236}">
              <a16:creationId xmlns:a16="http://schemas.microsoft.com/office/drawing/2014/main" xmlns="" id="{00000000-0008-0000-0400-00005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 name="PoljeZBesedilom 83">
          <a:extLst>
            <a:ext uri="{FF2B5EF4-FFF2-40B4-BE49-F238E27FC236}">
              <a16:creationId xmlns:a16="http://schemas.microsoft.com/office/drawing/2014/main" xmlns="" id="{00000000-0008-0000-0400-00005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 name="PoljeZBesedilom 84">
          <a:extLst>
            <a:ext uri="{FF2B5EF4-FFF2-40B4-BE49-F238E27FC236}">
              <a16:creationId xmlns:a16="http://schemas.microsoft.com/office/drawing/2014/main" xmlns="" id="{00000000-0008-0000-0400-00005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 name="PoljeZBesedilom 85">
          <a:extLst>
            <a:ext uri="{FF2B5EF4-FFF2-40B4-BE49-F238E27FC236}">
              <a16:creationId xmlns:a16="http://schemas.microsoft.com/office/drawing/2014/main" xmlns="" id="{00000000-0008-0000-0400-00005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 name="PoljeZBesedilom 86">
          <a:extLst>
            <a:ext uri="{FF2B5EF4-FFF2-40B4-BE49-F238E27FC236}">
              <a16:creationId xmlns:a16="http://schemas.microsoft.com/office/drawing/2014/main" xmlns="" id="{00000000-0008-0000-0400-00005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 name="PoljeZBesedilom 87">
          <a:extLst>
            <a:ext uri="{FF2B5EF4-FFF2-40B4-BE49-F238E27FC236}">
              <a16:creationId xmlns:a16="http://schemas.microsoft.com/office/drawing/2014/main" xmlns="" id="{00000000-0008-0000-0400-00005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 name="PoljeZBesedilom 88">
          <a:extLst>
            <a:ext uri="{FF2B5EF4-FFF2-40B4-BE49-F238E27FC236}">
              <a16:creationId xmlns:a16="http://schemas.microsoft.com/office/drawing/2014/main" xmlns="" id="{00000000-0008-0000-0400-00005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 name="PoljeZBesedilom 89">
          <a:extLst>
            <a:ext uri="{FF2B5EF4-FFF2-40B4-BE49-F238E27FC236}">
              <a16:creationId xmlns:a16="http://schemas.microsoft.com/office/drawing/2014/main" xmlns="" id="{00000000-0008-0000-0400-00005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 name="PoljeZBesedilom 90">
          <a:extLst>
            <a:ext uri="{FF2B5EF4-FFF2-40B4-BE49-F238E27FC236}">
              <a16:creationId xmlns:a16="http://schemas.microsoft.com/office/drawing/2014/main" xmlns="" id="{00000000-0008-0000-0400-00005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 name="PoljeZBesedilom 91">
          <a:extLst>
            <a:ext uri="{FF2B5EF4-FFF2-40B4-BE49-F238E27FC236}">
              <a16:creationId xmlns:a16="http://schemas.microsoft.com/office/drawing/2014/main" xmlns="" id="{00000000-0008-0000-0400-00005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 name="PoljeZBesedilom 92">
          <a:extLst>
            <a:ext uri="{FF2B5EF4-FFF2-40B4-BE49-F238E27FC236}">
              <a16:creationId xmlns:a16="http://schemas.microsoft.com/office/drawing/2014/main" xmlns="" id="{00000000-0008-0000-0400-00005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 name="PoljeZBesedilom 93">
          <a:extLst>
            <a:ext uri="{FF2B5EF4-FFF2-40B4-BE49-F238E27FC236}">
              <a16:creationId xmlns:a16="http://schemas.microsoft.com/office/drawing/2014/main" xmlns="" id="{00000000-0008-0000-0400-00005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 name="PoljeZBesedilom 94">
          <a:extLst>
            <a:ext uri="{FF2B5EF4-FFF2-40B4-BE49-F238E27FC236}">
              <a16:creationId xmlns:a16="http://schemas.microsoft.com/office/drawing/2014/main" xmlns="" id="{00000000-0008-0000-0400-00005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 name="PoljeZBesedilom 95">
          <a:extLst>
            <a:ext uri="{FF2B5EF4-FFF2-40B4-BE49-F238E27FC236}">
              <a16:creationId xmlns:a16="http://schemas.microsoft.com/office/drawing/2014/main" xmlns="" id="{00000000-0008-0000-0400-00006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 name="PoljeZBesedilom 96">
          <a:extLst>
            <a:ext uri="{FF2B5EF4-FFF2-40B4-BE49-F238E27FC236}">
              <a16:creationId xmlns:a16="http://schemas.microsoft.com/office/drawing/2014/main" xmlns="" id="{00000000-0008-0000-0400-00006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 name="PoljeZBesedilom 97">
          <a:extLst>
            <a:ext uri="{FF2B5EF4-FFF2-40B4-BE49-F238E27FC236}">
              <a16:creationId xmlns:a16="http://schemas.microsoft.com/office/drawing/2014/main" xmlns="" id="{00000000-0008-0000-0400-00006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 name="PoljeZBesedilom 98">
          <a:extLst>
            <a:ext uri="{FF2B5EF4-FFF2-40B4-BE49-F238E27FC236}">
              <a16:creationId xmlns:a16="http://schemas.microsoft.com/office/drawing/2014/main" xmlns="" id="{00000000-0008-0000-0400-00006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 name="PoljeZBesedilom 99">
          <a:extLst>
            <a:ext uri="{FF2B5EF4-FFF2-40B4-BE49-F238E27FC236}">
              <a16:creationId xmlns:a16="http://schemas.microsoft.com/office/drawing/2014/main" xmlns="" id="{00000000-0008-0000-0400-00006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 name="PoljeZBesedilom 100">
          <a:extLst>
            <a:ext uri="{FF2B5EF4-FFF2-40B4-BE49-F238E27FC236}">
              <a16:creationId xmlns:a16="http://schemas.microsoft.com/office/drawing/2014/main" xmlns="" id="{00000000-0008-0000-0400-00006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2" name="PoljeZBesedilom 101">
          <a:extLst>
            <a:ext uri="{FF2B5EF4-FFF2-40B4-BE49-F238E27FC236}">
              <a16:creationId xmlns:a16="http://schemas.microsoft.com/office/drawing/2014/main" xmlns="" id="{00000000-0008-0000-0400-00006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3" name="PoljeZBesedilom 102">
          <a:extLst>
            <a:ext uri="{FF2B5EF4-FFF2-40B4-BE49-F238E27FC236}">
              <a16:creationId xmlns:a16="http://schemas.microsoft.com/office/drawing/2014/main" xmlns="" id="{00000000-0008-0000-0400-00006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4" name="PoljeZBesedilom 103">
          <a:extLst>
            <a:ext uri="{FF2B5EF4-FFF2-40B4-BE49-F238E27FC236}">
              <a16:creationId xmlns:a16="http://schemas.microsoft.com/office/drawing/2014/main" xmlns="" id="{00000000-0008-0000-0400-00006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5" name="PoljeZBesedilom 104">
          <a:extLst>
            <a:ext uri="{FF2B5EF4-FFF2-40B4-BE49-F238E27FC236}">
              <a16:creationId xmlns:a16="http://schemas.microsoft.com/office/drawing/2014/main" xmlns="" id="{00000000-0008-0000-0400-00006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6" name="PoljeZBesedilom 105">
          <a:extLst>
            <a:ext uri="{FF2B5EF4-FFF2-40B4-BE49-F238E27FC236}">
              <a16:creationId xmlns:a16="http://schemas.microsoft.com/office/drawing/2014/main" xmlns="" id="{00000000-0008-0000-0400-00006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7" name="PoljeZBesedilom 106">
          <a:extLst>
            <a:ext uri="{FF2B5EF4-FFF2-40B4-BE49-F238E27FC236}">
              <a16:creationId xmlns:a16="http://schemas.microsoft.com/office/drawing/2014/main" xmlns="" id="{00000000-0008-0000-0400-00006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8" name="PoljeZBesedilom 107">
          <a:extLst>
            <a:ext uri="{FF2B5EF4-FFF2-40B4-BE49-F238E27FC236}">
              <a16:creationId xmlns:a16="http://schemas.microsoft.com/office/drawing/2014/main" xmlns="" id="{00000000-0008-0000-0400-00006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9" name="PoljeZBesedilom 108">
          <a:extLst>
            <a:ext uri="{FF2B5EF4-FFF2-40B4-BE49-F238E27FC236}">
              <a16:creationId xmlns:a16="http://schemas.microsoft.com/office/drawing/2014/main" xmlns="" id="{00000000-0008-0000-0400-00006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0" name="PoljeZBesedilom 109">
          <a:extLst>
            <a:ext uri="{FF2B5EF4-FFF2-40B4-BE49-F238E27FC236}">
              <a16:creationId xmlns:a16="http://schemas.microsoft.com/office/drawing/2014/main" xmlns="" id="{00000000-0008-0000-0400-00006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1" name="PoljeZBesedilom 110">
          <a:extLst>
            <a:ext uri="{FF2B5EF4-FFF2-40B4-BE49-F238E27FC236}">
              <a16:creationId xmlns:a16="http://schemas.microsoft.com/office/drawing/2014/main" xmlns="" id="{00000000-0008-0000-0400-00006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2" name="PoljeZBesedilom 111">
          <a:extLst>
            <a:ext uri="{FF2B5EF4-FFF2-40B4-BE49-F238E27FC236}">
              <a16:creationId xmlns:a16="http://schemas.microsoft.com/office/drawing/2014/main" xmlns="" id="{00000000-0008-0000-0400-00007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3" name="PoljeZBesedilom 112">
          <a:extLst>
            <a:ext uri="{FF2B5EF4-FFF2-40B4-BE49-F238E27FC236}">
              <a16:creationId xmlns:a16="http://schemas.microsoft.com/office/drawing/2014/main" xmlns="" id="{00000000-0008-0000-0400-00007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4" name="PoljeZBesedilom 113">
          <a:extLst>
            <a:ext uri="{FF2B5EF4-FFF2-40B4-BE49-F238E27FC236}">
              <a16:creationId xmlns:a16="http://schemas.microsoft.com/office/drawing/2014/main" xmlns="" id="{00000000-0008-0000-0400-00007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5" name="PoljeZBesedilom 114">
          <a:extLst>
            <a:ext uri="{FF2B5EF4-FFF2-40B4-BE49-F238E27FC236}">
              <a16:creationId xmlns:a16="http://schemas.microsoft.com/office/drawing/2014/main" xmlns="" id="{00000000-0008-0000-0400-00007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6" name="PoljeZBesedilom 115">
          <a:extLst>
            <a:ext uri="{FF2B5EF4-FFF2-40B4-BE49-F238E27FC236}">
              <a16:creationId xmlns:a16="http://schemas.microsoft.com/office/drawing/2014/main" xmlns="" id="{00000000-0008-0000-0400-00007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7" name="PoljeZBesedilom 116">
          <a:extLst>
            <a:ext uri="{FF2B5EF4-FFF2-40B4-BE49-F238E27FC236}">
              <a16:creationId xmlns:a16="http://schemas.microsoft.com/office/drawing/2014/main" xmlns="" id="{00000000-0008-0000-0400-00007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8" name="PoljeZBesedilom 117">
          <a:extLst>
            <a:ext uri="{FF2B5EF4-FFF2-40B4-BE49-F238E27FC236}">
              <a16:creationId xmlns:a16="http://schemas.microsoft.com/office/drawing/2014/main" xmlns="" id="{00000000-0008-0000-0400-00007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19" name="PoljeZBesedilom 118">
          <a:extLst>
            <a:ext uri="{FF2B5EF4-FFF2-40B4-BE49-F238E27FC236}">
              <a16:creationId xmlns:a16="http://schemas.microsoft.com/office/drawing/2014/main" xmlns="" id="{00000000-0008-0000-0400-00007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0" name="PoljeZBesedilom 119">
          <a:extLst>
            <a:ext uri="{FF2B5EF4-FFF2-40B4-BE49-F238E27FC236}">
              <a16:creationId xmlns:a16="http://schemas.microsoft.com/office/drawing/2014/main" xmlns="" id="{00000000-0008-0000-0400-00007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1" name="PoljeZBesedilom 120">
          <a:extLst>
            <a:ext uri="{FF2B5EF4-FFF2-40B4-BE49-F238E27FC236}">
              <a16:creationId xmlns:a16="http://schemas.microsoft.com/office/drawing/2014/main" xmlns="" id="{00000000-0008-0000-0400-00007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2" name="PoljeZBesedilom 121">
          <a:extLst>
            <a:ext uri="{FF2B5EF4-FFF2-40B4-BE49-F238E27FC236}">
              <a16:creationId xmlns:a16="http://schemas.microsoft.com/office/drawing/2014/main" xmlns="" id="{00000000-0008-0000-0400-00007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3" name="PoljeZBesedilom 122">
          <a:extLst>
            <a:ext uri="{FF2B5EF4-FFF2-40B4-BE49-F238E27FC236}">
              <a16:creationId xmlns:a16="http://schemas.microsoft.com/office/drawing/2014/main" xmlns="" id="{00000000-0008-0000-0400-00007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4" name="PoljeZBesedilom 123">
          <a:extLst>
            <a:ext uri="{FF2B5EF4-FFF2-40B4-BE49-F238E27FC236}">
              <a16:creationId xmlns:a16="http://schemas.microsoft.com/office/drawing/2014/main" xmlns="" id="{00000000-0008-0000-0400-00007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5" name="PoljeZBesedilom 124">
          <a:extLst>
            <a:ext uri="{FF2B5EF4-FFF2-40B4-BE49-F238E27FC236}">
              <a16:creationId xmlns:a16="http://schemas.microsoft.com/office/drawing/2014/main" xmlns="" id="{00000000-0008-0000-0400-00007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6" name="PoljeZBesedilom 125">
          <a:extLst>
            <a:ext uri="{FF2B5EF4-FFF2-40B4-BE49-F238E27FC236}">
              <a16:creationId xmlns:a16="http://schemas.microsoft.com/office/drawing/2014/main" xmlns="" id="{00000000-0008-0000-0400-00007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7" name="PoljeZBesedilom 126">
          <a:extLst>
            <a:ext uri="{FF2B5EF4-FFF2-40B4-BE49-F238E27FC236}">
              <a16:creationId xmlns:a16="http://schemas.microsoft.com/office/drawing/2014/main" xmlns="" id="{00000000-0008-0000-0400-00007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8" name="PoljeZBesedilom 127">
          <a:extLst>
            <a:ext uri="{FF2B5EF4-FFF2-40B4-BE49-F238E27FC236}">
              <a16:creationId xmlns:a16="http://schemas.microsoft.com/office/drawing/2014/main" xmlns="" id="{00000000-0008-0000-0400-00008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29" name="PoljeZBesedilom 128">
          <a:extLst>
            <a:ext uri="{FF2B5EF4-FFF2-40B4-BE49-F238E27FC236}">
              <a16:creationId xmlns:a16="http://schemas.microsoft.com/office/drawing/2014/main" xmlns="" id="{00000000-0008-0000-0400-00008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0" name="PoljeZBesedilom 129">
          <a:extLst>
            <a:ext uri="{FF2B5EF4-FFF2-40B4-BE49-F238E27FC236}">
              <a16:creationId xmlns:a16="http://schemas.microsoft.com/office/drawing/2014/main" xmlns="" id="{00000000-0008-0000-0400-00008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1" name="PoljeZBesedilom 130">
          <a:extLst>
            <a:ext uri="{FF2B5EF4-FFF2-40B4-BE49-F238E27FC236}">
              <a16:creationId xmlns:a16="http://schemas.microsoft.com/office/drawing/2014/main" xmlns="" id="{00000000-0008-0000-0400-00008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2" name="PoljeZBesedilom 131">
          <a:extLst>
            <a:ext uri="{FF2B5EF4-FFF2-40B4-BE49-F238E27FC236}">
              <a16:creationId xmlns:a16="http://schemas.microsoft.com/office/drawing/2014/main" xmlns="" id="{00000000-0008-0000-0400-00008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3" name="PoljeZBesedilom 132">
          <a:extLst>
            <a:ext uri="{FF2B5EF4-FFF2-40B4-BE49-F238E27FC236}">
              <a16:creationId xmlns:a16="http://schemas.microsoft.com/office/drawing/2014/main" xmlns="" id="{00000000-0008-0000-0400-00008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4" name="PoljeZBesedilom 133">
          <a:extLst>
            <a:ext uri="{FF2B5EF4-FFF2-40B4-BE49-F238E27FC236}">
              <a16:creationId xmlns:a16="http://schemas.microsoft.com/office/drawing/2014/main" xmlns="" id="{00000000-0008-0000-0400-00008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5" name="PoljeZBesedilom 134">
          <a:extLst>
            <a:ext uri="{FF2B5EF4-FFF2-40B4-BE49-F238E27FC236}">
              <a16:creationId xmlns:a16="http://schemas.microsoft.com/office/drawing/2014/main" xmlns="" id="{00000000-0008-0000-0400-00008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6" name="PoljeZBesedilom 135">
          <a:extLst>
            <a:ext uri="{FF2B5EF4-FFF2-40B4-BE49-F238E27FC236}">
              <a16:creationId xmlns:a16="http://schemas.microsoft.com/office/drawing/2014/main" xmlns="" id="{00000000-0008-0000-0400-00008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7" name="PoljeZBesedilom 136">
          <a:extLst>
            <a:ext uri="{FF2B5EF4-FFF2-40B4-BE49-F238E27FC236}">
              <a16:creationId xmlns:a16="http://schemas.microsoft.com/office/drawing/2014/main" xmlns="" id="{00000000-0008-0000-0400-00008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8" name="PoljeZBesedilom 137">
          <a:extLst>
            <a:ext uri="{FF2B5EF4-FFF2-40B4-BE49-F238E27FC236}">
              <a16:creationId xmlns:a16="http://schemas.microsoft.com/office/drawing/2014/main" xmlns="" id="{00000000-0008-0000-0400-00008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39" name="PoljeZBesedilom 138">
          <a:extLst>
            <a:ext uri="{FF2B5EF4-FFF2-40B4-BE49-F238E27FC236}">
              <a16:creationId xmlns:a16="http://schemas.microsoft.com/office/drawing/2014/main" xmlns="" id="{00000000-0008-0000-0400-00008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0" name="PoljeZBesedilom 139">
          <a:extLst>
            <a:ext uri="{FF2B5EF4-FFF2-40B4-BE49-F238E27FC236}">
              <a16:creationId xmlns:a16="http://schemas.microsoft.com/office/drawing/2014/main" xmlns="" id="{00000000-0008-0000-0400-00008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1" name="PoljeZBesedilom 140">
          <a:extLst>
            <a:ext uri="{FF2B5EF4-FFF2-40B4-BE49-F238E27FC236}">
              <a16:creationId xmlns:a16="http://schemas.microsoft.com/office/drawing/2014/main" xmlns="" id="{00000000-0008-0000-0400-00008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2" name="PoljeZBesedilom 141">
          <a:extLst>
            <a:ext uri="{FF2B5EF4-FFF2-40B4-BE49-F238E27FC236}">
              <a16:creationId xmlns:a16="http://schemas.microsoft.com/office/drawing/2014/main" xmlns="" id="{00000000-0008-0000-0400-00008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3" name="PoljeZBesedilom 142">
          <a:extLst>
            <a:ext uri="{FF2B5EF4-FFF2-40B4-BE49-F238E27FC236}">
              <a16:creationId xmlns:a16="http://schemas.microsoft.com/office/drawing/2014/main" xmlns="" id="{00000000-0008-0000-0400-00008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4" name="PoljeZBesedilom 143">
          <a:extLst>
            <a:ext uri="{FF2B5EF4-FFF2-40B4-BE49-F238E27FC236}">
              <a16:creationId xmlns:a16="http://schemas.microsoft.com/office/drawing/2014/main" xmlns="" id="{00000000-0008-0000-0400-00009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5" name="PoljeZBesedilom 144">
          <a:extLst>
            <a:ext uri="{FF2B5EF4-FFF2-40B4-BE49-F238E27FC236}">
              <a16:creationId xmlns:a16="http://schemas.microsoft.com/office/drawing/2014/main" xmlns="" id="{00000000-0008-0000-0400-00009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6" name="PoljeZBesedilom 145">
          <a:extLst>
            <a:ext uri="{FF2B5EF4-FFF2-40B4-BE49-F238E27FC236}">
              <a16:creationId xmlns:a16="http://schemas.microsoft.com/office/drawing/2014/main" xmlns="" id="{00000000-0008-0000-0400-00009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7" name="PoljeZBesedilom 146">
          <a:extLst>
            <a:ext uri="{FF2B5EF4-FFF2-40B4-BE49-F238E27FC236}">
              <a16:creationId xmlns:a16="http://schemas.microsoft.com/office/drawing/2014/main" xmlns="" id="{00000000-0008-0000-0400-00009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8" name="PoljeZBesedilom 147">
          <a:extLst>
            <a:ext uri="{FF2B5EF4-FFF2-40B4-BE49-F238E27FC236}">
              <a16:creationId xmlns:a16="http://schemas.microsoft.com/office/drawing/2014/main" xmlns="" id="{00000000-0008-0000-0400-00009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49" name="PoljeZBesedilom 148">
          <a:extLst>
            <a:ext uri="{FF2B5EF4-FFF2-40B4-BE49-F238E27FC236}">
              <a16:creationId xmlns:a16="http://schemas.microsoft.com/office/drawing/2014/main" xmlns="" id="{00000000-0008-0000-0400-00009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0" name="PoljeZBesedilom 149">
          <a:extLst>
            <a:ext uri="{FF2B5EF4-FFF2-40B4-BE49-F238E27FC236}">
              <a16:creationId xmlns:a16="http://schemas.microsoft.com/office/drawing/2014/main" xmlns="" id="{00000000-0008-0000-0400-00009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1" name="PoljeZBesedilom 150">
          <a:extLst>
            <a:ext uri="{FF2B5EF4-FFF2-40B4-BE49-F238E27FC236}">
              <a16:creationId xmlns:a16="http://schemas.microsoft.com/office/drawing/2014/main" xmlns="" id="{00000000-0008-0000-0400-00009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2" name="PoljeZBesedilom 151">
          <a:extLst>
            <a:ext uri="{FF2B5EF4-FFF2-40B4-BE49-F238E27FC236}">
              <a16:creationId xmlns:a16="http://schemas.microsoft.com/office/drawing/2014/main" xmlns="" id="{00000000-0008-0000-0400-00009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3" name="PoljeZBesedilom 152">
          <a:extLst>
            <a:ext uri="{FF2B5EF4-FFF2-40B4-BE49-F238E27FC236}">
              <a16:creationId xmlns:a16="http://schemas.microsoft.com/office/drawing/2014/main" xmlns="" id="{00000000-0008-0000-0400-00009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4" name="PoljeZBesedilom 153">
          <a:extLst>
            <a:ext uri="{FF2B5EF4-FFF2-40B4-BE49-F238E27FC236}">
              <a16:creationId xmlns:a16="http://schemas.microsoft.com/office/drawing/2014/main" xmlns="" id="{00000000-0008-0000-0400-00009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5" name="PoljeZBesedilom 154">
          <a:extLst>
            <a:ext uri="{FF2B5EF4-FFF2-40B4-BE49-F238E27FC236}">
              <a16:creationId xmlns:a16="http://schemas.microsoft.com/office/drawing/2014/main" xmlns="" id="{00000000-0008-0000-0400-00009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6" name="PoljeZBesedilom 155">
          <a:extLst>
            <a:ext uri="{FF2B5EF4-FFF2-40B4-BE49-F238E27FC236}">
              <a16:creationId xmlns:a16="http://schemas.microsoft.com/office/drawing/2014/main" xmlns="" id="{00000000-0008-0000-0400-00009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7" name="PoljeZBesedilom 156">
          <a:extLst>
            <a:ext uri="{FF2B5EF4-FFF2-40B4-BE49-F238E27FC236}">
              <a16:creationId xmlns:a16="http://schemas.microsoft.com/office/drawing/2014/main" xmlns="" id="{00000000-0008-0000-0400-00009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8" name="PoljeZBesedilom 157">
          <a:extLst>
            <a:ext uri="{FF2B5EF4-FFF2-40B4-BE49-F238E27FC236}">
              <a16:creationId xmlns:a16="http://schemas.microsoft.com/office/drawing/2014/main" xmlns="" id="{00000000-0008-0000-0400-00009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59" name="PoljeZBesedilom 158">
          <a:extLst>
            <a:ext uri="{FF2B5EF4-FFF2-40B4-BE49-F238E27FC236}">
              <a16:creationId xmlns:a16="http://schemas.microsoft.com/office/drawing/2014/main" xmlns="" id="{00000000-0008-0000-0400-00009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0" name="PoljeZBesedilom 159">
          <a:extLst>
            <a:ext uri="{FF2B5EF4-FFF2-40B4-BE49-F238E27FC236}">
              <a16:creationId xmlns:a16="http://schemas.microsoft.com/office/drawing/2014/main" xmlns="" id="{00000000-0008-0000-0400-0000A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1" name="PoljeZBesedilom 160">
          <a:extLst>
            <a:ext uri="{FF2B5EF4-FFF2-40B4-BE49-F238E27FC236}">
              <a16:creationId xmlns:a16="http://schemas.microsoft.com/office/drawing/2014/main" xmlns="" id="{00000000-0008-0000-0400-0000A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2" name="PoljeZBesedilom 161">
          <a:extLst>
            <a:ext uri="{FF2B5EF4-FFF2-40B4-BE49-F238E27FC236}">
              <a16:creationId xmlns:a16="http://schemas.microsoft.com/office/drawing/2014/main" xmlns="" id="{00000000-0008-0000-0400-0000A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3" name="PoljeZBesedilom 162">
          <a:extLst>
            <a:ext uri="{FF2B5EF4-FFF2-40B4-BE49-F238E27FC236}">
              <a16:creationId xmlns:a16="http://schemas.microsoft.com/office/drawing/2014/main" xmlns="" id="{00000000-0008-0000-0400-0000A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4" name="PoljeZBesedilom 163">
          <a:extLst>
            <a:ext uri="{FF2B5EF4-FFF2-40B4-BE49-F238E27FC236}">
              <a16:creationId xmlns:a16="http://schemas.microsoft.com/office/drawing/2014/main" xmlns="" id="{00000000-0008-0000-0400-0000A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5" name="PoljeZBesedilom 164">
          <a:extLst>
            <a:ext uri="{FF2B5EF4-FFF2-40B4-BE49-F238E27FC236}">
              <a16:creationId xmlns:a16="http://schemas.microsoft.com/office/drawing/2014/main" xmlns="" id="{00000000-0008-0000-0400-0000A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6" name="PoljeZBesedilom 165">
          <a:extLst>
            <a:ext uri="{FF2B5EF4-FFF2-40B4-BE49-F238E27FC236}">
              <a16:creationId xmlns:a16="http://schemas.microsoft.com/office/drawing/2014/main" xmlns="" id="{00000000-0008-0000-0400-0000A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7" name="PoljeZBesedilom 166">
          <a:extLst>
            <a:ext uri="{FF2B5EF4-FFF2-40B4-BE49-F238E27FC236}">
              <a16:creationId xmlns:a16="http://schemas.microsoft.com/office/drawing/2014/main" xmlns="" id="{00000000-0008-0000-0400-0000A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8" name="PoljeZBesedilom 167">
          <a:extLst>
            <a:ext uri="{FF2B5EF4-FFF2-40B4-BE49-F238E27FC236}">
              <a16:creationId xmlns:a16="http://schemas.microsoft.com/office/drawing/2014/main" xmlns="" id="{00000000-0008-0000-0400-0000A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69" name="PoljeZBesedilom 168">
          <a:extLst>
            <a:ext uri="{FF2B5EF4-FFF2-40B4-BE49-F238E27FC236}">
              <a16:creationId xmlns:a16="http://schemas.microsoft.com/office/drawing/2014/main" xmlns="" id="{00000000-0008-0000-0400-0000A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0" name="PoljeZBesedilom 169">
          <a:extLst>
            <a:ext uri="{FF2B5EF4-FFF2-40B4-BE49-F238E27FC236}">
              <a16:creationId xmlns:a16="http://schemas.microsoft.com/office/drawing/2014/main" xmlns="" id="{00000000-0008-0000-0400-0000A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1" name="PoljeZBesedilom 170">
          <a:extLst>
            <a:ext uri="{FF2B5EF4-FFF2-40B4-BE49-F238E27FC236}">
              <a16:creationId xmlns:a16="http://schemas.microsoft.com/office/drawing/2014/main" xmlns="" id="{00000000-0008-0000-0400-0000A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2" name="PoljeZBesedilom 171">
          <a:extLst>
            <a:ext uri="{FF2B5EF4-FFF2-40B4-BE49-F238E27FC236}">
              <a16:creationId xmlns:a16="http://schemas.microsoft.com/office/drawing/2014/main" xmlns="" id="{00000000-0008-0000-0400-0000A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3" name="PoljeZBesedilom 172">
          <a:extLst>
            <a:ext uri="{FF2B5EF4-FFF2-40B4-BE49-F238E27FC236}">
              <a16:creationId xmlns:a16="http://schemas.microsoft.com/office/drawing/2014/main" xmlns="" id="{00000000-0008-0000-0400-0000A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4" name="PoljeZBesedilom 173">
          <a:extLst>
            <a:ext uri="{FF2B5EF4-FFF2-40B4-BE49-F238E27FC236}">
              <a16:creationId xmlns:a16="http://schemas.microsoft.com/office/drawing/2014/main" xmlns="" id="{00000000-0008-0000-0400-0000A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5" name="PoljeZBesedilom 174">
          <a:extLst>
            <a:ext uri="{FF2B5EF4-FFF2-40B4-BE49-F238E27FC236}">
              <a16:creationId xmlns:a16="http://schemas.microsoft.com/office/drawing/2014/main" xmlns="" id="{00000000-0008-0000-0400-0000A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6" name="PoljeZBesedilom 175">
          <a:extLst>
            <a:ext uri="{FF2B5EF4-FFF2-40B4-BE49-F238E27FC236}">
              <a16:creationId xmlns:a16="http://schemas.microsoft.com/office/drawing/2014/main" xmlns="" id="{00000000-0008-0000-0400-0000B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7" name="PoljeZBesedilom 176">
          <a:extLst>
            <a:ext uri="{FF2B5EF4-FFF2-40B4-BE49-F238E27FC236}">
              <a16:creationId xmlns:a16="http://schemas.microsoft.com/office/drawing/2014/main" xmlns="" id="{00000000-0008-0000-0400-0000B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8" name="PoljeZBesedilom 177">
          <a:extLst>
            <a:ext uri="{FF2B5EF4-FFF2-40B4-BE49-F238E27FC236}">
              <a16:creationId xmlns:a16="http://schemas.microsoft.com/office/drawing/2014/main" xmlns="" id="{00000000-0008-0000-0400-0000B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79" name="PoljeZBesedilom 178">
          <a:extLst>
            <a:ext uri="{FF2B5EF4-FFF2-40B4-BE49-F238E27FC236}">
              <a16:creationId xmlns:a16="http://schemas.microsoft.com/office/drawing/2014/main" xmlns="" id="{00000000-0008-0000-0400-0000B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0" name="PoljeZBesedilom 179">
          <a:extLst>
            <a:ext uri="{FF2B5EF4-FFF2-40B4-BE49-F238E27FC236}">
              <a16:creationId xmlns:a16="http://schemas.microsoft.com/office/drawing/2014/main" xmlns="" id="{00000000-0008-0000-0400-0000B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1" name="PoljeZBesedilom 180">
          <a:extLst>
            <a:ext uri="{FF2B5EF4-FFF2-40B4-BE49-F238E27FC236}">
              <a16:creationId xmlns:a16="http://schemas.microsoft.com/office/drawing/2014/main" xmlns="" id="{00000000-0008-0000-0400-0000B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2" name="PoljeZBesedilom 181">
          <a:extLst>
            <a:ext uri="{FF2B5EF4-FFF2-40B4-BE49-F238E27FC236}">
              <a16:creationId xmlns:a16="http://schemas.microsoft.com/office/drawing/2014/main" xmlns="" id="{00000000-0008-0000-0400-0000B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3" name="PoljeZBesedilom 182">
          <a:extLst>
            <a:ext uri="{FF2B5EF4-FFF2-40B4-BE49-F238E27FC236}">
              <a16:creationId xmlns:a16="http://schemas.microsoft.com/office/drawing/2014/main" xmlns="" id="{00000000-0008-0000-0400-0000B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4" name="PoljeZBesedilom 183">
          <a:extLst>
            <a:ext uri="{FF2B5EF4-FFF2-40B4-BE49-F238E27FC236}">
              <a16:creationId xmlns:a16="http://schemas.microsoft.com/office/drawing/2014/main" xmlns="" id="{00000000-0008-0000-0400-0000B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5" name="PoljeZBesedilom 184">
          <a:extLst>
            <a:ext uri="{FF2B5EF4-FFF2-40B4-BE49-F238E27FC236}">
              <a16:creationId xmlns:a16="http://schemas.microsoft.com/office/drawing/2014/main" xmlns="" id="{00000000-0008-0000-0400-0000B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6" name="PoljeZBesedilom 185">
          <a:extLst>
            <a:ext uri="{FF2B5EF4-FFF2-40B4-BE49-F238E27FC236}">
              <a16:creationId xmlns:a16="http://schemas.microsoft.com/office/drawing/2014/main" xmlns="" id="{00000000-0008-0000-0400-0000B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7" name="PoljeZBesedilom 186">
          <a:extLst>
            <a:ext uri="{FF2B5EF4-FFF2-40B4-BE49-F238E27FC236}">
              <a16:creationId xmlns:a16="http://schemas.microsoft.com/office/drawing/2014/main" xmlns="" id="{00000000-0008-0000-0400-0000B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8" name="PoljeZBesedilom 187">
          <a:extLst>
            <a:ext uri="{FF2B5EF4-FFF2-40B4-BE49-F238E27FC236}">
              <a16:creationId xmlns:a16="http://schemas.microsoft.com/office/drawing/2014/main" xmlns="" id="{00000000-0008-0000-0400-0000B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89" name="PoljeZBesedilom 188">
          <a:extLst>
            <a:ext uri="{FF2B5EF4-FFF2-40B4-BE49-F238E27FC236}">
              <a16:creationId xmlns:a16="http://schemas.microsoft.com/office/drawing/2014/main" xmlns="" id="{00000000-0008-0000-0400-0000B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0" name="PoljeZBesedilom 189">
          <a:extLst>
            <a:ext uri="{FF2B5EF4-FFF2-40B4-BE49-F238E27FC236}">
              <a16:creationId xmlns:a16="http://schemas.microsoft.com/office/drawing/2014/main" xmlns="" id="{00000000-0008-0000-0400-0000B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1" name="PoljeZBesedilom 190">
          <a:extLst>
            <a:ext uri="{FF2B5EF4-FFF2-40B4-BE49-F238E27FC236}">
              <a16:creationId xmlns:a16="http://schemas.microsoft.com/office/drawing/2014/main" xmlns="" id="{00000000-0008-0000-0400-0000B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2" name="PoljeZBesedilom 191">
          <a:extLst>
            <a:ext uri="{FF2B5EF4-FFF2-40B4-BE49-F238E27FC236}">
              <a16:creationId xmlns:a16="http://schemas.microsoft.com/office/drawing/2014/main" xmlns="" id="{00000000-0008-0000-0400-0000C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3" name="PoljeZBesedilom 192">
          <a:extLst>
            <a:ext uri="{FF2B5EF4-FFF2-40B4-BE49-F238E27FC236}">
              <a16:creationId xmlns:a16="http://schemas.microsoft.com/office/drawing/2014/main" xmlns="" id="{00000000-0008-0000-0400-0000C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4" name="PoljeZBesedilom 193">
          <a:extLst>
            <a:ext uri="{FF2B5EF4-FFF2-40B4-BE49-F238E27FC236}">
              <a16:creationId xmlns:a16="http://schemas.microsoft.com/office/drawing/2014/main" xmlns="" id="{00000000-0008-0000-0400-0000C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5" name="PoljeZBesedilom 194">
          <a:extLst>
            <a:ext uri="{FF2B5EF4-FFF2-40B4-BE49-F238E27FC236}">
              <a16:creationId xmlns:a16="http://schemas.microsoft.com/office/drawing/2014/main" xmlns="" id="{00000000-0008-0000-0400-0000C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6" name="PoljeZBesedilom 195">
          <a:extLst>
            <a:ext uri="{FF2B5EF4-FFF2-40B4-BE49-F238E27FC236}">
              <a16:creationId xmlns:a16="http://schemas.microsoft.com/office/drawing/2014/main" xmlns="" id="{00000000-0008-0000-0400-0000C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7" name="PoljeZBesedilom 196">
          <a:extLst>
            <a:ext uri="{FF2B5EF4-FFF2-40B4-BE49-F238E27FC236}">
              <a16:creationId xmlns:a16="http://schemas.microsoft.com/office/drawing/2014/main" xmlns="" id="{00000000-0008-0000-0400-0000C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8" name="PoljeZBesedilom 197">
          <a:extLst>
            <a:ext uri="{FF2B5EF4-FFF2-40B4-BE49-F238E27FC236}">
              <a16:creationId xmlns:a16="http://schemas.microsoft.com/office/drawing/2014/main" xmlns="" id="{00000000-0008-0000-0400-0000C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99" name="PoljeZBesedilom 198">
          <a:extLst>
            <a:ext uri="{FF2B5EF4-FFF2-40B4-BE49-F238E27FC236}">
              <a16:creationId xmlns:a16="http://schemas.microsoft.com/office/drawing/2014/main" xmlns="" id="{00000000-0008-0000-0400-0000C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0" name="PoljeZBesedilom 199">
          <a:extLst>
            <a:ext uri="{FF2B5EF4-FFF2-40B4-BE49-F238E27FC236}">
              <a16:creationId xmlns:a16="http://schemas.microsoft.com/office/drawing/2014/main" xmlns="" id="{00000000-0008-0000-0400-0000C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1" name="PoljeZBesedilom 200">
          <a:extLst>
            <a:ext uri="{FF2B5EF4-FFF2-40B4-BE49-F238E27FC236}">
              <a16:creationId xmlns:a16="http://schemas.microsoft.com/office/drawing/2014/main" xmlns="" id="{00000000-0008-0000-0400-0000C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2" name="PoljeZBesedilom 201">
          <a:extLst>
            <a:ext uri="{FF2B5EF4-FFF2-40B4-BE49-F238E27FC236}">
              <a16:creationId xmlns:a16="http://schemas.microsoft.com/office/drawing/2014/main" xmlns="" id="{00000000-0008-0000-0400-0000C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3" name="PoljeZBesedilom 202">
          <a:extLst>
            <a:ext uri="{FF2B5EF4-FFF2-40B4-BE49-F238E27FC236}">
              <a16:creationId xmlns:a16="http://schemas.microsoft.com/office/drawing/2014/main" xmlns="" id="{00000000-0008-0000-0400-0000C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4" name="PoljeZBesedilom 203">
          <a:extLst>
            <a:ext uri="{FF2B5EF4-FFF2-40B4-BE49-F238E27FC236}">
              <a16:creationId xmlns:a16="http://schemas.microsoft.com/office/drawing/2014/main" xmlns="" id="{00000000-0008-0000-0400-0000C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5" name="PoljeZBesedilom 204">
          <a:extLst>
            <a:ext uri="{FF2B5EF4-FFF2-40B4-BE49-F238E27FC236}">
              <a16:creationId xmlns:a16="http://schemas.microsoft.com/office/drawing/2014/main" xmlns="" id="{00000000-0008-0000-0400-0000C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6" name="PoljeZBesedilom 205">
          <a:extLst>
            <a:ext uri="{FF2B5EF4-FFF2-40B4-BE49-F238E27FC236}">
              <a16:creationId xmlns:a16="http://schemas.microsoft.com/office/drawing/2014/main" xmlns="" id="{00000000-0008-0000-0400-0000C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7" name="PoljeZBesedilom 206">
          <a:extLst>
            <a:ext uri="{FF2B5EF4-FFF2-40B4-BE49-F238E27FC236}">
              <a16:creationId xmlns:a16="http://schemas.microsoft.com/office/drawing/2014/main" xmlns="" id="{00000000-0008-0000-0400-0000C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8" name="PoljeZBesedilom 207">
          <a:extLst>
            <a:ext uri="{FF2B5EF4-FFF2-40B4-BE49-F238E27FC236}">
              <a16:creationId xmlns:a16="http://schemas.microsoft.com/office/drawing/2014/main" xmlns="" id="{00000000-0008-0000-0400-0000D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09" name="PoljeZBesedilom 208">
          <a:extLst>
            <a:ext uri="{FF2B5EF4-FFF2-40B4-BE49-F238E27FC236}">
              <a16:creationId xmlns:a16="http://schemas.microsoft.com/office/drawing/2014/main" xmlns="" id="{00000000-0008-0000-0400-0000D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0" name="PoljeZBesedilom 209">
          <a:extLst>
            <a:ext uri="{FF2B5EF4-FFF2-40B4-BE49-F238E27FC236}">
              <a16:creationId xmlns:a16="http://schemas.microsoft.com/office/drawing/2014/main" xmlns="" id="{00000000-0008-0000-0400-0000D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1" name="PoljeZBesedilom 210">
          <a:extLst>
            <a:ext uri="{FF2B5EF4-FFF2-40B4-BE49-F238E27FC236}">
              <a16:creationId xmlns:a16="http://schemas.microsoft.com/office/drawing/2014/main" xmlns="" id="{00000000-0008-0000-0400-0000D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2" name="PoljeZBesedilom 211">
          <a:extLst>
            <a:ext uri="{FF2B5EF4-FFF2-40B4-BE49-F238E27FC236}">
              <a16:creationId xmlns:a16="http://schemas.microsoft.com/office/drawing/2014/main" xmlns="" id="{00000000-0008-0000-0400-0000D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3" name="PoljeZBesedilom 212">
          <a:extLst>
            <a:ext uri="{FF2B5EF4-FFF2-40B4-BE49-F238E27FC236}">
              <a16:creationId xmlns:a16="http://schemas.microsoft.com/office/drawing/2014/main" xmlns="" id="{00000000-0008-0000-0400-0000D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4" name="PoljeZBesedilom 213">
          <a:extLst>
            <a:ext uri="{FF2B5EF4-FFF2-40B4-BE49-F238E27FC236}">
              <a16:creationId xmlns:a16="http://schemas.microsoft.com/office/drawing/2014/main" xmlns="" id="{00000000-0008-0000-0400-0000D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5" name="PoljeZBesedilom 214">
          <a:extLst>
            <a:ext uri="{FF2B5EF4-FFF2-40B4-BE49-F238E27FC236}">
              <a16:creationId xmlns:a16="http://schemas.microsoft.com/office/drawing/2014/main" xmlns="" id="{00000000-0008-0000-0400-0000D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6" name="PoljeZBesedilom 215">
          <a:extLst>
            <a:ext uri="{FF2B5EF4-FFF2-40B4-BE49-F238E27FC236}">
              <a16:creationId xmlns:a16="http://schemas.microsoft.com/office/drawing/2014/main" xmlns="" id="{00000000-0008-0000-0400-0000D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7" name="PoljeZBesedilom 216">
          <a:extLst>
            <a:ext uri="{FF2B5EF4-FFF2-40B4-BE49-F238E27FC236}">
              <a16:creationId xmlns:a16="http://schemas.microsoft.com/office/drawing/2014/main" xmlns="" id="{00000000-0008-0000-0400-0000D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8" name="PoljeZBesedilom 217">
          <a:extLst>
            <a:ext uri="{FF2B5EF4-FFF2-40B4-BE49-F238E27FC236}">
              <a16:creationId xmlns:a16="http://schemas.microsoft.com/office/drawing/2014/main" xmlns="" id="{00000000-0008-0000-0400-0000D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19" name="PoljeZBesedilom 218">
          <a:extLst>
            <a:ext uri="{FF2B5EF4-FFF2-40B4-BE49-F238E27FC236}">
              <a16:creationId xmlns:a16="http://schemas.microsoft.com/office/drawing/2014/main" xmlns="" id="{00000000-0008-0000-0400-0000D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0" name="PoljeZBesedilom 219">
          <a:extLst>
            <a:ext uri="{FF2B5EF4-FFF2-40B4-BE49-F238E27FC236}">
              <a16:creationId xmlns:a16="http://schemas.microsoft.com/office/drawing/2014/main" xmlns="" id="{00000000-0008-0000-0400-0000D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1" name="PoljeZBesedilom 220">
          <a:extLst>
            <a:ext uri="{FF2B5EF4-FFF2-40B4-BE49-F238E27FC236}">
              <a16:creationId xmlns:a16="http://schemas.microsoft.com/office/drawing/2014/main" xmlns="" id="{00000000-0008-0000-0400-0000D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2" name="PoljeZBesedilom 221">
          <a:extLst>
            <a:ext uri="{FF2B5EF4-FFF2-40B4-BE49-F238E27FC236}">
              <a16:creationId xmlns:a16="http://schemas.microsoft.com/office/drawing/2014/main" xmlns="" id="{00000000-0008-0000-0400-0000D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3" name="PoljeZBesedilom 222">
          <a:extLst>
            <a:ext uri="{FF2B5EF4-FFF2-40B4-BE49-F238E27FC236}">
              <a16:creationId xmlns:a16="http://schemas.microsoft.com/office/drawing/2014/main" xmlns="" id="{00000000-0008-0000-0400-0000D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4" name="PoljeZBesedilom 223">
          <a:extLst>
            <a:ext uri="{FF2B5EF4-FFF2-40B4-BE49-F238E27FC236}">
              <a16:creationId xmlns:a16="http://schemas.microsoft.com/office/drawing/2014/main" xmlns="" id="{00000000-0008-0000-0400-0000E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5" name="PoljeZBesedilom 224">
          <a:extLst>
            <a:ext uri="{FF2B5EF4-FFF2-40B4-BE49-F238E27FC236}">
              <a16:creationId xmlns:a16="http://schemas.microsoft.com/office/drawing/2014/main" xmlns="" id="{00000000-0008-0000-0400-0000E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6" name="PoljeZBesedilom 225">
          <a:extLst>
            <a:ext uri="{FF2B5EF4-FFF2-40B4-BE49-F238E27FC236}">
              <a16:creationId xmlns:a16="http://schemas.microsoft.com/office/drawing/2014/main" xmlns="" id="{00000000-0008-0000-0400-00000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7" name="PoljeZBesedilom 226">
          <a:extLst>
            <a:ext uri="{FF2B5EF4-FFF2-40B4-BE49-F238E27FC236}">
              <a16:creationId xmlns:a16="http://schemas.microsoft.com/office/drawing/2014/main" xmlns="" id="{00000000-0008-0000-0400-00000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8" name="PoljeZBesedilom 227">
          <a:extLst>
            <a:ext uri="{FF2B5EF4-FFF2-40B4-BE49-F238E27FC236}">
              <a16:creationId xmlns:a16="http://schemas.microsoft.com/office/drawing/2014/main" xmlns="" id="{00000000-0008-0000-0400-00000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29" name="PoljeZBesedilom 228">
          <a:extLst>
            <a:ext uri="{FF2B5EF4-FFF2-40B4-BE49-F238E27FC236}">
              <a16:creationId xmlns:a16="http://schemas.microsoft.com/office/drawing/2014/main" xmlns="" id="{00000000-0008-0000-0400-00000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0" name="PoljeZBesedilom 229">
          <a:extLst>
            <a:ext uri="{FF2B5EF4-FFF2-40B4-BE49-F238E27FC236}">
              <a16:creationId xmlns:a16="http://schemas.microsoft.com/office/drawing/2014/main" xmlns="" id="{00000000-0008-0000-0400-00000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1" name="PoljeZBesedilom 230">
          <a:extLst>
            <a:ext uri="{FF2B5EF4-FFF2-40B4-BE49-F238E27FC236}">
              <a16:creationId xmlns:a16="http://schemas.microsoft.com/office/drawing/2014/main" xmlns="" id="{00000000-0008-0000-0400-00000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2" name="PoljeZBesedilom 231">
          <a:extLst>
            <a:ext uri="{FF2B5EF4-FFF2-40B4-BE49-F238E27FC236}">
              <a16:creationId xmlns:a16="http://schemas.microsoft.com/office/drawing/2014/main" xmlns="" id="{00000000-0008-0000-0400-00000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3" name="PoljeZBesedilom 232">
          <a:extLst>
            <a:ext uri="{FF2B5EF4-FFF2-40B4-BE49-F238E27FC236}">
              <a16:creationId xmlns:a16="http://schemas.microsoft.com/office/drawing/2014/main" xmlns="" id="{00000000-0008-0000-0400-00000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4" name="PoljeZBesedilom 233">
          <a:extLst>
            <a:ext uri="{FF2B5EF4-FFF2-40B4-BE49-F238E27FC236}">
              <a16:creationId xmlns:a16="http://schemas.microsoft.com/office/drawing/2014/main" xmlns="" id="{00000000-0008-0000-0400-00000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5" name="PoljeZBesedilom 234">
          <a:extLst>
            <a:ext uri="{FF2B5EF4-FFF2-40B4-BE49-F238E27FC236}">
              <a16:creationId xmlns:a16="http://schemas.microsoft.com/office/drawing/2014/main" xmlns="" id="{00000000-0008-0000-0400-00000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6" name="PoljeZBesedilom 235">
          <a:extLst>
            <a:ext uri="{FF2B5EF4-FFF2-40B4-BE49-F238E27FC236}">
              <a16:creationId xmlns:a16="http://schemas.microsoft.com/office/drawing/2014/main" xmlns="" id="{00000000-0008-0000-0400-00000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7" name="PoljeZBesedilom 236">
          <a:extLst>
            <a:ext uri="{FF2B5EF4-FFF2-40B4-BE49-F238E27FC236}">
              <a16:creationId xmlns:a16="http://schemas.microsoft.com/office/drawing/2014/main" xmlns="" id="{00000000-0008-0000-0400-00000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8" name="PoljeZBesedilom 237">
          <a:extLst>
            <a:ext uri="{FF2B5EF4-FFF2-40B4-BE49-F238E27FC236}">
              <a16:creationId xmlns:a16="http://schemas.microsoft.com/office/drawing/2014/main" xmlns="" id="{00000000-0008-0000-0400-00000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39" name="PoljeZBesedilom 238">
          <a:extLst>
            <a:ext uri="{FF2B5EF4-FFF2-40B4-BE49-F238E27FC236}">
              <a16:creationId xmlns:a16="http://schemas.microsoft.com/office/drawing/2014/main" xmlns="" id="{00000000-0008-0000-0400-00000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0" name="PoljeZBesedilom 239">
          <a:extLst>
            <a:ext uri="{FF2B5EF4-FFF2-40B4-BE49-F238E27FC236}">
              <a16:creationId xmlns:a16="http://schemas.microsoft.com/office/drawing/2014/main" xmlns="" id="{00000000-0008-0000-0400-00001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1" name="PoljeZBesedilom 240">
          <a:extLst>
            <a:ext uri="{FF2B5EF4-FFF2-40B4-BE49-F238E27FC236}">
              <a16:creationId xmlns:a16="http://schemas.microsoft.com/office/drawing/2014/main" xmlns="" id="{00000000-0008-0000-0400-00001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2" name="PoljeZBesedilom 241">
          <a:extLst>
            <a:ext uri="{FF2B5EF4-FFF2-40B4-BE49-F238E27FC236}">
              <a16:creationId xmlns:a16="http://schemas.microsoft.com/office/drawing/2014/main" xmlns="" id="{00000000-0008-0000-0400-00001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3" name="PoljeZBesedilom 242">
          <a:extLst>
            <a:ext uri="{FF2B5EF4-FFF2-40B4-BE49-F238E27FC236}">
              <a16:creationId xmlns:a16="http://schemas.microsoft.com/office/drawing/2014/main" xmlns="" id="{00000000-0008-0000-0400-00001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4" name="PoljeZBesedilom 243">
          <a:extLst>
            <a:ext uri="{FF2B5EF4-FFF2-40B4-BE49-F238E27FC236}">
              <a16:creationId xmlns:a16="http://schemas.microsoft.com/office/drawing/2014/main" xmlns="" id="{00000000-0008-0000-0400-00001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5" name="PoljeZBesedilom 244">
          <a:extLst>
            <a:ext uri="{FF2B5EF4-FFF2-40B4-BE49-F238E27FC236}">
              <a16:creationId xmlns:a16="http://schemas.microsoft.com/office/drawing/2014/main" xmlns="" id="{00000000-0008-0000-0400-00001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6" name="PoljeZBesedilom 245">
          <a:extLst>
            <a:ext uri="{FF2B5EF4-FFF2-40B4-BE49-F238E27FC236}">
              <a16:creationId xmlns:a16="http://schemas.microsoft.com/office/drawing/2014/main" xmlns="" id="{00000000-0008-0000-0400-00001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7" name="PoljeZBesedilom 246">
          <a:extLst>
            <a:ext uri="{FF2B5EF4-FFF2-40B4-BE49-F238E27FC236}">
              <a16:creationId xmlns:a16="http://schemas.microsoft.com/office/drawing/2014/main" xmlns="" id="{00000000-0008-0000-0400-00001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8" name="PoljeZBesedilom 247">
          <a:extLst>
            <a:ext uri="{FF2B5EF4-FFF2-40B4-BE49-F238E27FC236}">
              <a16:creationId xmlns:a16="http://schemas.microsoft.com/office/drawing/2014/main" xmlns="" id="{00000000-0008-0000-0400-00001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49" name="PoljeZBesedilom 248">
          <a:extLst>
            <a:ext uri="{FF2B5EF4-FFF2-40B4-BE49-F238E27FC236}">
              <a16:creationId xmlns:a16="http://schemas.microsoft.com/office/drawing/2014/main" xmlns="" id="{00000000-0008-0000-0400-00001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0" name="PoljeZBesedilom 249">
          <a:extLst>
            <a:ext uri="{FF2B5EF4-FFF2-40B4-BE49-F238E27FC236}">
              <a16:creationId xmlns:a16="http://schemas.microsoft.com/office/drawing/2014/main" xmlns="" id="{00000000-0008-0000-0400-00001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1" name="PoljeZBesedilom 250">
          <a:extLst>
            <a:ext uri="{FF2B5EF4-FFF2-40B4-BE49-F238E27FC236}">
              <a16:creationId xmlns:a16="http://schemas.microsoft.com/office/drawing/2014/main" xmlns="" id="{00000000-0008-0000-0400-00001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2" name="PoljeZBesedilom 251">
          <a:extLst>
            <a:ext uri="{FF2B5EF4-FFF2-40B4-BE49-F238E27FC236}">
              <a16:creationId xmlns:a16="http://schemas.microsoft.com/office/drawing/2014/main" xmlns="" id="{00000000-0008-0000-0400-00001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3" name="PoljeZBesedilom 252">
          <a:extLst>
            <a:ext uri="{FF2B5EF4-FFF2-40B4-BE49-F238E27FC236}">
              <a16:creationId xmlns:a16="http://schemas.microsoft.com/office/drawing/2014/main" xmlns="" id="{00000000-0008-0000-0400-00001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4" name="PoljeZBesedilom 253">
          <a:extLst>
            <a:ext uri="{FF2B5EF4-FFF2-40B4-BE49-F238E27FC236}">
              <a16:creationId xmlns:a16="http://schemas.microsoft.com/office/drawing/2014/main" xmlns="" id="{00000000-0008-0000-0400-00001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5" name="PoljeZBesedilom 254">
          <a:extLst>
            <a:ext uri="{FF2B5EF4-FFF2-40B4-BE49-F238E27FC236}">
              <a16:creationId xmlns:a16="http://schemas.microsoft.com/office/drawing/2014/main" xmlns="" id="{00000000-0008-0000-0400-00001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6" name="PoljeZBesedilom 255">
          <a:extLst>
            <a:ext uri="{FF2B5EF4-FFF2-40B4-BE49-F238E27FC236}">
              <a16:creationId xmlns:a16="http://schemas.microsoft.com/office/drawing/2014/main" xmlns="" id="{00000000-0008-0000-0400-00002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7" name="PoljeZBesedilom 256">
          <a:extLst>
            <a:ext uri="{FF2B5EF4-FFF2-40B4-BE49-F238E27FC236}">
              <a16:creationId xmlns:a16="http://schemas.microsoft.com/office/drawing/2014/main" xmlns="" id="{00000000-0008-0000-0400-00002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8" name="PoljeZBesedilom 257">
          <a:extLst>
            <a:ext uri="{FF2B5EF4-FFF2-40B4-BE49-F238E27FC236}">
              <a16:creationId xmlns:a16="http://schemas.microsoft.com/office/drawing/2014/main" xmlns="" id="{00000000-0008-0000-0400-00002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59" name="PoljeZBesedilom 258">
          <a:extLst>
            <a:ext uri="{FF2B5EF4-FFF2-40B4-BE49-F238E27FC236}">
              <a16:creationId xmlns:a16="http://schemas.microsoft.com/office/drawing/2014/main" xmlns="" id="{00000000-0008-0000-0400-00002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0" name="PoljeZBesedilom 259">
          <a:extLst>
            <a:ext uri="{FF2B5EF4-FFF2-40B4-BE49-F238E27FC236}">
              <a16:creationId xmlns:a16="http://schemas.microsoft.com/office/drawing/2014/main" xmlns="" id="{00000000-0008-0000-0400-00002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1" name="PoljeZBesedilom 260">
          <a:extLst>
            <a:ext uri="{FF2B5EF4-FFF2-40B4-BE49-F238E27FC236}">
              <a16:creationId xmlns:a16="http://schemas.microsoft.com/office/drawing/2014/main" xmlns="" id="{00000000-0008-0000-0400-00002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2" name="PoljeZBesedilom 261">
          <a:extLst>
            <a:ext uri="{FF2B5EF4-FFF2-40B4-BE49-F238E27FC236}">
              <a16:creationId xmlns:a16="http://schemas.microsoft.com/office/drawing/2014/main" xmlns="" id="{00000000-0008-0000-0400-00002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3" name="PoljeZBesedilom 262">
          <a:extLst>
            <a:ext uri="{FF2B5EF4-FFF2-40B4-BE49-F238E27FC236}">
              <a16:creationId xmlns:a16="http://schemas.microsoft.com/office/drawing/2014/main" xmlns="" id="{00000000-0008-0000-0400-00002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4" name="PoljeZBesedilom 263">
          <a:extLst>
            <a:ext uri="{FF2B5EF4-FFF2-40B4-BE49-F238E27FC236}">
              <a16:creationId xmlns:a16="http://schemas.microsoft.com/office/drawing/2014/main" xmlns="" id="{00000000-0008-0000-0400-00002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5" name="PoljeZBesedilom 264">
          <a:extLst>
            <a:ext uri="{FF2B5EF4-FFF2-40B4-BE49-F238E27FC236}">
              <a16:creationId xmlns:a16="http://schemas.microsoft.com/office/drawing/2014/main" xmlns="" id="{00000000-0008-0000-0400-00002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6" name="PoljeZBesedilom 265">
          <a:extLst>
            <a:ext uri="{FF2B5EF4-FFF2-40B4-BE49-F238E27FC236}">
              <a16:creationId xmlns:a16="http://schemas.microsoft.com/office/drawing/2014/main" xmlns="" id="{00000000-0008-0000-0400-00002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7" name="PoljeZBesedilom 266">
          <a:extLst>
            <a:ext uri="{FF2B5EF4-FFF2-40B4-BE49-F238E27FC236}">
              <a16:creationId xmlns:a16="http://schemas.microsoft.com/office/drawing/2014/main" xmlns="" id="{00000000-0008-0000-0400-00002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8" name="PoljeZBesedilom 267">
          <a:extLst>
            <a:ext uri="{FF2B5EF4-FFF2-40B4-BE49-F238E27FC236}">
              <a16:creationId xmlns:a16="http://schemas.microsoft.com/office/drawing/2014/main" xmlns="" id="{00000000-0008-0000-0400-00002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69" name="PoljeZBesedilom 268">
          <a:extLst>
            <a:ext uri="{FF2B5EF4-FFF2-40B4-BE49-F238E27FC236}">
              <a16:creationId xmlns:a16="http://schemas.microsoft.com/office/drawing/2014/main" xmlns="" id="{00000000-0008-0000-0400-00002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0" name="PoljeZBesedilom 269">
          <a:extLst>
            <a:ext uri="{FF2B5EF4-FFF2-40B4-BE49-F238E27FC236}">
              <a16:creationId xmlns:a16="http://schemas.microsoft.com/office/drawing/2014/main" xmlns="" id="{00000000-0008-0000-0400-00002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1" name="PoljeZBesedilom 270">
          <a:extLst>
            <a:ext uri="{FF2B5EF4-FFF2-40B4-BE49-F238E27FC236}">
              <a16:creationId xmlns:a16="http://schemas.microsoft.com/office/drawing/2014/main" xmlns="" id="{00000000-0008-0000-0400-00002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2" name="PoljeZBesedilom 271">
          <a:extLst>
            <a:ext uri="{FF2B5EF4-FFF2-40B4-BE49-F238E27FC236}">
              <a16:creationId xmlns:a16="http://schemas.microsoft.com/office/drawing/2014/main" xmlns="" id="{00000000-0008-0000-0400-00003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3" name="PoljeZBesedilom 272">
          <a:extLst>
            <a:ext uri="{FF2B5EF4-FFF2-40B4-BE49-F238E27FC236}">
              <a16:creationId xmlns:a16="http://schemas.microsoft.com/office/drawing/2014/main" xmlns="" id="{00000000-0008-0000-0400-00003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4" name="PoljeZBesedilom 273">
          <a:extLst>
            <a:ext uri="{FF2B5EF4-FFF2-40B4-BE49-F238E27FC236}">
              <a16:creationId xmlns:a16="http://schemas.microsoft.com/office/drawing/2014/main" xmlns="" id="{00000000-0008-0000-0400-00003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5" name="PoljeZBesedilom 274">
          <a:extLst>
            <a:ext uri="{FF2B5EF4-FFF2-40B4-BE49-F238E27FC236}">
              <a16:creationId xmlns:a16="http://schemas.microsoft.com/office/drawing/2014/main" xmlns="" id="{00000000-0008-0000-0400-00003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6" name="PoljeZBesedilom 275">
          <a:extLst>
            <a:ext uri="{FF2B5EF4-FFF2-40B4-BE49-F238E27FC236}">
              <a16:creationId xmlns:a16="http://schemas.microsoft.com/office/drawing/2014/main" xmlns="" id="{00000000-0008-0000-0400-00003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7" name="PoljeZBesedilom 276">
          <a:extLst>
            <a:ext uri="{FF2B5EF4-FFF2-40B4-BE49-F238E27FC236}">
              <a16:creationId xmlns:a16="http://schemas.microsoft.com/office/drawing/2014/main" xmlns="" id="{00000000-0008-0000-0400-00003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8" name="PoljeZBesedilom 277">
          <a:extLst>
            <a:ext uri="{FF2B5EF4-FFF2-40B4-BE49-F238E27FC236}">
              <a16:creationId xmlns:a16="http://schemas.microsoft.com/office/drawing/2014/main" xmlns="" id="{00000000-0008-0000-0400-00003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79" name="PoljeZBesedilom 278">
          <a:extLst>
            <a:ext uri="{FF2B5EF4-FFF2-40B4-BE49-F238E27FC236}">
              <a16:creationId xmlns:a16="http://schemas.microsoft.com/office/drawing/2014/main" xmlns="" id="{00000000-0008-0000-0400-00003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0" name="PoljeZBesedilom 279">
          <a:extLst>
            <a:ext uri="{FF2B5EF4-FFF2-40B4-BE49-F238E27FC236}">
              <a16:creationId xmlns:a16="http://schemas.microsoft.com/office/drawing/2014/main" xmlns="" id="{00000000-0008-0000-0400-00003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1" name="PoljeZBesedilom 280">
          <a:extLst>
            <a:ext uri="{FF2B5EF4-FFF2-40B4-BE49-F238E27FC236}">
              <a16:creationId xmlns:a16="http://schemas.microsoft.com/office/drawing/2014/main" xmlns="" id="{00000000-0008-0000-0400-00003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2" name="PoljeZBesedilom 281">
          <a:extLst>
            <a:ext uri="{FF2B5EF4-FFF2-40B4-BE49-F238E27FC236}">
              <a16:creationId xmlns:a16="http://schemas.microsoft.com/office/drawing/2014/main" xmlns="" id="{00000000-0008-0000-0400-00003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3" name="PoljeZBesedilom 282">
          <a:extLst>
            <a:ext uri="{FF2B5EF4-FFF2-40B4-BE49-F238E27FC236}">
              <a16:creationId xmlns:a16="http://schemas.microsoft.com/office/drawing/2014/main" xmlns="" id="{00000000-0008-0000-0400-00003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4" name="PoljeZBesedilom 283">
          <a:extLst>
            <a:ext uri="{FF2B5EF4-FFF2-40B4-BE49-F238E27FC236}">
              <a16:creationId xmlns:a16="http://schemas.microsoft.com/office/drawing/2014/main" xmlns="" id="{00000000-0008-0000-0400-00003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5" name="PoljeZBesedilom 284">
          <a:extLst>
            <a:ext uri="{FF2B5EF4-FFF2-40B4-BE49-F238E27FC236}">
              <a16:creationId xmlns:a16="http://schemas.microsoft.com/office/drawing/2014/main" xmlns="" id="{00000000-0008-0000-0400-00003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6" name="PoljeZBesedilom 285">
          <a:extLst>
            <a:ext uri="{FF2B5EF4-FFF2-40B4-BE49-F238E27FC236}">
              <a16:creationId xmlns:a16="http://schemas.microsoft.com/office/drawing/2014/main" xmlns="" id="{00000000-0008-0000-0400-00003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7" name="PoljeZBesedilom 286">
          <a:extLst>
            <a:ext uri="{FF2B5EF4-FFF2-40B4-BE49-F238E27FC236}">
              <a16:creationId xmlns:a16="http://schemas.microsoft.com/office/drawing/2014/main" xmlns="" id="{00000000-0008-0000-0400-00003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8" name="PoljeZBesedilom 287">
          <a:extLst>
            <a:ext uri="{FF2B5EF4-FFF2-40B4-BE49-F238E27FC236}">
              <a16:creationId xmlns:a16="http://schemas.microsoft.com/office/drawing/2014/main" xmlns="" id="{00000000-0008-0000-0400-00004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89" name="PoljeZBesedilom 288">
          <a:extLst>
            <a:ext uri="{FF2B5EF4-FFF2-40B4-BE49-F238E27FC236}">
              <a16:creationId xmlns:a16="http://schemas.microsoft.com/office/drawing/2014/main" xmlns="" id="{00000000-0008-0000-0400-00004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0" name="PoljeZBesedilom 289">
          <a:extLst>
            <a:ext uri="{FF2B5EF4-FFF2-40B4-BE49-F238E27FC236}">
              <a16:creationId xmlns:a16="http://schemas.microsoft.com/office/drawing/2014/main" xmlns="" id="{00000000-0008-0000-0400-00004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1" name="PoljeZBesedilom 290">
          <a:extLst>
            <a:ext uri="{FF2B5EF4-FFF2-40B4-BE49-F238E27FC236}">
              <a16:creationId xmlns:a16="http://schemas.microsoft.com/office/drawing/2014/main" xmlns="" id="{00000000-0008-0000-0400-00004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2" name="PoljeZBesedilom 291">
          <a:extLst>
            <a:ext uri="{FF2B5EF4-FFF2-40B4-BE49-F238E27FC236}">
              <a16:creationId xmlns:a16="http://schemas.microsoft.com/office/drawing/2014/main" xmlns="" id="{00000000-0008-0000-0400-00004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3" name="PoljeZBesedilom 292">
          <a:extLst>
            <a:ext uri="{FF2B5EF4-FFF2-40B4-BE49-F238E27FC236}">
              <a16:creationId xmlns:a16="http://schemas.microsoft.com/office/drawing/2014/main" xmlns="" id="{00000000-0008-0000-0400-00004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4" name="PoljeZBesedilom 293">
          <a:extLst>
            <a:ext uri="{FF2B5EF4-FFF2-40B4-BE49-F238E27FC236}">
              <a16:creationId xmlns:a16="http://schemas.microsoft.com/office/drawing/2014/main" xmlns="" id="{00000000-0008-0000-0400-00004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5" name="PoljeZBesedilom 294">
          <a:extLst>
            <a:ext uri="{FF2B5EF4-FFF2-40B4-BE49-F238E27FC236}">
              <a16:creationId xmlns:a16="http://schemas.microsoft.com/office/drawing/2014/main" xmlns="" id="{00000000-0008-0000-0400-00004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6" name="PoljeZBesedilom 295">
          <a:extLst>
            <a:ext uri="{FF2B5EF4-FFF2-40B4-BE49-F238E27FC236}">
              <a16:creationId xmlns:a16="http://schemas.microsoft.com/office/drawing/2014/main" xmlns="" id="{00000000-0008-0000-0400-00004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7" name="PoljeZBesedilom 296">
          <a:extLst>
            <a:ext uri="{FF2B5EF4-FFF2-40B4-BE49-F238E27FC236}">
              <a16:creationId xmlns:a16="http://schemas.microsoft.com/office/drawing/2014/main" xmlns="" id="{00000000-0008-0000-0400-00004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8" name="PoljeZBesedilom 297">
          <a:extLst>
            <a:ext uri="{FF2B5EF4-FFF2-40B4-BE49-F238E27FC236}">
              <a16:creationId xmlns:a16="http://schemas.microsoft.com/office/drawing/2014/main" xmlns="" id="{00000000-0008-0000-0400-00004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299" name="PoljeZBesedilom 298">
          <a:extLst>
            <a:ext uri="{FF2B5EF4-FFF2-40B4-BE49-F238E27FC236}">
              <a16:creationId xmlns:a16="http://schemas.microsoft.com/office/drawing/2014/main" xmlns="" id="{00000000-0008-0000-0400-00004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0" name="PoljeZBesedilom 299">
          <a:extLst>
            <a:ext uri="{FF2B5EF4-FFF2-40B4-BE49-F238E27FC236}">
              <a16:creationId xmlns:a16="http://schemas.microsoft.com/office/drawing/2014/main" xmlns="" id="{00000000-0008-0000-0400-00004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1" name="PoljeZBesedilom 300">
          <a:extLst>
            <a:ext uri="{FF2B5EF4-FFF2-40B4-BE49-F238E27FC236}">
              <a16:creationId xmlns:a16="http://schemas.microsoft.com/office/drawing/2014/main" xmlns="" id="{00000000-0008-0000-0400-00004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2" name="PoljeZBesedilom 301">
          <a:extLst>
            <a:ext uri="{FF2B5EF4-FFF2-40B4-BE49-F238E27FC236}">
              <a16:creationId xmlns:a16="http://schemas.microsoft.com/office/drawing/2014/main" xmlns="" id="{00000000-0008-0000-0400-00004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3" name="PoljeZBesedilom 302">
          <a:extLst>
            <a:ext uri="{FF2B5EF4-FFF2-40B4-BE49-F238E27FC236}">
              <a16:creationId xmlns:a16="http://schemas.microsoft.com/office/drawing/2014/main" xmlns="" id="{00000000-0008-0000-0400-00004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4" name="PoljeZBesedilom 303">
          <a:extLst>
            <a:ext uri="{FF2B5EF4-FFF2-40B4-BE49-F238E27FC236}">
              <a16:creationId xmlns:a16="http://schemas.microsoft.com/office/drawing/2014/main" xmlns="" id="{00000000-0008-0000-0400-00005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5" name="PoljeZBesedilom 304">
          <a:extLst>
            <a:ext uri="{FF2B5EF4-FFF2-40B4-BE49-F238E27FC236}">
              <a16:creationId xmlns:a16="http://schemas.microsoft.com/office/drawing/2014/main" xmlns="" id="{00000000-0008-0000-0400-00005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6" name="PoljeZBesedilom 305">
          <a:extLst>
            <a:ext uri="{FF2B5EF4-FFF2-40B4-BE49-F238E27FC236}">
              <a16:creationId xmlns:a16="http://schemas.microsoft.com/office/drawing/2014/main" xmlns="" id="{00000000-0008-0000-0400-00005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7" name="PoljeZBesedilom 306">
          <a:extLst>
            <a:ext uri="{FF2B5EF4-FFF2-40B4-BE49-F238E27FC236}">
              <a16:creationId xmlns:a16="http://schemas.microsoft.com/office/drawing/2014/main" xmlns="" id="{00000000-0008-0000-0400-00005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8" name="PoljeZBesedilom 307">
          <a:extLst>
            <a:ext uri="{FF2B5EF4-FFF2-40B4-BE49-F238E27FC236}">
              <a16:creationId xmlns:a16="http://schemas.microsoft.com/office/drawing/2014/main" xmlns="" id="{00000000-0008-0000-0400-00005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09" name="PoljeZBesedilom 308">
          <a:extLst>
            <a:ext uri="{FF2B5EF4-FFF2-40B4-BE49-F238E27FC236}">
              <a16:creationId xmlns:a16="http://schemas.microsoft.com/office/drawing/2014/main" xmlns="" id="{00000000-0008-0000-0400-00005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0" name="PoljeZBesedilom 309">
          <a:extLst>
            <a:ext uri="{FF2B5EF4-FFF2-40B4-BE49-F238E27FC236}">
              <a16:creationId xmlns:a16="http://schemas.microsoft.com/office/drawing/2014/main" xmlns="" id="{00000000-0008-0000-0400-00005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1" name="PoljeZBesedilom 310">
          <a:extLst>
            <a:ext uri="{FF2B5EF4-FFF2-40B4-BE49-F238E27FC236}">
              <a16:creationId xmlns:a16="http://schemas.microsoft.com/office/drawing/2014/main" xmlns="" id="{00000000-0008-0000-0400-00005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2" name="PoljeZBesedilom 311">
          <a:extLst>
            <a:ext uri="{FF2B5EF4-FFF2-40B4-BE49-F238E27FC236}">
              <a16:creationId xmlns:a16="http://schemas.microsoft.com/office/drawing/2014/main" xmlns="" id="{00000000-0008-0000-0400-00005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3" name="PoljeZBesedilom 312">
          <a:extLst>
            <a:ext uri="{FF2B5EF4-FFF2-40B4-BE49-F238E27FC236}">
              <a16:creationId xmlns:a16="http://schemas.microsoft.com/office/drawing/2014/main" xmlns="" id="{00000000-0008-0000-0400-00005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4" name="PoljeZBesedilom 313">
          <a:extLst>
            <a:ext uri="{FF2B5EF4-FFF2-40B4-BE49-F238E27FC236}">
              <a16:creationId xmlns:a16="http://schemas.microsoft.com/office/drawing/2014/main" xmlns="" id="{00000000-0008-0000-0400-00005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5" name="PoljeZBesedilom 314">
          <a:extLst>
            <a:ext uri="{FF2B5EF4-FFF2-40B4-BE49-F238E27FC236}">
              <a16:creationId xmlns:a16="http://schemas.microsoft.com/office/drawing/2014/main" xmlns="" id="{00000000-0008-0000-0400-00005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6" name="PoljeZBesedilom 315">
          <a:extLst>
            <a:ext uri="{FF2B5EF4-FFF2-40B4-BE49-F238E27FC236}">
              <a16:creationId xmlns:a16="http://schemas.microsoft.com/office/drawing/2014/main" xmlns="" id="{00000000-0008-0000-0400-00005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7" name="PoljeZBesedilom 316">
          <a:extLst>
            <a:ext uri="{FF2B5EF4-FFF2-40B4-BE49-F238E27FC236}">
              <a16:creationId xmlns:a16="http://schemas.microsoft.com/office/drawing/2014/main" xmlns="" id="{00000000-0008-0000-0400-00005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8" name="PoljeZBesedilom 317">
          <a:extLst>
            <a:ext uri="{FF2B5EF4-FFF2-40B4-BE49-F238E27FC236}">
              <a16:creationId xmlns:a16="http://schemas.microsoft.com/office/drawing/2014/main" xmlns="" id="{00000000-0008-0000-0400-00005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19" name="PoljeZBesedilom 318">
          <a:extLst>
            <a:ext uri="{FF2B5EF4-FFF2-40B4-BE49-F238E27FC236}">
              <a16:creationId xmlns:a16="http://schemas.microsoft.com/office/drawing/2014/main" xmlns="" id="{00000000-0008-0000-0400-00005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0" name="PoljeZBesedilom 319">
          <a:extLst>
            <a:ext uri="{FF2B5EF4-FFF2-40B4-BE49-F238E27FC236}">
              <a16:creationId xmlns:a16="http://schemas.microsoft.com/office/drawing/2014/main" xmlns="" id="{00000000-0008-0000-0400-00006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1" name="PoljeZBesedilom 320">
          <a:extLst>
            <a:ext uri="{FF2B5EF4-FFF2-40B4-BE49-F238E27FC236}">
              <a16:creationId xmlns:a16="http://schemas.microsoft.com/office/drawing/2014/main" xmlns="" id="{00000000-0008-0000-0400-00006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2" name="PoljeZBesedilom 321">
          <a:extLst>
            <a:ext uri="{FF2B5EF4-FFF2-40B4-BE49-F238E27FC236}">
              <a16:creationId xmlns:a16="http://schemas.microsoft.com/office/drawing/2014/main" xmlns="" id="{00000000-0008-0000-0400-00006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3" name="PoljeZBesedilom 322">
          <a:extLst>
            <a:ext uri="{FF2B5EF4-FFF2-40B4-BE49-F238E27FC236}">
              <a16:creationId xmlns:a16="http://schemas.microsoft.com/office/drawing/2014/main" xmlns="" id="{00000000-0008-0000-0400-00006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4" name="PoljeZBesedilom 323">
          <a:extLst>
            <a:ext uri="{FF2B5EF4-FFF2-40B4-BE49-F238E27FC236}">
              <a16:creationId xmlns:a16="http://schemas.microsoft.com/office/drawing/2014/main" xmlns="" id="{00000000-0008-0000-0400-00006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5" name="PoljeZBesedilom 324">
          <a:extLst>
            <a:ext uri="{FF2B5EF4-FFF2-40B4-BE49-F238E27FC236}">
              <a16:creationId xmlns:a16="http://schemas.microsoft.com/office/drawing/2014/main" xmlns="" id="{00000000-0008-0000-0400-00006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6" name="PoljeZBesedilom 325">
          <a:extLst>
            <a:ext uri="{FF2B5EF4-FFF2-40B4-BE49-F238E27FC236}">
              <a16:creationId xmlns:a16="http://schemas.microsoft.com/office/drawing/2014/main" xmlns="" id="{00000000-0008-0000-0400-00006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7" name="PoljeZBesedilom 326">
          <a:extLst>
            <a:ext uri="{FF2B5EF4-FFF2-40B4-BE49-F238E27FC236}">
              <a16:creationId xmlns:a16="http://schemas.microsoft.com/office/drawing/2014/main" xmlns="" id="{00000000-0008-0000-0400-00006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8" name="PoljeZBesedilom 327">
          <a:extLst>
            <a:ext uri="{FF2B5EF4-FFF2-40B4-BE49-F238E27FC236}">
              <a16:creationId xmlns:a16="http://schemas.microsoft.com/office/drawing/2014/main" xmlns="" id="{00000000-0008-0000-0400-00006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29" name="PoljeZBesedilom 328">
          <a:extLst>
            <a:ext uri="{FF2B5EF4-FFF2-40B4-BE49-F238E27FC236}">
              <a16:creationId xmlns:a16="http://schemas.microsoft.com/office/drawing/2014/main" xmlns="" id="{00000000-0008-0000-0400-00006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0" name="PoljeZBesedilom 329">
          <a:extLst>
            <a:ext uri="{FF2B5EF4-FFF2-40B4-BE49-F238E27FC236}">
              <a16:creationId xmlns:a16="http://schemas.microsoft.com/office/drawing/2014/main" xmlns="" id="{00000000-0008-0000-0400-00006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1" name="PoljeZBesedilom 330">
          <a:extLst>
            <a:ext uri="{FF2B5EF4-FFF2-40B4-BE49-F238E27FC236}">
              <a16:creationId xmlns:a16="http://schemas.microsoft.com/office/drawing/2014/main" xmlns="" id="{00000000-0008-0000-0400-00006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2" name="PoljeZBesedilom 331">
          <a:extLst>
            <a:ext uri="{FF2B5EF4-FFF2-40B4-BE49-F238E27FC236}">
              <a16:creationId xmlns:a16="http://schemas.microsoft.com/office/drawing/2014/main" xmlns="" id="{00000000-0008-0000-0400-00006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3" name="PoljeZBesedilom 332">
          <a:extLst>
            <a:ext uri="{FF2B5EF4-FFF2-40B4-BE49-F238E27FC236}">
              <a16:creationId xmlns:a16="http://schemas.microsoft.com/office/drawing/2014/main" xmlns="" id="{00000000-0008-0000-0400-00006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4" name="PoljeZBesedilom 333">
          <a:extLst>
            <a:ext uri="{FF2B5EF4-FFF2-40B4-BE49-F238E27FC236}">
              <a16:creationId xmlns:a16="http://schemas.microsoft.com/office/drawing/2014/main" xmlns="" id="{00000000-0008-0000-0400-00006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5" name="PoljeZBesedilom 334">
          <a:extLst>
            <a:ext uri="{FF2B5EF4-FFF2-40B4-BE49-F238E27FC236}">
              <a16:creationId xmlns:a16="http://schemas.microsoft.com/office/drawing/2014/main" xmlns="" id="{00000000-0008-0000-0400-00006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6" name="PoljeZBesedilom 335">
          <a:extLst>
            <a:ext uri="{FF2B5EF4-FFF2-40B4-BE49-F238E27FC236}">
              <a16:creationId xmlns:a16="http://schemas.microsoft.com/office/drawing/2014/main" xmlns="" id="{00000000-0008-0000-0400-00007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7" name="PoljeZBesedilom 336">
          <a:extLst>
            <a:ext uri="{FF2B5EF4-FFF2-40B4-BE49-F238E27FC236}">
              <a16:creationId xmlns:a16="http://schemas.microsoft.com/office/drawing/2014/main" xmlns="" id="{00000000-0008-0000-0400-00007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8" name="PoljeZBesedilom 337">
          <a:extLst>
            <a:ext uri="{FF2B5EF4-FFF2-40B4-BE49-F238E27FC236}">
              <a16:creationId xmlns:a16="http://schemas.microsoft.com/office/drawing/2014/main" xmlns="" id="{00000000-0008-0000-0400-00007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39" name="PoljeZBesedilom 338">
          <a:extLst>
            <a:ext uri="{FF2B5EF4-FFF2-40B4-BE49-F238E27FC236}">
              <a16:creationId xmlns:a16="http://schemas.microsoft.com/office/drawing/2014/main" xmlns="" id="{00000000-0008-0000-0400-00007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0" name="PoljeZBesedilom 339">
          <a:extLst>
            <a:ext uri="{FF2B5EF4-FFF2-40B4-BE49-F238E27FC236}">
              <a16:creationId xmlns:a16="http://schemas.microsoft.com/office/drawing/2014/main" xmlns="" id="{00000000-0008-0000-0400-00007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1" name="PoljeZBesedilom 340">
          <a:extLst>
            <a:ext uri="{FF2B5EF4-FFF2-40B4-BE49-F238E27FC236}">
              <a16:creationId xmlns:a16="http://schemas.microsoft.com/office/drawing/2014/main" xmlns="" id="{00000000-0008-0000-0400-00007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2" name="PoljeZBesedilom 341">
          <a:extLst>
            <a:ext uri="{FF2B5EF4-FFF2-40B4-BE49-F238E27FC236}">
              <a16:creationId xmlns:a16="http://schemas.microsoft.com/office/drawing/2014/main" xmlns="" id="{00000000-0008-0000-0400-00007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3" name="PoljeZBesedilom 342">
          <a:extLst>
            <a:ext uri="{FF2B5EF4-FFF2-40B4-BE49-F238E27FC236}">
              <a16:creationId xmlns:a16="http://schemas.microsoft.com/office/drawing/2014/main" xmlns="" id="{00000000-0008-0000-0400-00007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4" name="PoljeZBesedilom 343">
          <a:extLst>
            <a:ext uri="{FF2B5EF4-FFF2-40B4-BE49-F238E27FC236}">
              <a16:creationId xmlns:a16="http://schemas.microsoft.com/office/drawing/2014/main" xmlns="" id="{00000000-0008-0000-0400-00007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5" name="PoljeZBesedilom 344">
          <a:extLst>
            <a:ext uri="{FF2B5EF4-FFF2-40B4-BE49-F238E27FC236}">
              <a16:creationId xmlns:a16="http://schemas.microsoft.com/office/drawing/2014/main" xmlns="" id="{00000000-0008-0000-0400-00007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6" name="PoljeZBesedilom 345">
          <a:extLst>
            <a:ext uri="{FF2B5EF4-FFF2-40B4-BE49-F238E27FC236}">
              <a16:creationId xmlns:a16="http://schemas.microsoft.com/office/drawing/2014/main" xmlns="" id="{00000000-0008-0000-0400-00007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7" name="PoljeZBesedilom 346">
          <a:extLst>
            <a:ext uri="{FF2B5EF4-FFF2-40B4-BE49-F238E27FC236}">
              <a16:creationId xmlns:a16="http://schemas.microsoft.com/office/drawing/2014/main" xmlns="" id="{00000000-0008-0000-0400-00007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8" name="PoljeZBesedilom 347">
          <a:extLst>
            <a:ext uri="{FF2B5EF4-FFF2-40B4-BE49-F238E27FC236}">
              <a16:creationId xmlns:a16="http://schemas.microsoft.com/office/drawing/2014/main" xmlns="" id="{00000000-0008-0000-0400-00007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49" name="PoljeZBesedilom 348">
          <a:extLst>
            <a:ext uri="{FF2B5EF4-FFF2-40B4-BE49-F238E27FC236}">
              <a16:creationId xmlns:a16="http://schemas.microsoft.com/office/drawing/2014/main" xmlns="" id="{00000000-0008-0000-0400-00007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0" name="PoljeZBesedilom 349">
          <a:extLst>
            <a:ext uri="{FF2B5EF4-FFF2-40B4-BE49-F238E27FC236}">
              <a16:creationId xmlns:a16="http://schemas.microsoft.com/office/drawing/2014/main" xmlns="" id="{00000000-0008-0000-0400-00007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1" name="PoljeZBesedilom 350">
          <a:extLst>
            <a:ext uri="{FF2B5EF4-FFF2-40B4-BE49-F238E27FC236}">
              <a16:creationId xmlns:a16="http://schemas.microsoft.com/office/drawing/2014/main" xmlns="" id="{00000000-0008-0000-0400-00007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2" name="PoljeZBesedilom 351">
          <a:extLst>
            <a:ext uri="{FF2B5EF4-FFF2-40B4-BE49-F238E27FC236}">
              <a16:creationId xmlns:a16="http://schemas.microsoft.com/office/drawing/2014/main" xmlns="" id="{00000000-0008-0000-0400-00008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3" name="PoljeZBesedilom 352">
          <a:extLst>
            <a:ext uri="{FF2B5EF4-FFF2-40B4-BE49-F238E27FC236}">
              <a16:creationId xmlns:a16="http://schemas.microsoft.com/office/drawing/2014/main" xmlns="" id="{00000000-0008-0000-0400-00008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4" name="PoljeZBesedilom 353">
          <a:extLst>
            <a:ext uri="{FF2B5EF4-FFF2-40B4-BE49-F238E27FC236}">
              <a16:creationId xmlns:a16="http://schemas.microsoft.com/office/drawing/2014/main" xmlns="" id="{00000000-0008-0000-0400-00008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5" name="PoljeZBesedilom 354">
          <a:extLst>
            <a:ext uri="{FF2B5EF4-FFF2-40B4-BE49-F238E27FC236}">
              <a16:creationId xmlns:a16="http://schemas.microsoft.com/office/drawing/2014/main" xmlns="" id="{00000000-0008-0000-0400-00008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6" name="PoljeZBesedilom 355">
          <a:extLst>
            <a:ext uri="{FF2B5EF4-FFF2-40B4-BE49-F238E27FC236}">
              <a16:creationId xmlns:a16="http://schemas.microsoft.com/office/drawing/2014/main" xmlns="" id="{00000000-0008-0000-0400-00008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7" name="PoljeZBesedilom 356">
          <a:extLst>
            <a:ext uri="{FF2B5EF4-FFF2-40B4-BE49-F238E27FC236}">
              <a16:creationId xmlns:a16="http://schemas.microsoft.com/office/drawing/2014/main" xmlns="" id="{00000000-0008-0000-0400-00008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8" name="PoljeZBesedilom 357">
          <a:extLst>
            <a:ext uri="{FF2B5EF4-FFF2-40B4-BE49-F238E27FC236}">
              <a16:creationId xmlns:a16="http://schemas.microsoft.com/office/drawing/2014/main" xmlns="" id="{00000000-0008-0000-0400-00008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59" name="PoljeZBesedilom 358">
          <a:extLst>
            <a:ext uri="{FF2B5EF4-FFF2-40B4-BE49-F238E27FC236}">
              <a16:creationId xmlns:a16="http://schemas.microsoft.com/office/drawing/2014/main" xmlns="" id="{00000000-0008-0000-0400-00008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0" name="PoljeZBesedilom 359">
          <a:extLst>
            <a:ext uri="{FF2B5EF4-FFF2-40B4-BE49-F238E27FC236}">
              <a16:creationId xmlns:a16="http://schemas.microsoft.com/office/drawing/2014/main" xmlns="" id="{00000000-0008-0000-0400-00008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1" name="PoljeZBesedilom 360">
          <a:extLst>
            <a:ext uri="{FF2B5EF4-FFF2-40B4-BE49-F238E27FC236}">
              <a16:creationId xmlns:a16="http://schemas.microsoft.com/office/drawing/2014/main" xmlns="" id="{00000000-0008-0000-0400-00008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2" name="PoljeZBesedilom 361">
          <a:extLst>
            <a:ext uri="{FF2B5EF4-FFF2-40B4-BE49-F238E27FC236}">
              <a16:creationId xmlns:a16="http://schemas.microsoft.com/office/drawing/2014/main" xmlns="" id="{00000000-0008-0000-0400-00008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3" name="PoljeZBesedilom 362">
          <a:extLst>
            <a:ext uri="{FF2B5EF4-FFF2-40B4-BE49-F238E27FC236}">
              <a16:creationId xmlns:a16="http://schemas.microsoft.com/office/drawing/2014/main" xmlns="" id="{00000000-0008-0000-0400-00008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4" name="PoljeZBesedilom 363">
          <a:extLst>
            <a:ext uri="{FF2B5EF4-FFF2-40B4-BE49-F238E27FC236}">
              <a16:creationId xmlns:a16="http://schemas.microsoft.com/office/drawing/2014/main" xmlns="" id="{00000000-0008-0000-0400-00008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5" name="PoljeZBesedilom 364">
          <a:extLst>
            <a:ext uri="{FF2B5EF4-FFF2-40B4-BE49-F238E27FC236}">
              <a16:creationId xmlns:a16="http://schemas.microsoft.com/office/drawing/2014/main" xmlns="" id="{00000000-0008-0000-0400-00008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6" name="PoljeZBesedilom 365">
          <a:extLst>
            <a:ext uri="{FF2B5EF4-FFF2-40B4-BE49-F238E27FC236}">
              <a16:creationId xmlns:a16="http://schemas.microsoft.com/office/drawing/2014/main" xmlns="" id="{00000000-0008-0000-0400-00008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7" name="PoljeZBesedilom 366">
          <a:extLst>
            <a:ext uri="{FF2B5EF4-FFF2-40B4-BE49-F238E27FC236}">
              <a16:creationId xmlns:a16="http://schemas.microsoft.com/office/drawing/2014/main" xmlns="" id="{00000000-0008-0000-0400-00008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8" name="PoljeZBesedilom 367">
          <a:extLst>
            <a:ext uri="{FF2B5EF4-FFF2-40B4-BE49-F238E27FC236}">
              <a16:creationId xmlns:a16="http://schemas.microsoft.com/office/drawing/2014/main" xmlns="" id="{00000000-0008-0000-0400-00009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69" name="PoljeZBesedilom 368">
          <a:extLst>
            <a:ext uri="{FF2B5EF4-FFF2-40B4-BE49-F238E27FC236}">
              <a16:creationId xmlns:a16="http://schemas.microsoft.com/office/drawing/2014/main" xmlns="" id="{00000000-0008-0000-0400-00009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0" name="PoljeZBesedilom 369">
          <a:extLst>
            <a:ext uri="{FF2B5EF4-FFF2-40B4-BE49-F238E27FC236}">
              <a16:creationId xmlns:a16="http://schemas.microsoft.com/office/drawing/2014/main" xmlns="" id="{00000000-0008-0000-0400-00009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1" name="PoljeZBesedilom 370">
          <a:extLst>
            <a:ext uri="{FF2B5EF4-FFF2-40B4-BE49-F238E27FC236}">
              <a16:creationId xmlns:a16="http://schemas.microsoft.com/office/drawing/2014/main" xmlns="" id="{00000000-0008-0000-0400-00009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2" name="PoljeZBesedilom 371">
          <a:extLst>
            <a:ext uri="{FF2B5EF4-FFF2-40B4-BE49-F238E27FC236}">
              <a16:creationId xmlns:a16="http://schemas.microsoft.com/office/drawing/2014/main" xmlns="" id="{00000000-0008-0000-0400-00009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3" name="PoljeZBesedilom 372">
          <a:extLst>
            <a:ext uri="{FF2B5EF4-FFF2-40B4-BE49-F238E27FC236}">
              <a16:creationId xmlns:a16="http://schemas.microsoft.com/office/drawing/2014/main" xmlns="" id="{00000000-0008-0000-0400-00009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4" name="PoljeZBesedilom 373">
          <a:extLst>
            <a:ext uri="{FF2B5EF4-FFF2-40B4-BE49-F238E27FC236}">
              <a16:creationId xmlns:a16="http://schemas.microsoft.com/office/drawing/2014/main" xmlns="" id="{00000000-0008-0000-0400-00009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5" name="PoljeZBesedilom 374">
          <a:extLst>
            <a:ext uri="{FF2B5EF4-FFF2-40B4-BE49-F238E27FC236}">
              <a16:creationId xmlns:a16="http://schemas.microsoft.com/office/drawing/2014/main" xmlns="" id="{00000000-0008-0000-0400-00009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6" name="PoljeZBesedilom 375">
          <a:extLst>
            <a:ext uri="{FF2B5EF4-FFF2-40B4-BE49-F238E27FC236}">
              <a16:creationId xmlns:a16="http://schemas.microsoft.com/office/drawing/2014/main" xmlns="" id="{00000000-0008-0000-0400-00009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7" name="PoljeZBesedilom 376">
          <a:extLst>
            <a:ext uri="{FF2B5EF4-FFF2-40B4-BE49-F238E27FC236}">
              <a16:creationId xmlns:a16="http://schemas.microsoft.com/office/drawing/2014/main" xmlns="" id="{00000000-0008-0000-0400-00009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8" name="PoljeZBesedilom 377">
          <a:extLst>
            <a:ext uri="{FF2B5EF4-FFF2-40B4-BE49-F238E27FC236}">
              <a16:creationId xmlns:a16="http://schemas.microsoft.com/office/drawing/2014/main" xmlns="" id="{00000000-0008-0000-0400-00009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79" name="PoljeZBesedilom 378">
          <a:extLst>
            <a:ext uri="{FF2B5EF4-FFF2-40B4-BE49-F238E27FC236}">
              <a16:creationId xmlns:a16="http://schemas.microsoft.com/office/drawing/2014/main" xmlns="" id="{00000000-0008-0000-0400-00009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0" name="PoljeZBesedilom 379">
          <a:extLst>
            <a:ext uri="{FF2B5EF4-FFF2-40B4-BE49-F238E27FC236}">
              <a16:creationId xmlns:a16="http://schemas.microsoft.com/office/drawing/2014/main" xmlns="" id="{00000000-0008-0000-0400-00009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1" name="PoljeZBesedilom 380">
          <a:extLst>
            <a:ext uri="{FF2B5EF4-FFF2-40B4-BE49-F238E27FC236}">
              <a16:creationId xmlns:a16="http://schemas.microsoft.com/office/drawing/2014/main" xmlns="" id="{00000000-0008-0000-0400-00009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2" name="PoljeZBesedilom 381">
          <a:extLst>
            <a:ext uri="{FF2B5EF4-FFF2-40B4-BE49-F238E27FC236}">
              <a16:creationId xmlns:a16="http://schemas.microsoft.com/office/drawing/2014/main" xmlns="" id="{00000000-0008-0000-0400-00009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3" name="PoljeZBesedilom 382">
          <a:extLst>
            <a:ext uri="{FF2B5EF4-FFF2-40B4-BE49-F238E27FC236}">
              <a16:creationId xmlns:a16="http://schemas.microsoft.com/office/drawing/2014/main" xmlns="" id="{00000000-0008-0000-0400-00009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4" name="PoljeZBesedilom 383">
          <a:extLst>
            <a:ext uri="{FF2B5EF4-FFF2-40B4-BE49-F238E27FC236}">
              <a16:creationId xmlns:a16="http://schemas.microsoft.com/office/drawing/2014/main" xmlns="" id="{00000000-0008-0000-0400-0000A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5" name="PoljeZBesedilom 384">
          <a:extLst>
            <a:ext uri="{FF2B5EF4-FFF2-40B4-BE49-F238E27FC236}">
              <a16:creationId xmlns:a16="http://schemas.microsoft.com/office/drawing/2014/main" xmlns="" id="{00000000-0008-0000-0400-0000A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6" name="PoljeZBesedilom 385">
          <a:extLst>
            <a:ext uri="{FF2B5EF4-FFF2-40B4-BE49-F238E27FC236}">
              <a16:creationId xmlns:a16="http://schemas.microsoft.com/office/drawing/2014/main" xmlns="" id="{00000000-0008-0000-0400-00000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7" name="PoljeZBesedilom 386">
          <a:extLst>
            <a:ext uri="{FF2B5EF4-FFF2-40B4-BE49-F238E27FC236}">
              <a16:creationId xmlns:a16="http://schemas.microsoft.com/office/drawing/2014/main" xmlns="" id="{00000000-0008-0000-0400-00000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8" name="PoljeZBesedilom 387">
          <a:extLst>
            <a:ext uri="{FF2B5EF4-FFF2-40B4-BE49-F238E27FC236}">
              <a16:creationId xmlns:a16="http://schemas.microsoft.com/office/drawing/2014/main" xmlns="" id="{00000000-0008-0000-0400-00000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89" name="PoljeZBesedilom 388">
          <a:extLst>
            <a:ext uri="{FF2B5EF4-FFF2-40B4-BE49-F238E27FC236}">
              <a16:creationId xmlns:a16="http://schemas.microsoft.com/office/drawing/2014/main" xmlns="" id="{00000000-0008-0000-0400-00000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0" name="PoljeZBesedilom 389">
          <a:extLst>
            <a:ext uri="{FF2B5EF4-FFF2-40B4-BE49-F238E27FC236}">
              <a16:creationId xmlns:a16="http://schemas.microsoft.com/office/drawing/2014/main" xmlns="" id="{00000000-0008-0000-0400-00000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1" name="PoljeZBesedilom 390">
          <a:extLst>
            <a:ext uri="{FF2B5EF4-FFF2-40B4-BE49-F238E27FC236}">
              <a16:creationId xmlns:a16="http://schemas.microsoft.com/office/drawing/2014/main" xmlns="" id="{00000000-0008-0000-0400-00000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2" name="PoljeZBesedilom 391">
          <a:extLst>
            <a:ext uri="{FF2B5EF4-FFF2-40B4-BE49-F238E27FC236}">
              <a16:creationId xmlns:a16="http://schemas.microsoft.com/office/drawing/2014/main" xmlns="" id="{00000000-0008-0000-0400-00000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3" name="PoljeZBesedilom 392">
          <a:extLst>
            <a:ext uri="{FF2B5EF4-FFF2-40B4-BE49-F238E27FC236}">
              <a16:creationId xmlns:a16="http://schemas.microsoft.com/office/drawing/2014/main" xmlns="" id="{00000000-0008-0000-0400-00000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4" name="PoljeZBesedilom 393">
          <a:extLst>
            <a:ext uri="{FF2B5EF4-FFF2-40B4-BE49-F238E27FC236}">
              <a16:creationId xmlns:a16="http://schemas.microsoft.com/office/drawing/2014/main" xmlns="" id="{00000000-0008-0000-0400-00000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5" name="PoljeZBesedilom 394">
          <a:extLst>
            <a:ext uri="{FF2B5EF4-FFF2-40B4-BE49-F238E27FC236}">
              <a16:creationId xmlns:a16="http://schemas.microsoft.com/office/drawing/2014/main" xmlns="" id="{00000000-0008-0000-0400-00000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6" name="PoljeZBesedilom 395">
          <a:extLst>
            <a:ext uri="{FF2B5EF4-FFF2-40B4-BE49-F238E27FC236}">
              <a16:creationId xmlns:a16="http://schemas.microsoft.com/office/drawing/2014/main" xmlns="" id="{00000000-0008-0000-0400-00000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7" name="PoljeZBesedilom 396">
          <a:extLst>
            <a:ext uri="{FF2B5EF4-FFF2-40B4-BE49-F238E27FC236}">
              <a16:creationId xmlns:a16="http://schemas.microsoft.com/office/drawing/2014/main" xmlns="" id="{00000000-0008-0000-0400-00000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8" name="PoljeZBesedilom 397">
          <a:extLst>
            <a:ext uri="{FF2B5EF4-FFF2-40B4-BE49-F238E27FC236}">
              <a16:creationId xmlns:a16="http://schemas.microsoft.com/office/drawing/2014/main" xmlns="" id="{00000000-0008-0000-0400-00000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399" name="PoljeZBesedilom 398">
          <a:extLst>
            <a:ext uri="{FF2B5EF4-FFF2-40B4-BE49-F238E27FC236}">
              <a16:creationId xmlns:a16="http://schemas.microsoft.com/office/drawing/2014/main" xmlns="" id="{00000000-0008-0000-0400-00000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0" name="PoljeZBesedilom 399">
          <a:extLst>
            <a:ext uri="{FF2B5EF4-FFF2-40B4-BE49-F238E27FC236}">
              <a16:creationId xmlns:a16="http://schemas.microsoft.com/office/drawing/2014/main" xmlns="" id="{00000000-0008-0000-0400-00001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1" name="PoljeZBesedilom 400">
          <a:extLst>
            <a:ext uri="{FF2B5EF4-FFF2-40B4-BE49-F238E27FC236}">
              <a16:creationId xmlns:a16="http://schemas.microsoft.com/office/drawing/2014/main" xmlns="" id="{00000000-0008-0000-0400-00001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2" name="PoljeZBesedilom 401">
          <a:extLst>
            <a:ext uri="{FF2B5EF4-FFF2-40B4-BE49-F238E27FC236}">
              <a16:creationId xmlns:a16="http://schemas.microsoft.com/office/drawing/2014/main" xmlns="" id="{00000000-0008-0000-0400-00001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3" name="PoljeZBesedilom 402">
          <a:extLst>
            <a:ext uri="{FF2B5EF4-FFF2-40B4-BE49-F238E27FC236}">
              <a16:creationId xmlns:a16="http://schemas.microsoft.com/office/drawing/2014/main" xmlns="" id="{00000000-0008-0000-0400-00001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4" name="PoljeZBesedilom 403">
          <a:extLst>
            <a:ext uri="{FF2B5EF4-FFF2-40B4-BE49-F238E27FC236}">
              <a16:creationId xmlns:a16="http://schemas.microsoft.com/office/drawing/2014/main" xmlns="" id="{00000000-0008-0000-0400-00001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5" name="PoljeZBesedilom 404">
          <a:extLst>
            <a:ext uri="{FF2B5EF4-FFF2-40B4-BE49-F238E27FC236}">
              <a16:creationId xmlns:a16="http://schemas.microsoft.com/office/drawing/2014/main" xmlns="" id="{00000000-0008-0000-0400-00001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6" name="PoljeZBesedilom 405">
          <a:extLst>
            <a:ext uri="{FF2B5EF4-FFF2-40B4-BE49-F238E27FC236}">
              <a16:creationId xmlns:a16="http://schemas.microsoft.com/office/drawing/2014/main" xmlns="" id="{00000000-0008-0000-0400-00001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7" name="PoljeZBesedilom 406">
          <a:extLst>
            <a:ext uri="{FF2B5EF4-FFF2-40B4-BE49-F238E27FC236}">
              <a16:creationId xmlns:a16="http://schemas.microsoft.com/office/drawing/2014/main" xmlns="" id="{00000000-0008-0000-0400-00001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8" name="PoljeZBesedilom 407">
          <a:extLst>
            <a:ext uri="{FF2B5EF4-FFF2-40B4-BE49-F238E27FC236}">
              <a16:creationId xmlns:a16="http://schemas.microsoft.com/office/drawing/2014/main" xmlns="" id="{00000000-0008-0000-0400-00001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09" name="PoljeZBesedilom 408">
          <a:extLst>
            <a:ext uri="{FF2B5EF4-FFF2-40B4-BE49-F238E27FC236}">
              <a16:creationId xmlns:a16="http://schemas.microsoft.com/office/drawing/2014/main" xmlns="" id="{00000000-0008-0000-0400-00001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0" name="PoljeZBesedilom 409">
          <a:extLst>
            <a:ext uri="{FF2B5EF4-FFF2-40B4-BE49-F238E27FC236}">
              <a16:creationId xmlns:a16="http://schemas.microsoft.com/office/drawing/2014/main" xmlns="" id="{00000000-0008-0000-0400-00001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1" name="PoljeZBesedilom 410">
          <a:extLst>
            <a:ext uri="{FF2B5EF4-FFF2-40B4-BE49-F238E27FC236}">
              <a16:creationId xmlns:a16="http://schemas.microsoft.com/office/drawing/2014/main" xmlns="" id="{00000000-0008-0000-0400-00001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2" name="PoljeZBesedilom 411">
          <a:extLst>
            <a:ext uri="{FF2B5EF4-FFF2-40B4-BE49-F238E27FC236}">
              <a16:creationId xmlns:a16="http://schemas.microsoft.com/office/drawing/2014/main" xmlns="" id="{00000000-0008-0000-0400-00001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3" name="PoljeZBesedilom 412">
          <a:extLst>
            <a:ext uri="{FF2B5EF4-FFF2-40B4-BE49-F238E27FC236}">
              <a16:creationId xmlns:a16="http://schemas.microsoft.com/office/drawing/2014/main" xmlns="" id="{00000000-0008-0000-0400-00001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4" name="PoljeZBesedilom 413">
          <a:extLst>
            <a:ext uri="{FF2B5EF4-FFF2-40B4-BE49-F238E27FC236}">
              <a16:creationId xmlns:a16="http://schemas.microsoft.com/office/drawing/2014/main" xmlns="" id="{00000000-0008-0000-0400-00001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5" name="PoljeZBesedilom 414">
          <a:extLst>
            <a:ext uri="{FF2B5EF4-FFF2-40B4-BE49-F238E27FC236}">
              <a16:creationId xmlns:a16="http://schemas.microsoft.com/office/drawing/2014/main" xmlns="" id="{00000000-0008-0000-0400-00001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6" name="PoljeZBesedilom 415">
          <a:extLst>
            <a:ext uri="{FF2B5EF4-FFF2-40B4-BE49-F238E27FC236}">
              <a16:creationId xmlns:a16="http://schemas.microsoft.com/office/drawing/2014/main" xmlns="" id="{00000000-0008-0000-0400-00002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7" name="PoljeZBesedilom 416">
          <a:extLst>
            <a:ext uri="{FF2B5EF4-FFF2-40B4-BE49-F238E27FC236}">
              <a16:creationId xmlns:a16="http://schemas.microsoft.com/office/drawing/2014/main" xmlns="" id="{00000000-0008-0000-0400-00002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8" name="PoljeZBesedilom 417">
          <a:extLst>
            <a:ext uri="{FF2B5EF4-FFF2-40B4-BE49-F238E27FC236}">
              <a16:creationId xmlns:a16="http://schemas.microsoft.com/office/drawing/2014/main" xmlns="" id="{00000000-0008-0000-0400-00002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19" name="PoljeZBesedilom 418">
          <a:extLst>
            <a:ext uri="{FF2B5EF4-FFF2-40B4-BE49-F238E27FC236}">
              <a16:creationId xmlns:a16="http://schemas.microsoft.com/office/drawing/2014/main" xmlns="" id="{00000000-0008-0000-0400-00002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0" name="PoljeZBesedilom 419">
          <a:extLst>
            <a:ext uri="{FF2B5EF4-FFF2-40B4-BE49-F238E27FC236}">
              <a16:creationId xmlns:a16="http://schemas.microsoft.com/office/drawing/2014/main" xmlns="" id="{00000000-0008-0000-0400-00002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1" name="PoljeZBesedilom 420">
          <a:extLst>
            <a:ext uri="{FF2B5EF4-FFF2-40B4-BE49-F238E27FC236}">
              <a16:creationId xmlns:a16="http://schemas.microsoft.com/office/drawing/2014/main" xmlns="" id="{00000000-0008-0000-0400-00002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2" name="PoljeZBesedilom 421">
          <a:extLst>
            <a:ext uri="{FF2B5EF4-FFF2-40B4-BE49-F238E27FC236}">
              <a16:creationId xmlns:a16="http://schemas.microsoft.com/office/drawing/2014/main" xmlns="" id="{00000000-0008-0000-0400-00002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3" name="PoljeZBesedilom 422">
          <a:extLst>
            <a:ext uri="{FF2B5EF4-FFF2-40B4-BE49-F238E27FC236}">
              <a16:creationId xmlns:a16="http://schemas.microsoft.com/office/drawing/2014/main" xmlns="" id="{00000000-0008-0000-0400-00002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4" name="PoljeZBesedilom 423">
          <a:extLst>
            <a:ext uri="{FF2B5EF4-FFF2-40B4-BE49-F238E27FC236}">
              <a16:creationId xmlns:a16="http://schemas.microsoft.com/office/drawing/2014/main" xmlns="" id="{00000000-0008-0000-0400-00002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5" name="PoljeZBesedilom 424">
          <a:extLst>
            <a:ext uri="{FF2B5EF4-FFF2-40B4-BE49-F238E27FC236}">
              <a16:creationId xmlns:a16="http://schemas.microsoft.com/office/drawing/2014/main" xmlns="" id="{00000000-0008-0000-0400-00002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6" name="PoljeZBesedilom 425">
          <a:extLst>
            <a:ext uri="{FF2B5EF4-FFF2-40B4-BE49-F238E27FC236}">
              <a16:creationId xmlns:a16="http://schemas.microsoft.com/office/drawing/2014/main" xmlns="" id="{00000000-0008-0000-0400-00002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7" name="PoljeZBesedilom 426">
          <a:extLst>
            <a:ext uri="{FF2B5EF4-FFF2-40B4-BE49-F238E27FC236}">
              <a16:creationId xmlns:a16="http://schemas.microsoft.com/office/drawing/2014/main" xmlns="" id="{00000000-0008-0000-0400-00002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8" name="PoljeZBesedilom 427">
          <a:extLst>
            <a:ext uri="{FF2B5EF4-FFF2-40B4-BE49-F238E27FC236}">
              <a16:creationId xmlns:a16="http://schemas.microsoft.com/office/drawing/2014/main" xmlns="" id="{00000000-0008-0000-0400-00002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29" name="PoljeZBesedilom 428">
          <a:extLst>
            <a:ext uri="{FF2B5EF4-FFF2-40B4-BE49-F238E27FC236}">
              <a16:creationId xmlns:a16="http://schemas.microsoft.com/office/drawing/2014/main" xmlns="" id="{00000000-0008-0000-0400-00002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0" name="PoljeZBesedilom 429">
          <a:extLst>
            <a:ext uri="{FF2B5EF4-FFF2-40B4-BE49-F238E27FC236}">
              <a16:creationId xmlns:a16="http://schemas.microsoft.com/office/drawing/2014/main" xmlns="" id="{00000000-0008-0000-0400-00002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1" name="PoljeZBesedilom 430">
          <a:extLst>
            <a:ext uri="{FF2B5EF4-FFF2-40B4-BE49-F238E27FC236}">
              <a16:creationId xmlns:a16="http://schemas.microsoft.com/office/drawing/2014/main" xmlns="" id="{00000000-0008-0000-0400-00002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2" name="PoljeZBesedilom 431">
          <a:extLst>
            <a:ext uri="{FF2B5EF4-FFF2-40B4-BE49-F238E27FC236}">
              <a16:creationId xmlns:a16="http://schemas.microsoft.com/office/drawing/2014/main" xmlns="" id="{00000000-0008-0000-0400-00003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3" name="PoljeZBesedilom 432">
          <a:extLst>
            <a:ext uri="{FF2B5EF4-FFF2-40B4-BE49-F238E27FC236}">
              <a16:creationId xmlns:a16="http://schemas.microsoft.com/office/drawing/2014/main" xmlns="" id="{00000000-0008-0000-0400-00003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4" name="PoljeZBesedilom 433">
          <a:extLst>
            <a:ext uri="{FF2B5EF4-FFF2-40B4-BE49-F238E27FC236}">
              <a16:creationId xmlns:a16="http://schemas.microsoft.com/office/drawing/2014/main" xmlns="" id="{00000000-0008-0000-0400-00003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5" name="PoljeZBesedilom 434">
          <a:extLst>
            <a:ext uri="{FF2B5EF4-FFF2-40B4-BE49-F238E27FC236}">
              <a16:creationId xmlns:a16="http://schemas.microsoft.com/office/drawing/2014/main" xmlns="" id="{00000000-0008-0000-0400-00003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6" name="PoljeZBesedilom 435">
          <a:extLst>
            <a:ext uri="{FF2B5EF4-FFF2-40B4-BE49-F238E27FC236}">
              <a16:creationId xmlns:a16="http://schemas.microsoft.com/office/drawing/2014/main" xmlns="" id="{00000000-0008-0000-0400-00003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7" name="PoljeZBesedilom 436">
          <a:extLst>
            <a:ext uri="{FF2B5EF4-FFF2-40B4-BE49-F238E27FC236}">
              <a16:creationId xmlns:a16="http://schemas.microsoft.com/office/drawing/2014/main" xmlns="" id="{00000000-0008-0000-0400-00003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8" name="PoljeZBesedilom 437">
          <a:extLst>
            <a:ext uri="{FF2B5EF4-FFF2-40B4-BE49-F238E27FC236}">
              <a16:creationId xmlns:a16="http://schemas.microsoft.com/office/drawing/2014/main" xmlns="" id="{00000000-0008-0000-0400-00003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39" name="PoljeZBesedilom 438">
          <a:extLst>
            <a:ext uri="{FF2B5EF4-FFF2-40B4-BE49-F238E27FC236}">
              <a16:creationId xmlns:a16="http://schemas.microsoft.com/office/drawing/2014/main" xmlns="" id="{00000000-0008-0000-0400-00003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0" name="PoljeZBesedilom 439">
          <a:extLst>
            <a:ext uri="{FF2B5EF4-FFF2-40B4-BE49-F238E27FC236}">
              <a16:creationId xmlns:a16="http://schemas.microsoft.com/office/drawing/2014/main" xmlns="" id="{00000000-0008-0000-0400-00003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1" name="PoljeZBesedilom 440">
          <a:extLst>
            <a:ext uri="{FF2B5EF4-FFF2-40B4-BE49-F238E27FC236}">
              <a16:creationId xmlns:a16="http://schemas.microsoft.com/office/drawing/2014/main" xmlns="" id="{00000000-0008-0000-0400-00003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2" name="PoljeZBesedilom 441">
          <a:extLst>
            <a:ext uri="{FF2B5EF4-FFF2-40B4-BE49-F238E27FC236}">
              <a16:creationId xmlns:a16="http://schemas.microsoft.com/office/drawing/2014/main" xmlns="" id="{00000000-0008-0000-0400-00003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3" name="PoljeZBesedilom 442">
          <a:extLst>
            <a:ext uri="{FF2B5EF4-FFF2-40B4-BE49-F238E27FC236}">
              <a16:creationId xmlns:a16="http://schemas.microsoft.com/office/drawing/2014/main" xmlns="" id="{00000000-0008-0000-0400-00003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4" name="PoljeZBesedilom 443">
          <a:extLst>
            <a:ext uri="{FF2B5EF4-FFF2-40B4-BE49-F238E27FC236}">
              <a16:creationId xmlns:a16="http://schemas.microsoft.com/office/drawing/2014/main" xmlns="" id="{00000000-0008-0000-0400-00003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5" name="PoljeZBesedilom 444">
          <a:extLst>
            <a:ext uri="{FF2B5EF4-FFF2-40B4-BE49-F238E27FC236}">
              <a16:creationId xmlns:a16="http://schemas.microsoft.com/office/drawing/2014/main" xmlns="" id="{00000000-0008-0000-0400-00003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6" name="PoljeZBesedilom 445">
          <a:extLst>
            <a:ext uri="{FF2B5EF4-FFF2-40B4-BE49-F238E27FC236}">
              <a16:creationId xmlns:a16="http://schemas.microsoft.com/office/drawing/2014/main" xmlns="" id="{00000000-0008-0000-0400-00003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7" name="PoljeZBesedilom 446">
          <a:extLst>
            <a:ext uri="{FF2B5EF4-FFF2-40B4-BE49-F238E27FC236}">
              <a16:creationId xmlns:a16="http://schemas.microsoft.com/office/drawing/2014/main" xmlns="" id="{00000000-0008-0000-0400-00003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8" name="PoljeZBesedilom 447">
          <a:extLst>
            <a:ext uri="{FF2B5EF4-FFF2-40B4-BE49-F238E27FC236}">
              <a16:creationId xmlns:a16="http://schemas.microsoft.com/office/drawing/2014/main" xmlns="" id="{00000000-0008-0000-0400-00004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49" name="PoljeZBesedilom 448">
          <a:extLst>
            <a:ext uri="{FF2B5EF4-FFF2-40B4-BE49-F238E27FC236}">
              <a16:creationId xmlns:a16="http://schemas.microsoft.com/office/drawing/2014/main" xmlns="" id="{00000000-0008-0000-0400-00004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0" name="PoljeZBesedilom 449">
          <a:extLst>
            <a:ext uri="{FF2B5EF4-FFF2-40B4-BE49-F238E27FC236}">
              <a16:creationId xmlns:a16="http://schemas.microsoft.com/office/drawing/2014/main" xmlns="" id="{00000000-0008-0000-0400-00004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1" name="PoljeZBesedilom 450">
          <a:extLst>
            <a:ext uri="{FF2B5EF4-FFF2-40B4-BE49-F238E27FC236}">
              <a16:creationId xmlns:a16="http://schemas.microsoft.com/office/drawing/2014/main" xmlns="" id="{00000000-0008-0000-0400-00004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2" name="PoljeZBesedilom 451">
          <a:extLst>
            <a:ext uri="{FF2B5EF4-FFF2-40B4-BE49-F238E27FC236}">
              <a16:creationId xmlns:a16="http://schemas.microsoft.com/office/drawing/2014/main" xmlns="" id="{00000000-0008-0000-0400-00004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3" name="PoljeZBesedilom 452">
          <a:extLst>
            <a:ext uri="{FF2B5EF4-FFF2-40B4-BE49-F238E27FC236}">
              <a16:creationId xmlns:a16="http://schemas.microsoft.com/office/drawing/2014/main" xmlns="" id="{00000000-0008-0000-0400-00004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4" name="PoljeZBesedilom 453">
          <a:extLst>
            <a:ext uri="{FF2B5EF4-FFF2-40B4-BE49-F238E27FC236}">
              <a16:creationId xmlns:a16="http://schemas.microsoft.com/office/drawing/2014/main" xmlns="" id="{00000000-0008-0000-0400-00004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5" name="PoljeZBesedilom 454">
          <a:extLst>
            <a:ext uri="{FF2B5EF4-FFF2-40B4-BE49-F238E27FC236}">
              <a16:creationId xmlns:a16="http://schemas.microsoft.com/office/drawing/2014/main" xmlns="" id="{00000000-0008-0000-0400-00004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6" name="PoljeZBesedilom 455">
          <a:extLst>
            <a:ext uri="{FF2B5EF4-FFF2-40B4-BE49-F238E27FC236}">
              <a16:creationId xmlns:a16="http://schemas.microsoft.com/office/drawing/2014/main" xmlns="" id="{00000000-0008-0000-0400-00004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7" name="PoljeZBesedilom 456">
          <a:extLst>
            <a:ext uri="{FF2B5EF4-FFF2-40B4-BE49-F238E27FC236}">
              <a16:creationId xmlns:a16="http://schemas.microsoft.com/office/drawing/2014/main" xmlns="" id="{00000000-0008-0000-0400-00004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8" name="PoljeZBesedilom 457">
          <a:extLst>
            <a:ext uri="{FF2B5EF4-FFF2-40B4-BE49-F238E27FC236}">
              <a16:creationId xmlns:a16="http://schemas.microsoft.com/office/drawing/2014/main" xmlns="" id="{00000000-0008-0000-0400-00004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59" name="PoljeZBesedilom 458">
          <a:extLst>
            <a:ext uri="{FF2B5EF4-FFF2-40B4-BE49-F238E27FC236}">
              <a16:creationId xmlns:a16="http://schemas.microsoft.com/office/drawing/2014/main" xmlns="" id="{00000000-0008-0000-0400-00004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0" name="PoljeZBesedilom 459">
          <a:extLst>
            <a:ext uri="{FF2B5EF4-FFF2-40B4-BE49-F238E27FC236}">
              <a16:creationId xmlns:a16="http://schemas.microsoft.com/office/drawing/2014/main" xmlns="" id="{00000000-0008-0000-0400-00004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1" name="PoljeZBesedilom 460">
          <a:extLst>
            <a:ext uri="{FF2B5EF4-FFF2-40B4-BE49-F238E27FC236}">
              <a16:creationId xmlns:a16="http://schemas.microsoft.com/office/drawing/2014/main" xmlns="" id="{00000000-0008-0000-0400-00004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2" name="PoljeZBesedilom 461">
          <a:extLst>
            <a:ext uri="{FF2B5EF4-FFF2-40B4-BE49-F238E27FC236}">
              <a16:creationId xmlns:a16="http://schemas.microsoft.com/office/drawing/2014/main" xmlns="" id="{00000000-0008-0000-0400-00004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3" name="PoljeZBesedilom 462">
          <a:extLst>
            <a:ext uri="{FF2B5EF4-FFF2-40B4-BE49-F238E27FC236}">
              <a16:creationId xmlns:a16="http://schemas.microsoft.com/office/drawing/2014/main" xmlns="" id="{00000000-0008-0000-0400-00004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4" name="PoljeZBesedilom 463">
          <a:extLst>
            <a:ext uri="{FF2B5EF4-FFF2-40B4-BE49-F238E27FC236}">
              <a16:creationId xmlns:a16="http://schemas.microsoft.com/office/drawing/2014/main" xmlns="" id="{00000000-0008-0000-0400-00005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5" name="PoljeZBesedilom 464">
          <a:extLst>
            <a:ext uri="{FF2B5EF4-FFF2-40B4-BE49-F238E27FC236}">
              <a16:creationId xmlns:a16="http://schemas.microsoft.com/office/drawing/2014/main" xmlns="" id="{00000000-0008-0000-0400-00005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6" name="PoljeZBesedilom 465">
          <a:extLst>
            <a:ext uri="{FF2B5EF4-FFF2-40B4-BE49-F238E27FC236}">
              <a16:creationId xmlns:a16="http://schemas.microsoft.com/office/drawing/2014/main" xmlns="" id="{00000000-0008-0000-0400-00005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7" name="PoljeZBesedilom 466">
          <a:extLst>
            <a:ext uri="{FF2B5EF4-FFF2-40B4-BE49-F238E27FC236}">
              <a16:creationId xmlns:a16="http://schemas.microsoft.com/office/drawing/2014/main" xmlns="" id="{00000000-0008-0000-0400-00005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8" name="PoljeZBesedilom 467">
          <a:extLst>
            <a:ext uri="{FF2B5EF4-FFF2-40B4-BE49-F238E27FC236}">
              <a16:creationId xmlns:a16="http://schemas.microsoft.com/office/drawing/2014/main" xmlns="" id="{00000000-0008-0000-0400-00005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69" name="PoljeZBesedilom 468">
          <a:extLst>
            <a:ext uri="{FF2B5EF4-FFF2-40B4-BE49-F238E27FC236}">
              <a16:creationId xmlns:a16="http://schemas.microsoft.com/office/drawing/2014/main" xmlns="" id="{00000000-0008-0000-0400-00005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0" name="PoljeZBesedilom 469">
          <a:extLst>
            <a:ext uri="{FF2B5EF4-FFF2-40B4-BE49-F238E27FC236}">
              <a16:creationId xmlns:a16="http://schemas.microsoft.com/office/drawing/2014/main" xmlns="" id="{00000000-0008-0000-0400-00005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1" name="PoljeZBesedilom 470">
          <a:extLst>
            <a:ext uri="{FF2B5EF4-FFF2-40B4-BE49-F238E27FC236}">
              <a16:creationId xmlns:a16="http://schemas.microsoft.com/office/drawing/2014/main" xmlns="" id="{00000000-0008-0000-0400-00005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2" name="PoljeZBesedilom 471">
          <a:extLst>
            <a:ext uri="{FF2B5EF4-FFF2-40B4-BE49-F238E27FC236}">
              <a16:creationId xmlns:a16="http://schemas.microsoft.com/office/drawing/2014/main" xmlns="" id="{00000000-0008-0000-0400-00005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3" name="PoljeZBesedilom 472">
          <a:extLst>
            <a:ext uri="{FF2B5EF4-FFF2-40B4-BE49-F238E27FC236}">
              <a16:creationId xmlns:a16="http://schemas.microsoft.com/office/drawing/2014/main" xmlns="" id="{00000000-0008-0000-0400-00005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4" name="PoljeZBesedilom 473">
          <a:extLst>
            <a:ext uri="{FF2B5EF4-FFF2-40B4-BE49-F238E27FC236}">
              <a16:creationId xmlns:a16="http://schemas.microsoft.com/office/drawing/2014/main" xmlns="" id="{00000000-0008-0000-0400-00005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5" name="PoljeZBesedilom 474">
          <a:extLst>
            <a:ext uri="{FF2B5EF4-FFF2-40B4-BE49-F238E27FC236}">
              <a16:creationId xmlns:a16="http://schemas.microsoft.com/office/drawing/2014/main" xmlns="" id="{00000000-0008-0000-0400-00005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6" name="PoljeZBesedilom 475">
          <a:extLst>
            <a:ext uri="{FF2B5EF4-FFF2-40B4-BE49-F238E27FC236}">
              <a16:creationId xmlns:a16="http://schemas.microsoft.com/office/drawing/2014/main" xmlns="" id="{00000000-0008-0000-0400-00005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7" name="PoljeZBesedilom 476">
          <a:extLst>
            <a:ext uri="{FF2B5EF4-FFF2-40B4-BE49-F238E27FC236}">
              <a16:creationId xmlns:a16="http://schemas.microsoft.com/office/drawing/2014/main" xmlns="" id="{00000000-0008-0000-0400-00005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8" name="PoljeZBesedilom 477">
          <a:extLst>
            <a:ext uri="{FF2B5EF4-FFF2-40B4-BE49-F238E27FC236}">
              <a16:creationId xmlns:a16="http://schemas.microsoft.com/office/drawing/2014/main" xmlns="" id="{00000000-0008-0000-0400-00005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79" name="PoljeZBesedilom 478">
          <a:extLst>
            <a:ext uri="{FF2B5EF4-FFF2-40B4-BE49-F238E27FC236}">
              <a16:creationId xmlns:a16="http://schemas.microsoft.com/office/drawing/2014/main" xmlns="" id="{00000000-0008-0000-0400-00005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0" name="PoljeZBesedilom 479">
          <a:extLst>
            <a:ext uri="{FF2B5EF4-FFF2-40B4-BE49-F238E27FC236}">
              <a16:creationId xmlns:a16="http://schemas.microsoft.com/office/drawing/2014/main" xmlns="" id="{00000000-0008-0000-0400-00006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1" name="PoljeZBesedilom 480">
          <a:extLst>
            <a:ext uri="{FF2B5EF4-FFF2-40B4-BE49-F238E27FC236}">
              <a16:creationId xmlns:a16="http://schemas.microsoft.com/office/drawing/2014/main" xmlns="" id="{00000000-0008-0000-0400-00006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2" name="PoljeZBesedilom 481">
          <a:extLst>
            <a:ext uri="{FF2B5EF4-FFF2-40B4-BE49-F238E27FC236}">
              <a16:creationId xmlns:a16="http://schemas.microsoft.com/office/drawing/2014/main" xmlns="" id="{00000000-0008-0000-0400-00006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3" name="PoljeZBesedilom 482">
          <a:extLst>
            <a:ext uri="{FF2B5EF4-FFF2-40B4-BE49-F238E27FC236}">
              <a16:creationId xmlns:a16="http://schemas.microsoft.com/office/drawing/2014/main" xmlns="" id="{00000000-0008-0000-0400-00006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4" name="PoljeZBesedilom 483">
          <a:extLst>
            <a:ext uri="{FF2B5EF4-FFF2-40B4-BE49-F238E27FC236}">
              <a16:creationId xmlns:a16="http://schemas.microsoft.com/office/drawing/2014/main" xmlns="" id="{00000000-0008-0000-0400-00006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5" name="PoljeZBesedilom 484">
          <a:extLst>
            <a:ext uri="{FF2B5EF4-FFF2-40B4-BE49-F238E27FC236}">
              <a16:creationId xmlns:a16="http://schemas.microsoft.com/office/drawing/2014/main" xmlns="" id="{00000000-0008-0000-0400-00006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6" name="PoljeZBesedilom 485">
          <a:extLst>
            <a:ext uri="{FF2B5EF4-FFF2-40B4-BE49-F238E27FC236}">
              <a16:creationId xmlns:a16="http://schemas.microsoft.com/office/drawing/2014/main" xmlns="" id="{00000000-0008-0000-0400-00006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7" name="PoljeZBesedilom 486">
          <a:extLst>
            <a:ext uri="{FF2B5EF4-FFF2-40B4-BE49-F238E27FC236}">
              <a16:creationId xmlns:a16="http://schemas.microsoft.com/office/drawing/2014/main" xmlns="" id="{00000000-0008-0000-0400-00006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8" name="PoljeZBesedilom 487">
          <a:extLst>
            <a:ext uri="{FF2B5EF4-FFF2-40B4-BE49-F238E27FC236}">
              <a16:creationId xmlns:a16="http://schemas.microsoft.com/office/drawing/2014/main" xmlns="" id="{00000000-0008-0000-0400-00006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89" name="PoljeZBesedilom 488">
          <a:extLst>
            <a:ext uri="{FF2B5EF4-FFF2-40B4-BE49-F238E27FC236}">
              <a16:creationId xmlns:a16="http://schemas.microsoft.com/office/drawing/2014/main" xmlns="" id="{00000000-0008-0000-0400-00006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0" name="PoljeZBesedilom 489">
          <a:extLst>
            <a:ext uri="{FF2B5EF4-FFF2-40B4-BE49-F238E27FC236}">
              <a16:creationId xmlns:a16="http://schemas.microsoft.com/office/drawing/2014/main" xmlns="" id="{00000000-0008-0000-0400-00006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1" name="PoljeZBesedilom 490">
          <a:extLst>
            <a:ext uri="{FF2B5EF4-FFF2-40B4-BE49-F238E27FC236}">
              <a16:creationId xmlns:a16="http://schemas.microsoft.com/office/drawing/2014/main" xmlns="" id="{00000000-0008-0000-0400-00006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2" name="PoljeZBesedilom 491">
          <a:extLst>
            <a:ext uri="{FF2B5EF4-FFF2-40B4-BE49-F238E27FC236}">
              <a16:creationId xmlns:a16="http://schemas.microsoft.com/office/drawing/2014/main" xmlns="" id="{00000000-0008-0000-0400-00006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3" name="PoljeZBesedilom 492">
          <a:extLst>
            <a:ext uri="{FF2B5EF4-FFF2-40B4-BE49-F238E27FC236}">
              <a16:creationId xmlns:a16="http://schemas.microsoft.com/office/drawing/2014/main" xmlns="" id="{00000000-0008-0000-0400-00006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4" name="PoljeZBesedilom 493">
          <a:extLst>
            <a:ext uri="{FF2B5EF4-FFF2-40B4-BE49-F238E27FC236}">
              <a16:creationId xmlns:a16="http://schemas.microsoft.com/office/drawing/2014/main" xmlns="" id="{00000000-0008-0000-0400-00006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5" name="PoljeZBesedilom 494">
          <a:extLst>
            <a:ext uri="{FF2B5EF4-FFF2-40B4-BE49-F238E27FC236}">
              <a16:creationId xmlns:a16="http://schemas.microsoft.com/office/drawing/2014/main" xmlns="" id="{00000000-0008-0000-0400-00006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6" name="PoljeZBesedilom 495">
          <a:extLst>
            <a:ext uri="{FF2B5EF4-FFF2-40B4-BE49-F238E27FC236}">
              <a16:creationId xmlns:a16="http://schemas.microsoft.com/office/drawing/2014/main" xmlns="" id="{00000000-0008-0000-0400-00007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7" name="PoljeZBesedilom 496">
          <a:extLst>
            <a:ext uri="{FF2B5EF4-FFF2-40B4-BE49-F238E27FC236}">
              <a16:creationId xmlns:a16="http://schemas.microsoft.com/office/drawing/2014/main" xmlns="" id="{00000000-0008-0000-0400-00007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8" name="PoljeZBesedilom 497">
          <a:extLst>
            <a:ext uri="{FF2B5EF4-FFF2-40B4-BE49-F238E27FC236}">
              <a16:creationId xmlns:a16="http://schemas.microsoft.com/office/drawing/2014/main" xmlns="" id="{00000000-0008-0000-0400-00007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499" name="PoljeZBesedilom 498">
          <a:extLst>
            <a:ext uri="{FF2B5EF4-FFF2-40B4-BE49-F238E27FC236}">
              <a16:creationId xmlns:a16="http://schemas.microsoft.com/office/drawing/2014/main" xmlns="" id="{00000000-0008-0000-0400-00007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0" name="PoljeZBesedilom 499">
          <a:extLst>
            <a:ext uri="{FF2B5EF4-FFF2-40B4-BE49-F238E27FC236}">
              <a16:creationId xmlns:a16="http://schemas.microsoft.com/office/drawing/2014/main" xmlns="" id="{00000000-0008-0000-0400-00007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1" name="PoljeZBesedilom 500">
          <a:extLst>
            <a:ext uri="{FF2B5EF4-FFF2-40B4-BE49-F238E27FC236}">
              <a16:creationId xmlns:a16="http://schemas.microsoft.com/office/drawing/2014/main" xmlns="" id="{00000000-0008-0000-0400-00007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2" name="PoljeZBesedilom 501">
          <a:extLst>
            <a:ext uri="{FF2B5EF4-FFF2-40B4-BE49-F238E27FC236}">
              <a16:creationId xmlns:a16="http://schemas.microsoft.com/office/drawing/2014/main" xmlns="" id="{00000000-0008-0000-0400-00007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3" name="PoljeZBesedilom 502">
          <a:extLst>
            <a:ext uri="{FF2B5EF4-FFF2-40B4-BE49-F238E27FC236}">
              <a16:creationId xmlns:a16="http://schemas.microsoft.com/office/drawing/2014/main" xmlns="" id="{00000000-0008-0000-0400-00007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4" name="PoljeZBesedilom 503">
          <a:extLst>
            <a:ext uri="{FF2B5EF4-FFF2-40B4-BE49-F238E27FC236}">
              <a16:creationId xmlns:a16="http://schemas.microsoft.com/office/drawing/2014/main" xmlns="" id="{00000000-0008-0000-0400-00007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5" name="PoljeZBesedilom 504">
          <a:extLst>
            <a:ext uri="{FF2B5EF4-FFF2-40B4-BE49-F238E27FC236}">
              <a16:creationId xmlns:a16="http://schemas.microsoft.com/office/drawing/2014/main" xmlns="" id="{00000000-0008-0000-0400-00007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6" name="PoljeZBesedilom 505">
          <a:extLst>
            <a:ext uri="{FF2B5EF4-FFF2-40B4-BE49-F238E27FC236}">
              <a16:creationId xmlns:a16="http://schemas.microsoft.com/office/drawing/2014/main" xmlns="" id="{00000000-0008-0000-0400-00007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7" name="PoljeZBesedilom 506">
          <a:extLst>
            <a:ext uri="{FF2B5EF4-FFF2-40B4-BE49-F238E27FC236}">
              <a16:creationId xmlns:a16="http://schemas.microsoft.com/office/drawing/2014/main" xmlns="" id="{00000000-0008-0000-0400-00007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8" name="PoljeZBesedilom 507">
          <a:extLst>
            <a:ext uri="{FF2B5EF4-FFF2-40B4-BE49-F238E27FC236}">
              <a16:creationId xmlns:a16="http://schemas.microsoft.com/office/drawing/2014/main" xmlns="" id="{00000000-0008-0000-0400-00007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09" name="PoljeZBesedilom 508">
          <a:extLst>
            <a:ext uri="{FF2B5EF4-FFF2-40B4-BE49-F238E27FC236}">
              <a16:creationId xmlns:a16="http://schemas.microsoft.com/office/drawing/2014/main" xmlns="" id="{00000000-0008-0000-0400-00007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0" name="PoljeZBesedilom 509">
          <a:extLst>
            <a:ext uri="{FF2B5EF4-FFF2-40B4-BE49-F238E27FC236}">
              <a16:creationId xmlns:a16="http://schemas.microsoft.com/office/drawing/2014/main" xmlns="" id="{00000000-0008-0000-0400-00007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1" name="PoljeZBesedilom 510">
          <a:extLst>
            <a:ext uri="{FF2B5EF4-FFF2-40B4-BE49-F238E27FC236}">
              <a16:creationId xmlns:a16="http://schemas.microsoft.com/office/drawing/2014/main" xmlns="" id="{00000000-0008-0000-0400-00007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2" name="PoljeZBesedilom 511">
          <a:extLst>
            <a:ext uri="{FF2B5EF4-FFF2-40B4-BE49-F238E27FC236}">
              <a16:creationId xmlns:a16="http://schemas.microsoft.com/office/drawing/2014/main" xmlns="" id="{00000000-0008-0000-0400-00008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3" name="PoljeZBesedilom 512">
          <a:extLst>
            <a:ext uri="{FF2B5EF4-FFF2-40B4-BE49-F238E27FC236}">
              <a16:creationId xmlns:a16="http://schemas.microsoft.com/office/drawing/2014/main" xmlns="" id="{00000000-0008-0000-0400-00008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4" name="PoljeZBesedilom 513">
          <a:extLst>
            <a:ext uri="{FF2B5EF4-FFF2-40B4-BE49-F238E27FC236}">
              <a16:creationId xmlns:a16="http://schemas.microsoft.com/office/drawing/2014/main" xmlns="" id="{00000000-0008-0000-0400-00008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5" name="PoljeZBesedilom 514">
          <a:extLst>
            <a:ext uri="{FF2B5EF4-FFF2-40B4-BE49-F238E27FC236}">
              <a16:creationId xmlns:a16="http://schemas.microsoft.com/office/drawing/2014/main" xmlns="" id="{00000000-0008-0000-0400-00008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6" name="PoljeZBesedilom 515">
          <a:extLst>
            <a:ext uri="{FF2B5EF4-FFF2-40B4-BE49-F238E27FC236}">
              <a16:creationId xmlns:a16="http://schemas.microsoft.com/office/drawing/2014/main" xmlns="" id="{00000000-0008-0000-0400-00008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7" name="PoljeZBesedilom 516">
          <a:extLst>
            <a:ext uri="{FF2B5EF4-FFF2-40B4-BE49-F238E27FC236}">
              <a16:creationId xmlns:a16="http://schemas.microsoft.com/office/drawing/2014/main" xmlns="" id="{00000000-0008-0000-0400-00008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8" name="PoljeZBesedilom 517">
          <a:extLst>
            <a:ext uri="{FF2B5EF4-FFF2-40B4-BE49-F238E27FC236}">
              <a16:creationId xmlns:a16="http://schemas.microsoft.com/office/drawing/2014/main" xmlns="" id="{00000000-0008-0000-0400-00008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19" name="PoljeZBesedilom 518">
          <a:extLst>
            <a:ext uri="{FF2B5EF4-FFF2-40B4-BE49-F238E27FC236}">
              <a16:creationId xmlns:a16="http://schemas.microsoft.com/office/drawing/2014/main" xmlns="" id="{00000000-0008-0000-0400-00008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0" name="PoljeZBesedilom 519">
          <a:extLst>
            <a:ext uri="{FF2B5EF4-FFF2-40B4-BE49-F238E27FC236}">
              <a16:creationId xmlns:a16="http://schemas.microsoft.com/office/drawing/2014/main" xmlns="" id="{00000000-0008-0000-0400-00008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1" name="PoljeZBesedilom 520">
          <a:extLst>
            <a:ext uri="{FF2B5EF4-FFF2-40B4-BE49-F238E27FC236}">
              <a16:creationId xmlns:a16="http://schemas.microsoft.com/office/drawing/2014/main" xmlns="" id="{00000000-0008-0000-0400-00008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2" name="PoljeZBesedilom 521">
          <a:extLst>
            <a:ext uri="{FF2B5EF4-FFF2-40B4-BE49-F238E27FC236}">
              <a16:creationId xmlns:a16="http://schemas.microsoft.com/office/drawing/2014/main" xmlns="" id="{00000000-0008-0000-0400-00008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3" name="PoljeZBesedilom 522">
          <a:extLst>
            <a:ext uri="{FF2B5EF4-FFF2-40B4-BE49-F238E27FC236}">
              <a16:creationId xmlns:a16="http://schemas.microsoft.com/office/drawing/2014/main" xmlns="" id="{00000000-0008-0000-0400-00008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4" name="PoljeZBesedilom 523">
          <a:extLst>
            <a:ext uri="{FF2B5EF4-FFF2-40B4-BE49-F238E27FC236}">
              <a16:creationId xmlns:a16="http://schemas.microsoft.com/office/drawing/2014/main" xmlns="" id="{00000000-0008-0000-0400-00008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5" name="PoljeZBesedilom 524">
          <a:extLst>
            <a:ext uri="{FF2B5EF4-FFF2-40B4-BE49-F238E27FC236}">
              <a16:creationId xmlns:a16="http://schemas.microsoft.com/office/drawing/2014/main" xmlns="" id="{00000000-0008-0000-0400-00008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6" name="PoljeZBesedilom 525">
          <a:extLst>
            <a:ext uri="{FF2B5EF4-FFF2-40B4-BE49-F238E27FC236}">
              <a16:creationId xmlns:a16="http://schemas.microsoft.com/office/drawing/2014/main" xmlns="" id="{00000000-0008-0000-0400-00008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7" name="PoljeZBesedilom 526">
          <a:extLst>
            <a:ext uri="{FF2B5EF4-FFF2-40B4-BE49-F238E27FC236}">
              <a16:creationId xmlns:a16="http://schemas.microsoft.com/office/drawing/2014/main" xmlns="" id="{00000000-0008-0000-0400-00008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8" name="PoljeZBesedilom 527">
          <a:extLst>
            <a:ext uri="{FF2B5EF4-FFF2-40B4-BE49-F238E27FC236}">
              <a16:creationId xmlns:a16="http://schemas.microsoft.com/office/drawing/2014/main" xmlns="" id="{00000000-0008-0000-0400-00009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29" name="PoljeZBesedilom 528">
          <a:extLst>
            <a:ext uri="{FF2B5EF4-FFF2-40B4-BE49-F238E27FC236}">
              <a16:creationId xmlns:a16="http://schemas.microsoft.com/office/drawing/2014/main" xmlns="" id="{00000000-0008-0000-0400-00009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0" name="PoljeZBesedilom 529">
          <a:extLst>
            <a:ext uri="{FF2B5EF4-FFF2-40B4-BE49-F238E27FC236}">
              <a16:creationId xmlns:a16="http://schemas.microsoft.com/office/drawing/2014/main" xmlns="" id="{00000000-0008-0000-0400-00009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1" name="PoljeZBesedilom 530">
          <a:extLst>
            <a:ext uri="{FF2B5EF4-FFF2-40B4-BE49-F238E27FC236}">
              <a16:creationId xmlns:a16="http://schemas.microsoft.com/office/drawing/2014/main" xmlns="" id="{00000000-0008-0000-0400-00009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2" name="PoljeZBesedilom 531">
          <a:extLst>
            <a:ext uri="{FF2B5EF4-FFF2-40B4-BE49-F238E27FC236}">
              <a16:creationId xmlns:a16="http://schemas.microsoft.com/office/drawing/2014/main" xmlns="" id="{00000000-0008-0000-0400-00009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3" name="PoljeZBesedilom 532">
          <a:extLst>
            <a:ext uri="{FF2B5EF4-FFF2-40B4-BE49-F238E27FC236}">
              <a16:creationId xmlns:a16="http://schemas.microsoft.com/office/drawing/2014/main" xmlns="" id="{00000000-0008-0000-0400-00009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4" name="PoljeZBesedilom 533">
          <a:extLst>
            <a:ext uri="{FF2B5EF4-FFF2-40B4-BE49-F238E27FC236}">
              <a16:creationId xmlns:a16="http://schemas.microsoft.com/office/drawing/2014/main" xmlns="" id="{00000000-0008-0000-0400-00009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5" name="PoljeZBesedilom 534">
          <a:extLst>
            <a:ext uri="{FF2B5EF4-FFF2-40B4-BE49-F238E27FC236}">
              <a16:creationId xmlns:a16="http://schemas.microsoft.com/office/drawing/2014/main" xmlns="" id="{00000000-0008-0000-0400-00009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6" name="PoljeZBesedilom 535">
          <a:extLst>
            <a:ext uri="{FF2B5EF4-FFF2-40B4-BE49-F238E27FC236}">
              <a16:creationId xmlns:a16="http://schemas.microsoft.com/office/drawing/2014/main" xmlns="" id="{00000000-0008-0000-0400-00009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7" name="PoljeZBesedilom 536">
          <a:extLst>
            <a:ext uri="{FF2B5EF4-FFF2-40B4-BE49-F238E27FC236}">
              <a16:creationId xmlns:a16="http://schemas.microsoft.com/office/drawing/2014/main" xmlns="" id="{00000000-0008-0000-0400-00009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8" name="PoljeZBesedilom 537">
          <a:extLst>
            <a:ext uri="{FF2B5EF4-FFF2-40B4-BE49-F238E27FC236}">
              <a16:creationId xmlns:a16="http://schemas.microsoft.com/office/drawing/2014/main" xmlns="" id="{00000000-0008-0000-0400-00009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39" name="PoljeZBesedilom 538">
          <a:extLst>
            <a:ext uri="{FF2B5EF4-FFF2-40B4-BE49-F238E27FC236}">
              <a16:creationId xmlns:a16="http://schemas.microsoft.com/office/drawing/2014/main" xmlns="" id="{00000000-0008-0000-0400-00009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0" name="PoljeZBesedilom 539">
          <a:extLst>
            <a:ext uri="{FF2B5EF4-FFF2-40B4-BE49-F238E27FC236}">
              <a16:creationId xmlns:a16="http://schemas.microsoft.com/office/drawing/2014/main" xmlns="" id="{00000000-0008-0000-0400-00009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1" name="PoljeZBesedilom 540">
          <a:extLst>
            <a:ext uri="{FF2B5EF4-FFF2-40B4-BE49-F238E27FC236}">
              <a16:creationId xmlns:a16="http://schemas.microsoft.com/office/drawing/2014/main" xmlns="" id="{00000000-0008-0000-0400-00009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2" name="PoljeZBesedilom 541">
          <a:extLst>
            <a:ext uri="{FF2B5EF4-FFF2-40B4-BE49-F238E27FC236}">
              <a16:creationId xmlns:a16="http://schemas.microsoft.com/office/drawing/2014/main" xmlns="" id="{00000000-0008-0000-0400-00009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3" name="PoljeZBesedilom 542">
          <a:extLst>
            <a:ext uri="{FF2B5EF4-FFF2-40B4-BE49-F238E27FC236}">
              <a16:creationId xmlns:a16="http://schemas.microsoft.com/office/drawing/2014/main" xmlns="" id="{00000000-0008-0000-0400-00009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4" name="PoljeZBesedilom 543">
          <a:extLst>
            <a:ext uri="{FF2B5EF4-FFF2-40B4-BE49-F238E27FC236}">
              <a16:creationId xmlns:a16="http://schemas.microsoft.com/office/drawing/2014/main" xmlns="" id="{00000000-0008-0000-0400-0000A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5" name="PoljeZBesedilom 544">
          <a:extLst>
            <a:ext uri="{FF2B5EF4-FFF2-40B4-BE49-F238E27FC236}">
              <a16:creationId xmlns:a16="http://schemas.microsoft.com/office/drawing/2014/main" xmlns="" id="{00000000-0008-0000-0400-0000A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6" name="PoljeZBesedilom 545">
          <a:extLst>
            <a:ext uri="{FF2B5EF4-FFF2-40B4-BE49-F238E27FC236}">
              <a16:creationId xmlns:a16="http://schemas.microsoft.com/office/drawing/2014/main" xmlns="" id="{00000000-0008-0000-0400-00000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7" name="PoljeZBesedilom 546">
          <a:extLst>
            <a:ext uri="{FF2B5EF4-FFF2-40B4-BE49-F238E27FC236}">
              <a16:creationId xmlns:a16="http://schemas.microsoft.com/office/drawing/2014/main" xmlns="" id="{00000000-0008-0000-0400-00000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8" name="PoljeZBesedilom 547">
          <a:extLst>
            <a:ext uri="{FF2B5EF4-FFF2-40B4-BE49-F238E27FC236}">
              <a16:creationId xmlns:a16="http://schemas.microsoft.com/office/drawing/2014/main" xmlns="" id="{00000000-0008-0000-0400-00000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49" name="PoljeZBesedilom 548">
          <a:extLst>
            <a:ext uri="{FF2B5EF4-FFF2-40B4-BE49-F238E27FC236}">
              <a16:creationId xmlns:a16="http://schemas.microsoft.com/office/drawing/2014/main" xmlns="" id="{00000000-0008-0000-0400-00000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0" name="PoljeZBesedilom 549">
          <a:extLst>
            <a:ext uri="{FF2B5EF4-FFF2-40B4-BE49-F238E27FC236}">
              <a16:creationId xmlns:a16="http://schemas.microsoft.com/office/drawing/2014/main" xmlns="" id="{00000000-0008-0000-0400-00000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1" name="PoljeZBesedilom 550">
          <a:extLst>
            <a:ext uri="{FF2B5EF4-FFF2-40B4-BE49-F238E27FC236}">
              <a16:creationId xmlns:a16="http://schemas.microsoft.com/office/drawing/2014/main" xmlns="" id="{00000000-0008-0000-0400-00000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2" name="PoljeZBesedilom 551">
          <a:extLst>
            <a:ext uri="{FF2B5EF4-FFF2-40B4-BE49-F238E27FC236}">
              <a16:creationId xmlns:a16="http://schemas.microsoft.com/office/drawing/2014/main" xmlns="" id="{00000000-0008-0000-0400-00000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3" name="PoljeZBesedilom 552">
          <a:extLst>
            <a:ext uri="{FF2B5EF4-FFF2-40B4-BE49-F238E27FC236}">
              <a16:creationId xmlns:a16="http://schemas.microsoft.com/office/drawing/2014/main" xmlns="" id="{00000000-0008-0000-0400-00000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4" name="PoljeZBesedilom 553">
          <a:extLst>
            <a:ext uri="{FF2B5EF4-FFF2-40B4-BE49-F238E27FC236}">
              <a16:creationId xmlns:a16="http://schemas.microsoft.com/office/drawing/2014/main" xmlns="" id="{00000000-0008-0000-0400-00000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5" name="PoljeZBesedilom 554">
          <a:extLst>
            <a:ext uri="{FF2B5EF4-FFF2-40B4-BE49-F238E27FC236}">
              <a16:creationId xmlns:a16="http://schemas.microsoft.com/office/drawing/2014/main" xmlns="" id="{00000000-0008-0000-0400-00000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6" name="PoljeZBesedilom 555">
          <a:extLst>
            <a:ext uri="{FF2B5EF4-FFF2-40B4-BE49-F238E27FC236}">
              <a16:creationId xmlns:a16="http://schemas.microsoft.com/office/drawing/2014/main" xmlns="" id="{00000000-0008-0000-0400-00000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7" name="PoljeZBesedilom 556">
          <a:extLst>
            <a:ext uri="{FF2B5EF4-FFF2-40B4-BE49-F238E27FC236}">
              <a16:creationId xmlns:a16="http://schemas.microsoft.com/office/drawing/2014/main" xmlns="" id="{00000000-0008-0000-0400-00000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8" name="PoljeZBesedilom 557">
          <a:extLst>
            <a:ext uri="{FF2B5EF4-FFF2-40B4-BE49-F238E27FC236}">
              <a16:creationId xmlns:a16="http://schemas.microsoft.com/office/drawing/2014/main" xmlns="" id="{00000000-0008-0000-0400-00000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59" name="PoljeZBesedilom 558">
          <a:extLst>
            <a:ext uri="{FF2B5EF4-FFF2-40B4-BE49-F238E27FC236}">
              <a16:creationId xmlns:a16="http://schemas.microsoft.com/office/drawing/2014/main" xmlns="" id="{00000000-0008-0000-0400-00000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0" name="PoljeZBesedilom 559">
          <a:extLst>
            <a:ext uri="{FF2B5EF4-FFF2-40B4-BE49-F238E27FC236}">
              <a16:creationId xmlns:a16="http://schemas.microsoft.com/office/drawing/2014/main" xmlns="" id="{00000000-0008-0000-0400-00001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1" name="PoljeZBesedilom 560">
          <a:extLst>
            <a:ext uri="{FF2B5EF4-FFF2-40B4-BE49-F238E27FC236}">
              <a16:creationId xmlns:a16="http://schemas.microsoft.com/office/drawing/2014/main" xmlns="" id="{00000000-0008-0000-0400-00001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2" name="PoljeZBesedilom 561">
          <a:extLst>
            <a:ext uri="{FF2B5EF4-FFF2-40B4-BE49-F238E27FC236}">
              <a16:creationId xmlns:a16="http://schemas.microsoft.com/office/drawing/2014/main" xmlns="" id="{00000000-0008-0000-0400-00001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3" name="PoljeZBesedilom 562">
          <a:extLst>
            <a:ext uri="{FF2B5EF4-FFF2-40B4-BE49-F238E27FC236}">
              <a16:creationId xmlns:a16="http://schemas.microsoft.com/office/drawing/2014/main" xmlns="" id="{00000000-0008-0000-0400-00001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4" name="PoljeZBesedilom 563">
          <a:extLst>
            <a:ext uri="{FF2B5EF4-FFF2-40B4-BE49-F238E27FC236}">
              <a16:creationId xmlns:a16="http://schemas.microsoft.com/office/drawing/2014/main" xmlns="" id="{00000000-0008-0000-0400-00001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5" name="PoljeZBesedilom 564">
          <a:extLst>
            <a:ext uri="{FF2B5EF4-FFF2-40B4-BE49-F238E27FC236}">
              <a16:creationId xmlns:a16="http://schemas.microsoft.com/office/drawing/2014/main" xmlns="" id="{00000000-0008-0000-0400-00001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6" name="PoljeZBesedilom 565">
          <a:extLst>
            <a:ext uri="{FF2B5EF4-FFF2-40B4-BE49-F238E27FC236}">
              <a16:creationId xmlns:a16="http://schemas.microsoft.com/office/drawing/2014/main" xmlns="" id="{00000000-0008-0000-0400-00001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7" name="PoljeZBesedilom 566">
          <a:extLst>
            <a:ext uri="{FF2B5EF4-FFF2-40B4-BE49-F238E27FC236}">
              <a16:creationId xmlns:a16="http://schemas.microsoft.com/office/drawing/2014/main" xmlns="" id="{00000000-0008-0000-0400-00001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8" name="PoljeZBesedilom 567">
          <a:extLst>
            <a:ext uri="{FF2B5EF4-FFF2-40B4-BE49-F238E27FC236}">
              <a16:creationId xmlns:a16="http://schemas.microsoft.com/office/drawing/2014/main" xmlns="" id="{00000000-0008-0000-0400-00001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69" name="PoljeZBesedilom 568">
          <a:extLst>
            <a:ext uri="{FF2B5EF4-FFF2-40B4-BE49-F238E27FC236}">
              <a16:creationId xmlns:a16="http://schemas.microsoft.com/office/drawing/2014/main" xmlns="" id="{00000000-0008-0000-0400-00001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0" name="PoljeZBesedilom 569">
          <a:extLst>
            <a:ext uri="{FF2B5EF4-FFF2-40B4-BE49-F238E27FC236}">
              <a16:creationId xmlns:a16="http://schemas.microsoft.com/office/drawing/2014/main" xmlns="" id="{00000000-0008-0000-0400-00001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1" name="PoljeZBesedilom 570">
          <a:extLst>
            <a:ext uri="{FF2B5EF4-FFF2-40B4-BE49-F238E27FC236}">
              <a16:creationId xmlns:a16="http://schemas.microsoft.com/office/drawing/2014/main" xmlns="" id="{00000000-0008-0000-0400-00001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2" name="PoljeZBesedilom 571">
          <a:extLst>
            <a:ext uri="{FF2B5EF4-FFF2-40B4-BE49-F238E27FC236}">
              <a16:creationId xmlns:a16="http://schemas.microsoft.com/office/drawing/2014/main" xmlns="" id="{00000000-0008-0000-0400-00001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3" name="PoljeZBesedilom 572">
          <a:extLst>
            <a:ext uri="{FF2B5EF4-FFF2-40B4-BE49-F238E27FC236}">
              <a16:creationId xmlns:a16="http://schemas.microsoft.com/office/drawing/2014/main" xmlns="" id="{00000000-0008-0000-0400-00001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4" name="PoljeZBesedilom 573">
          <a:extLst>
            <a:ext uri="{FF2B5EF4-FFF2-40B4-BE49-F238E27FC236}">
              <a16:creationId xmlns:a16="http://schemas.microsoft.com/office/drawing/2014/main" xmlns="" id="{00000000-0008-0000-0400-00001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5" name="PoljeZBesedilom 574">
          <a:extLst>
            <a:ext uri="{FF2B5EF4-FFF2-40B4-BE49-F238E27FC236}">
              <a16:creationId xmlns:a16="http://schemas.microsoft.com/office/drawing/2014/main" xmlns="" id="{00000000-0008-0000-0400-00001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6" name="PoljeZBesedilom 575">
          <a:extLst>
            <a:ext uri="{FF2B5EF4-FFF2-40B4-BE49-F238E27FC236}">
              <a16:creationId xmlns:a16="http://schemas.microsoft.com/office/drawing/2014/main" xmlns="" id="{00000000-0008-0000-0400-00002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7" name="PoljeZBesedilom 576">
          <a:extLst>
            <a:ext uri="{FF2B5EF4-FFF2-40B4-BE49-F238E27FC236}">
              <a16:creationId xmlns:a16="http://schemas.microsoft.com/office/drawing/2014/main" xmlns="" id="{00000000-0008-0000-0400-00002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8" name="PoljeZBesedilom 577">
          <a:extLst>
            <a:ext uri="{FF2B5EF4-FFF2-40B4-BE49-F238E27FC236}">
              <a16:creationId xmlns:a16="http://schemas.microsoft.com/office/drawing/2014/main" xmlns="" id="{00000000-0008-0000-0400-00002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79" name="PoljeZBesedilom 578">
          <a:extLst>
            <a:ext uri="{FF2B5EF4-FFF2-40B4-BE49-F238E27FC236}">
              <a16:creationId xmlns:a16="http://schemas.microsoft.com/office/drawing/2014/main" xmlns="" id="{00000000-0008-0000-0400-00002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0" name="PoljeZBesedilom 579">
          <a:extLst>
            <a:ext uri="{FF2B5EF4-FFF2-40B4-BE49-F238E27FC236}">
              <a16:creationId xmlns:a16="http://schemas.microsoft.com/office/drawing/2014/main" xmlns="" id="{00000000-0008-0000-0400-00002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1" name="PoljeZBesedilom 580">
          <a:extLst>
            <a:ext uri="{FF2B5EF4-FFF2-40B4-BE49-F238E27FC236}">
              <a16:creationId xmlns:a16="http://schemas.microsoft.com/office/drawing/2014/main" xmlns="" id="{00000000-0008-0000-0400-00002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2" name="PoljeZBesedilom 581">
          <a:extLst>
            <a:ext uri="{FF2B5EF4-FFF2-40B4-BE49-F238E27FC236}">
              <a16:creationId xmlns:a16="http://schemas.microsoft.com/office/drawing/2014/main" xmlns="" id="{00000000-0008-0000-0400-00002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3" name="PoljeZBesedilom 582">
          <a:extLst>
            <a:ext uri="{FF2B5EF4-FFF2-40B4-BE49-F238E27FC236}">
              <a16:creationId xmlns:a16="http://schemas.microsoft.com/office/drawing/2014/main" xmlns="" id="{00000000-0008-0000-0400-00002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4" name="PoljeZBesedilom 583">
          <a:extLst>
            <a:ext uri="{FF2B5EF4-FFF2-40B4-BE49-F238E27FC236}">
              <a16:creationId xmlns:a16="http://schemas.microsoft.com/office/drawing/2014/main" xmlns="" id="{00000000-0008-0000-0400-00002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5" name="PoljeZBesedilom 584">
          <a:extLst>
            <a:ext uri="{FF2B5EF4-FFF2-40B4-BE49-F238E27FC236}">
              <a16:creationId xmlns:a16="http://schemas.microsoft.com/office/drawing/2014/main" xmlns="" id="{00000000-0008-0000-0400-00002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6" name="PoljeZBesedilom 585">
          <a:extLst>
            <a:ext uri="{FF2B5EF4-FFF2-40B4-BE49-F238E27FC236}">
              <a16:creationId xmlns:a16="http://schemas.microsoft.com/office/drawing/2014/main" xmlns="" id="{00000000-0008-0000-0400-00002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7" name="PoljeZBesedilom 586">
          <a:extLst>
            <a:ext uri="{FF2B5EF4-FFF2-40B4-BE49-F238E27FC236}">
              <a16:creationId xmlns:a16="http://schemas.microsoft.com/office/drawing/2014/main" xmlns="" id="{00000000-0008-0000-0400-00002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8" name="PoljeZBesedilom 587">
          <a:extLst>
            <a:ext uri="{FF2B5EF4-FFF2-40B4-BE49-F238E27FC236}">
              <a16:creationId xmlns:a16="http://schemas.microsoft.com/office/drawing/2014/main" xmlns="" id="{00000000-0008-0000-0400-00002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89" name="PoljeZBesedilom 588">
          <a:extLst>
            <a:ext uri="{FF2B5EF4-FFF2-40B4-BE49-F238E27FC236}">
              <a16:creationId xmlns:a16="http://schemas.microsoft.com/office/drawing/2014/main" xmlns="" id="{00000000-0008-0000-0400-00002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0" name="PoljeZBesedilom 589">
          <a:extLst>
            <a:ext uri="{FF2B5EF4-FFF2-40B4-BE49-F238E27FC236}">
              <a16:creationId xmlns:a16="http://schemas.microsoft.com/office/drawing/2014/main" xmlns="" id="{00000000-0008-0000-0400-00002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1" name="PoljeZBesedilom 590">
          <a:extLst>
            <a:ext uri="{FF2B5EF4-FFF2-40B4-BE49-F238E27FC236}">
              <a16:creationId xmlns:a16="http://schemas.microsoft.com/office/drawing/2014/main" xmlns="" id="{00000000-0008-0000-0400-00002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2" name="PoljeZBesedilom 591">
          <a:extLst>
            <a:ext uri="{FF2B5EF4-FFF2-40B4-BE49-F238E27FC236}">
              <a16:creationId xmlns:a16="http://schemas.microsoft.com/office/drawing/2014/main" xmlns="" id="{00000000-0008-0000-0400-00003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3" name="PoljeZBesedilom 592">
          <a:extLst>
            <a:ext uri="{FF2B5EF4-FFF2-40B4-BE49-F238E27FC236}">
              <a16:creationId xmlns:a16="http://schemas.microsoft.com/office/drawing/2014/main" xmlns="" id="{00000000-0008-0000-0400-00003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4" name="PoljeZBesedilom 593">
          <a:extLst>
            <a:ext uri="{FF2B5EF4-FFF2-40B4-BE49-F238E27FC236}">
              <a16:creationId xmlns:a16="http://schemas.microsoft.com/office/drawing/2014/main" xmlns="" id="{00000000-0008-0000-0400-00003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5" name="PoljeZBesedilom 594">
          <a:extLst>
            <a:ext uri="{FF2B5EF4-FFF2-40B4-BE49-F238E27FC236}">
              <a16:creationId xmlns:a16="http://schemas.microsoft.com/office/drawing/2014/main" xmlns="" id="{00000000-0008-0000-0400-00003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6" name="PoljeZBesedilom 595">
          <a:extLst>
            <a:ext uri="{FF2B5EF4-FFF2-40B4-BE49-F238E27FC236}">
              <a16:creationId xmlns:a16="http://schemas.microsoft.com/office/drawing/2014/main" xmlns="" id="{00000000-0008-0000-0400-00003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7" name="PoljeZBesedilom 596">
          <a:extLst>
            <a:ext uri="{FF2B5EF4-FFF2-40B4-BE49-F238E27FC236}">
              <a16:creationId xmlns:a16="http://schemas.microsoft.com/office/drawing/2014/main" xmlns="" id="{00000000-0008-0000-0400-00003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8" name="PoljeZBesedilom 597">
          <a:extLst>
            <a:ext uri="{FF2B5EF4-FFF2-40B4-BE49-F238E27FC236}">
              <a16:creationId xmlns:a16="http://schemas.microsoft.com/office/drawing/2014/main" xmlns="" id="{00000000-0008-0000-0400-00003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599" name="PoljeZBesedilom 598">
          <a:extLst>
            <a:ext uri="{FF2B5EF4-FFF2-40B4-BE49-F238E27FC236}">
              <a16:creationId xmlns:a16="http://schemas.microsoft.com/office/drawing/2014/main" xmlns="" id="{00000000-0008-0000-0400-00003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0" name="PoljeZBesedilom 599">
          <a:extLst>
            <a:ext uri="{FF2B5EF4-FFF2-40B4-BE49-F238E27FC236}">
              <a16:creationId xmlns:a16="http://schemas.microsoft.com/office/drawing/2014/main" xmlns="" id="{00000000-0008-0000-0400-00003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1" name="PoljeZBesedilom 600">
          <a:extLst>
            <a:ext uri="{FF2B5EF4-FFF2-40B4-BE49-F238E27FC236}">
              <a16:creationId xmlns:a16="http://schemas.microsoft.com/office/drawing/2014/main" xmlns="" id="{00000000-0008-0000-0400-00003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2" name="PoljeZBesedilom 601">
          <a:extLst>
            <a:ext uri="{FF2B5EF4-FFF2-40B4-BE49-F238E27FC236}">
              <a16:creationId xmlns:a16="http://schemas.microsoft.com/office/drawing/2014/main" xmlns="" id="{00000000-0008-0000-0400-00003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3" name="PoljeZBesedilom 602">
          <a:extLst>
            <a:ext uri="{FF2B5EF4-FFF2-40B4-BE49-F238E27FC236}">
              <a16:creationId xmlns:a16="http://schemas.microsoft.com/office/drawing/2014/main" xmlns="" id="{00000000-0008-0000-0400-00003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4" name="PoljeZBesedilom 603">
          <a:extLst>
            <a:ext uri="{FF2B5EF4-FFF2-40B4-BE49-F238E27FC236}">
              <a16:creationId xmlns:a16="http://schemas.microsoft.com/office/drawing/2014/main" xmlns="" id="{00000000-0008-0000-0400-00003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5" name="PoljeZBesedilom 604">
          <a:extLst>
            <a:ext uri="{FF2B5EF4-FFF2-40B4-BE49-F238E27FC236}">
              <a16:creationId xmlns:a16="http://schemas.microsoft.com/office/drawing/2014/main" xmlns="" id="{00000000-0008-0000-0400-00003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6" name="PoljeZBesedilom 605">
          <a:extLst>
            <a:ext uri="{FF2B5EF4-FFF2-40B4-BE49-F238E27FC236}">
              <a16:creationId xmlns:a16="http://schemas.microsoft.com/office/drawing/2014/main" xmlns="" id="{00000000-0008-0000-0400-00003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7" name="PoljeZBesedilom 606">
          <a:extLst>
            <a:ext uri="{FF2B5EF4-FFF2-40B4-BE49-F238E27FC236}">
              <a16:creationId xmlns:a16="http://schemas.microsoft.com/office/drawing/2014/main" xmlns="" id="{00000000-0008-0000-0400-00003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8" name="PoljeZBesedilom 607">
          <a:extLst>
            <a:ext uri="{FF2B5EF4-FFF2-40B4-BE49-F238E27FC236}">
              <a16:creationId xmlns:a16="http://schemas.microsoft.com/office/drawing/2014/main" xmlns="" id="{00000000-0008-0000-0400-00004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09" name="PoljeZBesedilom 608">
          <a:extLst>
            <a:ext uri="{FF2B5EF4-FFF2-40B4-BE49-F238E27FC236}">
              <a16:creationId xmlns:a16="http://schemas.microsoft.com/office/drawing/2014/main" xmlns="" id="{00000000-0008-0000-0400-00004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0" name="PoljeZBesedilom 609">
          <a:extLst>
            <a:ext uri="{FF2B5EF4-FFF2-40B4-BE49-F238E27FC236}">
              <a16:creationId xmlns:a16="http://schemas.microsoft.com/office/drawing/2014/main" xmlns="" id="{00000000-0008-0000-0400-00004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1" name="PoljeZBesedilom 610">
          <a:extLst>
            <a:ext uri="{FF2B5EF4-FFF2-40B4-BE49-F238E27FC236}">
              <a16:creationId xmlns:a16="http://schemas.microsoft.com/office/drawing/2014/main" xmlns="" id="{00000000-0008-0000-0400-00004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2" name="PoljeZBesedilom 611">
          <a:extLst>
            <a:ext uri="{FF2B5EF4-FFF2-40B4-BE49-F238E27FC236}">
              <a16:creationId xmlns:a16="http://schemas.microsoft.com/office/drawing/2014/main" xmlns="" id="{00000000-0008-0000-0400-00004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3" name="PoljeZBesedilom 612">
          <a:extLst>
            <a:ext uri="{FF2B5EF4-FFF2-40B4-BE49-F238E27FC236}">
              <a16:creationId xmlns:a16="http://schemas.microsoft.com/office/drawing/2014/main" xmlns="" id="{00000000-0008-0000-0400-00004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4" name="PoljeZBesedilom 613">
          <a:extLst>
            <a:ext uri="{FF2B5EF4-FFF2-40B4-BE49-F238E27FC236}">
              <a16:creationId xmlns:a16="http://schemas.microsoft.com/office/drawing/2014/main" xmlns="" id="{00000000-0008-0000-0400-00004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5" name="PoljeZBesedilom 614">
          <a:extLst>
            <a:ext uri="{FF2B5EF4-FFF2-40B4-BE49-F238E27FC236}">
              <a16:creationId xmlns:a16="http://schemas.microsoft.com/office/drawing/2014/main" xmlns="" id="{00000000-0008-0000-0400-00004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6" name="PoljeZBesedilom 615">
          <a:extLst>
            <a:ext uri="{FF2B5EF4-FFF2-40B4-BE49-F238E27FC236}">
              <a16:creationId xmlns:a16="http://schemas.microsoft.com/office/drawing/2014/main" xmlns="" id="{00000000-0008-0000-0400-00004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7" name="PoljeZBesedilom 616">
          <a:extLst>
            <a:ext uri="{FF2B5EF4-FFF2-40B4-BE49-F238E27FC236}">
              <a16:creationId xmlns:a16="http://schemas.microsoft.com/office/drawing/2014/main" xmlns="" id="{00000000-0008-0000-0400-00004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8" name="PoljeZBesedilom 617">
          <a:extLst>
            <a:ext uri="{FF2B5EF4-FFF2-40B4-BE49-F238E27FC236}">
              <a16:creationId xmlns:a16="http://schemas.microsoft.com/office/drawing/2014/main" xmlns="" id="{00000000-0008-0000-0400-00004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19" name="PoljeZBesedilom 618">
          <a:extLst>
            <a:ext uri="{FF2B5EF4-FFF2-40B4-BE49-F238E27FC236}">
              <a16:creationId xmlns:a16="http://schemas.microsoft.com/office/drawing/2014/main" xmlns="" id="{00000000-0008-0000-0400-00004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0" name="PoljeZBesedilom 619">
          <a:extLst>
            <a:ext uri="{FF2B5EF4-FFF2-40B4-BE49-F238E27FC236}">
              <a16:creationId xmlns:a16="http://schemas.microsoft.com/office/drawing/2014/main" xmlns="" id="{00000000-0008-0000-0400-00004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1" name="PoljeZBesedilom 620">
          <a:extLst>
            <a:ext uri="{FF2B5EF4-FFF2-40B4-BE49-F238E27FC236}">
              <a16:creationId xmlns:a16="http://schemas.microsoft.com/office/drawing/2014/main" xmlns="" id="{00000000-0008-0000-0400-00004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2" name="PoljeZBesedilom 621">
          <a:extLst>
            <a:ext uri="{FF2B5EF4-FFF2-40B4-BE49-F238E27FC236}">
              <a16:creationId xmlns:a16="http://schemas.microsoft.com/office/drawing/2014/main" xmlns="" id="{00000000-0008-0000-0400-00004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3" name="PoljeZBesedilom 622">
          <a:extLst>
            <a:ext uri="{FF2B5EF4-FFF2-40B4-BE49-F238E27FC236}">
              <a16:creationId xmlns:a16="http://schemas.microsoft.com/office/drawing/2014/main" xmlns="" id="{00000000-0008-0000-0400-00004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4" name="PoljeZBesedilom 623">
          <a:extLst>
            <a:ext uri="{FF2B5EF4-FFF2-40B4-BE49-F238E27FC236}">
              <a16:creationId xmlns:a16="http://schemas.microsoft.com/office/drawing/2014/main" xmlns="" id="{00000000-0008-0000-0400-00005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5" name="PoljeZBesedilom 624">
          <a:extLst>
            <a:ext uri="{FF2B5EF4-FFF2-40B4-BE49-F238E27FC236}">
              <a16:creationId xmlns:a16="http://schemas.microsoft.com/office/drawing/2014/main" xmlns="" id="{00000000-0008-0000-0400-00005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6" name="PoljeZBesedilom 625">
          <a:extLst>
            <a:ext uri="{FF2B5EF4-FFF2-40B4-BE49-F238E27FC236}">
              <a16:creationId xmlns:a16="http://schemas.microsoft.com/office/drawing/2014/main" xmlns="" id="{00000000-0008-0000-0400-00005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7" name="PoljeZBesedilom 626">
          <a:extLst>
            <a:ext uri="{FF2B5EF4-FFF2-40B4-BE49-F238E27FC236}">
              <a16:creationId xmlns:a16="http://schemas.microsoft.com/office/drawing/2014/main" xmlns="" id="{00000000-0008-0000-0400-00005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8" name="PoljeZBesedilom 627">
          <a:extLst>
            <a:ext uri="{FF2B5EF4-FFF2-40B4-BE49-F238E27FC236}">
              <a16:creationId xmlns:a16="http://schemas.microsoft.com/office/drawing/2014/main" xmlns="" id="{00000000-0008-0000-0400-00005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29" name="PoljeZBesedilom 628">
          <a:extLst>
            <a:ext uri="{FF2B5EF4-FFF2-40B4-BE49-F238E27FC236}">
              <a16:creationId xmlns:a16="http://schemas.microsoft.com/office/drawing/2014/main" xmlns="" id="{00000000-0008-0000-0400-00005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0" name="PoljeZBesedilom 629">
          <a:extLst>
            <a:ext uri="{FF2B5EF4-FFF2-40B4-BE49-F238E27FC236}">
              <a16:creationId xmlns:a16="http://schemas.microsoft.com/office/drawing/2014/main" xmlns="" id="{00000000-0008-0000-0400-00005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1" name="PoljeZBesedilom 630">
          <a:extLst>
            <a:ext uri="{FF2B5EF4-FFF2-40B4-BE49-F238E27FC236}">
              <a16:creationId xmlns:a16="http://schemas.microsoft.com/office/drawing/2014/main" xmlns="" id="{00000000-0008-0000-0400-00005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2" name="PoljeZBesedilom 631">
          <a:extLst>
            <a:ext uri="{FF2B5EF4-FFF2-40B4-BE49-F238E27FC236}">
              <a16:creationId xmlns:a16="http://schemas.microsoft.com/office/drawing/2014/main" xmlns="" id="{00000000-0008-0000-0400-00005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3" name="PoljeZBesedilom 632">
          <a:extLst>
            <a:ext uri="{FF2B5EF4-FFF2-40B4-BE49-F238E27FC236}">
              <a16:creationId xmlns:a16="http://schemas.microsoft.com/office/drawing/2014/main" xmlns="" id="{00000000-0008-0000-0400-00005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4" name="PoljeZBesedilom 633">
          <a:extLst>
            <a:ext uri="{FF2B5EF4-FFF2-40B4-BE49-F238E27FC236}">
              <a16:creationId xmlns:a16="http://schemas.microsoft.com/office/drawing/2014/main" xmlns="" id="{00000000-0008-0000-0400-00005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5" name="PoljeZBesedilom 634">
          <a:extLst>
            <a:ext uri="{FF2B5EF4-FFF2-40B4-BE49-F238E27FC236}">
              <a16:creationId xmlns:a16="http://schemas.microsoft.com/office/drawing/2014/main" xmlns="" id="{00000000-0008-0000-0400-00005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6" name="PoljeZBesedilom 635">
          <a:extLst>
            <a:ext uri="{FF2B5EF4-FFF2-40B4-BE49-F238E27FC236}">
              <a16:creationId xmlns:a16="http://schemas.microsoft.com/office/drawing/2014/main" xmlns="" id="{00000000-0008-0000-0400-00005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7" name="PoljeZBesedilom 636">
          <a:extLst>
            <a:ext uri="{FF2B5EF4-FFF2-40B4-BE49-F238E27FC236}">
              <a16:creationId xmlns:a16="http://schemas.microsoft.com/office/drawing/2014/main" xmlns="" id="{00000000-0008-0000-0400-00005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8" name="PoljeZBesedilom 637">
          <a:extLst>
            <a:ext uri="{FF2B5EF4-FFF2-40B4-BE49-F238E27FC236}">
              <a16:creationId xmlns:a16="http://schemas.microsoft.com/office/drawing/2014/main" xmlns="" id="{00000000-0008-0000-0400-00005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39" name="PoljeZBesedilom 638">
          <a:extLst>
            <a:ext uri="{FF2B5EF4-FFF2-40B4-BE49-F238E27FC236}">
              <a16:creationId xmlns:a16="http://schemas.microsoft.com/office/drawing/2014/main" xmlns="" id="{00000000-0008-0000-0400-00005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0" name="PoljeZBesedilom 639">
          <a:extLst>
            <a:ext uri="{FF2B5EF4-FFF2-40B4-BE49-F238E27FC236}">
              <a16:creationId xmlns:a16="http://schemas.microsoft.com/office/drawing/2014/main" xmlns="" id="{00000000-0008-0000-0400-00006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1" name="PoljeZBesedilom 640">
          <a:extLst>
            <a:ext uri="{FF2B5EF4-FFF2-40B4-BE49-F238E27FC236}">
              <a16:creationId xmlns:a16="http://schemas.microsoft.com/office/drawing/2014/main" xmlns="" id="{00000000-0008-0000-0400-00006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2" name="PoljeZBesedilom 641">
          <a:extLst>
            <a:ext uri="{FF2B5EF4-FFF2-40B4-BE49-F238E27FC236}">
              <a16:creationId xmlns:a16="http://schemas.microsoft.com/office/drawing/2014/main" xmlns="" id="{00000000-0008-0000-0400-00006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3" name="PoljeZBesedilom 642">
          <a:extLst>
            <a:ext uri="{FF2B5EF4-FFF2-40B4-BE49-F238E27FC236}">
              <a16:creationId xmlns:a16="http://schemas.microsoft.com/office/drawing/2014/main" xmlns="" id="{00000000-0008-0000-0400-00006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4" name="PoljeZBesedilom 643">
          <a:extLst>
            <a:ext uri="{FF2B5EF4-FFF2-40B4-BE49-F238E27FC236}">
              <a16:creationId xmlns:a16="http://schemas.microsoft.com/office/drawing/2014/main" xmlns="" id="{00000000-0008-0000-0400-00006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5" name="PoljeZBesedilom 644">
          <a:extLst>
            <a:ext uri="{FF2B5EF4-FFF2-40B4-BE49-F238E27FC236}">
              <a16:creationId xmlns:a16="http://schemas.microsoft.com/office/drawing/2014/main" xmlns="" id="{00000000-0008-0000-0400-00006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6" name="PoljeZBesedilom 645">
          <a:extLst>
            <a:ext uri="{FF2B5EF4-FFF2-40B4-BE49-F238E27FC236}">
              <a16:creationId xmlns:a16="http://schemas.microsoft.com/office/drawing/2014/main" xmlns="" id="{00000000-0008-0000-0400-00006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7" name="PoljeZBesedilom 646">
          <a:extLst>
            <a:ext uri="{FF2B5EF4-FFF2-40B4-BE49-F238E27FC236}">
              <a16:creationId xmlns:a16="http://schemas.microsoft.com/office/drawing/2014/main" xmlns="" id="{00000000-0008-0000-0400-00006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8" name="PoljeZBesedilom 647">
          <a:extLst>
            <a:ext uri="{FF2B5EF4-FFF2-40B4-BE49-F238E27FC236}">
              <a16:creationId xmlns:a16="http://schemas.microsoft.com/office/drawing/2014/main" xmlns="" id="{00000000-0008-0000-0400-00006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49" name="PoljeZBesedilom 648">
          <a:extLst>
            <a:ext uri="{FF2B5EF4-FFF2-40B4-BE49-F238E27FC236}">
              <a16:creationId xmlns:a16="http://schemas.microsoft.com/office/drawing/2014/main" xmlns="" id="{00000000-0008-0000-0400-00006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0" name="PoljeZBesedilom 649">
          <a:extLst>
            <a:ext uri="{FF2B5EF4-FFF2-40B4-BE49-F238E27FC236}">
              <a16:creationId xmlns:a16="http://schemas.microsoft.com/office/drawing/2014/main" xmlns="" id="{00000000-0008-0000-0400-00006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1" name="PoljeZBesedilom 650">
          <a:extLst>
            <a:ext uri="{FF2B5EF4-FFF2-40B4-BE49-F238E27FC236}">
              <a16:creationId xmlns:a16="http://schemas.microsoft.com/office/drawing/2014/main" xmlns="" id="{00000000-0008-0000-0400-00006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2" name="PoljeZBesedilom 651">
          <a:extLst>
            <a:ext uri="{FF2B5EF4-FFF2-40B4-BE49-F238E27FC236}">
              <a16:creationId xmlns:a16="http://schemas.microsoft.com/office/drawing/2014/main" xmlns="" id="{00000000-0008-0000-0400-00006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3" name="PoljeZBesedilom 652">
          <a:extLst>
            <a:ext uri="{FF2B5EF4-FFF2-40B4-BE49-F238E27FC236}">
              <a16:creationId xmlns:a16="http://schemas.microsoft.com/office/drawing/2014/main" xmlns="" id="{00000000-0008-0000-0400-00006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4" name="PoljeZBesedilom 653">
          <a:extLst>
            <a:ext uri="{FF2B5EF4-FFF2-40B4-BE49-F238E27FC236}">
              <a16:creationId xmlns:a16="http://schemas.microsoft.com/office/drawing/2014/main" xmlns="" id="{00000000-0008-0000-0400-00006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5" name="PoljeZBesedilom 654">
          <a:extLst>
            <a:ext uri="{FF2B5EF4-FFF2-40B4-BE49-F238E27FC236}">
              <a16:creationId xmlns:a16="http://schemas.microsoft.com/office/drawing/2014/main" xmlns="" id="{00000000-0008-0000-0400-00006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6" name="PoljeZBesedilom 655">
          <a:extLst>
            <a:ext uri="{FF2B5EF4-FFF2-40B4-BE49-F238E27FC236}">
              <a16:creationId xmlns:a16="http://schemas.microsoft.com/office/drawing/2014/main" xmlns="" id="{00000000-0008-0000-0400-00007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7" name="PoljeZBesedilom 656">
          <a:extLst>
            <a:ext uri="{FF2B5EF4-FFF2-40B4-BE49-F238E27FC236}">
              <a16:creationId xmlns:a16="http://schemas.microsoft.com/office/drawing/2014/main" xmlns="" id="{00000000-0008-0000-0400-00007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8" name="PoljeZBesedilom 657">
          <a:extLst>
            <a:ext uri="{FF2B5EF4-FFF2-40B4-BE49-F238E27FC236}">
              <a16:creationId xmlns:a16="http://schemas.microsoft.com/office/drawing/2014/main" xmlns="" id="{00000000-0008-0000-0400-00007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59" name="PoljeZBesedilom 658">
          <a:extLst>
            <a:ext uri="{FF2B5EF4-FFF2-40B4-BE49-F238E27FC236}">
              <a16:creationId xmlns:a16="http://schemas.microsoft.com/office/drawing/2014/main" xmlns="" id="{00000000-0008-0000-0400-00007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0" name="PoljeZBesedilom 659">
          <a:extLst>
            <a:ext uri="{FF2B5EF4-FFF2-40B4-BE49-F238E27FC236}">
              <a16:creationId xmlns:a16="http://schemas.microsoft.com/office/drawing/2014/main" xmlns="" id="{00000000-0008-0000-0400-00007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1" name="PoljeZBesedilom 660">
          <a:extLst>
            <a:ext uri="{FF2B5EF4-FFF2-40B4-BE49-F238E27FC236}">
              <a16:creationId xmlns:a16="http://schemas.microsoft.com/office/drawing/2014/main" xmlns="" id="{00000000-0008-0000-0400-00007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2" name="PoljeZBesedilom 661">
          <a:extLst>
            <a:ext uri="{FF2B5EF4-FFF2-40B4-BE49-F238E27FC236}">
              <a16:creationId xmlns:a16="http://schemas.microsoft.com/office/drawing/2014/main" xmlns="" id="{00000000-0008-0000-0400-00007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3" name="PoljeZBesedilom 662">
          <a:extLst>
            <a:ext uri="{FF2B5EF4-FFF2-40B4-BE49-F238E27FC236}">
              <a16:creationId xmlns:a16="http://schemas.microsoft.com/office/drawing/2014/main" xmlns="" id="{00000000-0008-0000-0400-00007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4" name="PoljeZBesedilom 663">
          <a:extLst>
            <a:ext uri="{FF2B5EF4-FFF2-40B4-BE49-F238E27FC236}">
              <a16:creationId xmlns:a16="http://schemas.microsoft.com/office/drawing/2014/main" xmlns="" id="{00000000-0008-0000-0400-00007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5" name="PoljeZBesedilom 664">
          <a:extLst>
            <a:ext uri="{FF2B5EF4-FFF2-40B4-BE49-F238E27FC236}">
              <a16:creationId xmlns:a16="http://schemas.microsoft.com/office/drawing/2014/main" xmlns="" id="{00000000-0008-0000-0400-00007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6" name="PoljeZBesedilom 665">
          <a:extLst>
            <a:ext uri="{FF2B5EF4-FFF2-40B4-BE49-F238E27FC236}">
              <a16:creationId xmlns:a16="http://schemas.microsoft.com/office/drawing/2014/main" xmlns="" id="{00000000-0008-0000-0400-00007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7" name="PoljeZBesedilom 666">
          <a:extLst>
            <a:ext uri="{FF2B5EF4-FFF2-40B4-BE49-F238E27FC236}">
              <a16:creationId xmlns:a16="http://schemas.microsoft.com/office/drawing/2014/main" xmlns="" id="{00000000-0008-0000-0400-00007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8" name="PoljeZBesedilom 667">
          <a:extLst>
            <a:ext uri="{FF2B5EF4-FFF2-40B4-BE49-F238E27FC236}">
              <a16:creationId xmlns:a16="http://schemas.microsoft.com/office/drawing/2014/main" xmlns="" id="{00000000-0008-0000-0400-00007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69" name="PoljeZBesedilom 668">
          <a:extLst>
            <a:ext uri="{FF2B5EF4-FFF2-40B4-BE49-F238E27FC236}">
              <a16:creationId xmlns:a16="http://schemas.microsoft.com/office/drawing/2014/main" xmlns="" id="{00000000-0008-0000-0400-00007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0" name="PoljeZBesedilom 669">
          <a:extLst>
            <a:ext uri="{FF2B5EF4-FFF2-40B4-BE49-F238E27FC236}">
              <a16:creationId xmlns:a16="http://schemas.microsoft.com/office/drawing/2014/main" xmlns="" id="{00000000-0008-0000-0400-00007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1" name="PoljeZBesedilom 670">
          <a:extLst>
            <a:ext uri="{FF2B5EF4-FFF2-40B4-BE49-F238E27FC236}">
              <a16:creationId xmlns:a16="http://schemas.microsoft.com/office/drawing/2014/main" xmlns="" id="{00000000-0008-0000-0400-00007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2" name="PoljeZBesedilom 671">
          <a:extLst>
            <a:ext uri="{FF2B5EF4-FFF2-40B4-BE49-F238E27FC236}">
              <a16:creationId xmlns:a16="http://schemas.microsoft.com/office/drawing/2014/main" xmlns="" id="{00000000-0008-0000-0400-00008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3" name="PoljeZBesedilom 672">
          <a:extLst>
            <a:ext uri="{FF2B5EF4-FFF2-40B4-BE49-F238E27FC236}">
              <a16:creationId xmlns:a16="http://schemas.microsoft.com/office/drawing/2014/main" xmlns="" id="{00000000-0008-0000-0400-00008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4" name="PoljeZBesedilom 673">
          <a:extLst>
            <a:ext uri="{FF2B5EF4-FFF2-40B4-BE49-F238E27FC236}">
              <a16:creationId xmlns:a16="http://schemas.microsoft.com/office/drawing/2014/main" xmlns="" id="{00000000-0008-0000-0400-00008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5" name="PoljeZBesedilom 674">
          <a:extLst>
            <a:ext uri="{FF2B5EF4-FFF2-40B4-BE49-F238E27FC236}">
              <a16:creationId xmlns:a16="http://schemas.microsoft.com/office/drawing/2014/main" xmlns="" id="{00000000-0008-0000-0400-00008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6" name="PoljeZBesedilom 675">
          <a:extLst>
            <a:ext uri="{FF2B5EF4-FFF2-40B4-BE49-F238E27FC236}">
              <a16:creationId xmlns:a16="http://schemas.microsoft.com/office/drawing/2014/main" xmlns="" id="{00000000-0008-0000-0400-00008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7" name="PoljeZBesedilom 676">
          <a:extLst>
            <a:ext uri="{FF2B5EF4-FFF2-40B4-BE49-F238E27FC236}">
              <a16:creationId xmlns:a16="http://schemas.microsoft.com/office/drawing/2014/main" xmlns="" id="{00000000-0008-0000-0400-00008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8" name="PoljeZBesedilom 677">
          <a:extLst>
            <a:ext uri="{FF2B5EF4-FFF2-40B4-BE49-F238E27FC236}">
              <a16:creationId xmlns:a16="http://schemas.microsoft.com/office/drawing/2014/main" xmlns="" id="{00000000-0008-0000-0400-00008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79" name="PoljeZBesedilom 678">
          <a:extLst>
            <a:ext uri="{FF2B5EF4-FFF2-40B4-BE49-F238E27FC236}">
              <a16:creationId xmlns:a16="http://schemas.microsoft.com/office/drawing/2014/main" xmlns="" id="{00000000-0008-0000-0400-00008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0" name="PoljeZBesedilom 679">
          <a:extLst>
            <a:ext uri="{FF2B5EF4-FFF2-40B4-BE49-F238E27FC236}">
              <a16:creationId xmlns:a16="http://schemas.microsoft.com/office/drawing/2014/main" xmlns="" id="{00000000-0008-0000-0400-00008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1" name="PoljeZBesedilom 680">
          <a:extLst>
            <a:ext uri="{FF2B5EF4-FFF2-40B4-BE49-F238E27FC236}">
              <a16:creationId xmlns:a16="http://schemas.microsoft.com/office/drawing/2014/main" xmlns="" id="{00000000-0008-0000-0400-00008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2" name="PoljeZBesedilom 681">
          <a:extLst>
            <a:ext uri="{FF2B5EF4-FFF2-40B4-BE49-F238E27FC236}">
              <a16:creationId xmlns:a16="http://schemas.microsoft.com/office/drawing/2014/main" xmlns="" id="{00000000-0008-0000-0400-00008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3" name="PoljeZBesedilom 682">
          <a:extLst>
            <a:ext uri="{FF2B5EF4-FFF2-40B4-BE49-F238E27FC236}">
              <a16:creationId xmlns:a16="http://schemas.microsoft.com/office/drawing/2014/main" xmlns="" id="{00000000-0008-0000-0400-00008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4" name="PoljeZBesedilom 683">
          <a:extLst>
            <a:ext uri="{FF2B5EF4-FFF2-40B4-BE49-F238E27FC236}">
              <a16:creationId xmlns:a16="http://schemas.microsoft.com/office/drawing/2014/main" xmlns="" id="{00000000-0008-0000-0400-00008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5" name="PoljeZBesedilom 684">
          <a:extLst>
            <a:ext uri="{FF2B5EF4-FFF2-40B4-BE49-F238E27FC236}">
              <a16:creationId xmlns:a16="http://schemas.microsoft.com/office/drawing/2014/main" xmlns="" id="{00000000-0008-0000-0400-00008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6" name="PoljeZBesedilom 685">
          <a:extLst>
            <a:ext uri="{FF2B5EF4-FFF2-40B4-BE49-F238E27FC236}">
              <a16:creationId xmlns:a16="http://schemas.microsoft.com/office/drawing/2014/main" xmlns="" id="{00000000-0008-0000-0400-00008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7" name="PoljeZBesedilom 686">
          <a:extLst>
            <a:ext uri="{FF2B5EF4-FFF2-40B4-BE49-F238E27FC236}">
              <a16:creationId xmlns:a16="http://schemas.microsoft.com/office/drawing/2014/main" xmlns="" id="{00000000-0008-0000-0400-00008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8" name="PoljeZBesedilom 687">
          <a:extLst>
            <a:ext uri="{FF2B5EF4-FFF2-40B4-BE49-F238E27FC236}">
              <a16:creationId xmlns:a16="http://schemas.microsoft.com/office/drawing/2014/main" xmlns="" id="{00000000-0008-0000-0400-00009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89" name="PoljeZBesedilom 688">
          <a:extLst>
            <a:ext uri="{FF2B5EF4-FFF2-40B4-BE49-F238E27FC236}">
              <a16:creationId xmlns:a16="http://schemas.microsoft.com/office/drawing/2014/main" xmlns="" id="{00000000-0008-0000-0400-00009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0" name="PoljeZBesedilom 689">
          <a:extLst>
            <a:ext uri="{FF2B5EF4-FFF2-40B4-BE49-F238E27FC236}">
              <a16:creationId xmlns:a16="http://schemas.microsoft.com/office/drawing/2014/main" xmlns="" id="{00000000-0008-0000-0400-00009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1" name="PoljeZBesedilom 690">
          <a:extLst>
            <a:ext uri="{FF2B5EF4-FFF2-40B4-BE49-F238E27FC236}">
              <a16:creationId xmlns:a16="http://schemas.microsoft.com/office/drawing/2014/main" xmlns="" id="{00000000-0008-0000-0400-00009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2" name="PoljeZBesedilom 691">
          <a:extLst>
            <a:ext uri="{FF2B5EF4-FFF2-40B4-BE49-F238E27FC236}">
              <a16:creationId xmlns:a16="http://schemas.microsoft.com/office/drawing/2014/main" xmlns="" id="{00000000-0008-0000-0400-00009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3" name="PoljeZBesedilom 692">
          <a:extLst>
            <a:ext uri="{FF2B5EF4-FFF2-40B4-BE49-F238E27FC236}">
              <a16:creationId xmlns:a16="http://schemas.microsoft.com/office/drawing/2014/main" xmlns="" id="{00000000-0008-0000-0400-00009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4" name="PoljeZBesedilom 693">
          <a:extLst>
            <a:ext uri="{FF2B5EF4-FFF2-40B4-BE49-F238E27FC236}">
              <a16:creationId xmlns:a16="http://schemas.microsoft.com/office/drawing/2014/main" xmlns="" id="{00000000-0008-0000-0400-00009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5" name="PoljeZBesedilom 694">
          <a:extLst>
            <a:ext uri="{FF2B5EF4-FFF2-40B4-BE49-F238E27FC236}">
              <a16:creationId xmlns:a16="http://schemas.microsoft.com/office/drawing/2014/main" xmlns="" id="{00000000-0008-0000-0400-00009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6" name="PoljeZBesedilom 695">
          <a:extLst>
            <a:ext uri="{FF2B5EF4-FFF2-40B4-BE49-F238E27FC236}">
              <a16:creationId xmlns:a16="http://schemas.microsoft.com/office/drawing/2014/main" xmlns="" id="{00000000-0008-0000-0400-00009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7" name="PoljeZBesedilom 696">
          <a:extLst>
            <a:ext uri="{FF2B5EF4-FFF2-40B4-BE49-F238E27FC236}">
              <a16:creationId xmlns:a16="http://schemas.microsoft.com/office/drawing/2014/main" xmlns="" id="{00000000-0008-0000-0400-00009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8" name="PoljeZBesedilom 697">
          <a:extLst>
            <a:ext uri="{FF2B5EF4-FFF2-40B4-BE49-F238E27FC236}">
              <a16:creationId xmlns:a16="http://schemas.microsoft.com/office/drawing/2014/main" xmlns="" id="{00000000-0008-0000-0400-00009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699" name="PoljeZBesedilom 698">
          <a:extLst>
            <a:ext uri="{FF2B5EF4-FFF2-40B4-BE49-F238E27FC236}">
              <a16:creationId xmlns:a16="http://schemas.microsoft.com/office/drawing/2014/main" xmlns="" id="{00000000-0008-0000-0400-00009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0" name="PoljeZBesedilom 699">
          <a:extLst>
            <a:ext uri="{FF2B5EF4-FFF2-40B4-BE49-F238E27FC236}">
              <a16:creationId xmlns:a16="http://schemas.microsoft.com/office/drawing/2014/main" xmlns="" id="{00000000-0008-0000-0400-00009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1" name="PoljeZBesedilom 700">
          <a:extLst>
            <a:ext uri="{FF2B5EF4-FFF2-40B4-BE49-F238E27FC236}">
              <a16:creationId xmlns:a16="http://schemas.microsoft.com/office/drawing/2014/main" xmlns="" id="{00000000-0008-0000-0400-00009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2" name="PoljeZBesedilom 701">
          <a:extLst>
            <a:ext uri="{FF2B5EF4-FFF2-40B4-BE49-F238E27FC236}">
              <a16:creationId xmlns:a16="http://schemas.microsoft.com/office/drawing/2014/main" xmlns="" id="{00000000-0008-0000-0400-00009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3" name="PoljeZBesedilom 702">
          <a:extLst>
            <a:ext uri="{FF2B5EF4-FFF2-40B4-BE49-F238E27FC236}">
              <a16:creationId xmlns:a16="http://schemas.microsoft.com/office/drawing/2014/main" xmlns="" id="{00000000-0008-0000-0400-00009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4" name="PoljeZBesedilom 703">
          <a:extLst>
            <a:ext uri="{FF2B5EF4-FFF2-40B4-BE49-F238E27FC236}">
              <a16:creationId xmlns:a16="http://schemas.microsoft.com/office/drawing/2014/main" xmlns="" id="{00000000-0008-0000-0400-0000A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5" name="PoljeZBesedilom 704">
          <a:extLst>
            <a:ext uri="{FF2B5EF4-FFF2-40B4-BE49-F238E27FC236}">
              <a16:creationId xmlns:a16="http://schemas.microsoft.com/office/drawing/2014/main" xmlns="" id="{00000000-0008-0000-0400-0000A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6" name="PoljeZBesedilom 705">
          <a:extLst>
            <a:ext uri="{FF2B5EF4-FFF2-40B4-BE49-F238E27FC236}">
              <a16:creationId xmlns:a16="http://schemas.microsoft.com/office/drawing/2014/main" xmlns="" id="{00000000-0008-0000-0400-00000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7" name="PoljeZBesedilom 706">
          <a:extLst>
            <a:ext uri="{FF2B5EF4-FFF2-40B4-BE49-F238E27FC236}">
              <a16:creationId xmlns:a16="http://schemas.microsoft.com/office/drawing/2014/main" xmlns="" id="{00000000-0008-0000-0400-00000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8" name="PoljeZBesedilom 707">
          <a:extLst>
            <a:ext uri="{FF2B5EF4-FFF2-40B4-BE49-F238E27FC236}">
              <a16:creationId xmlns:a16="http://schemas.microsoft.com/office/drawing/2014/main" xmlns="" id="{00000000-0008-0000-0400-00000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09" name="PoljeZBesedilom 708">
          <a:extLst>
            <a:ext uri="{FF2B5EF4-FFF2-40B4-BE49-F238E27FC236}">
              <a16:creationId xmlns:a16="http://schemas.microsoft.com/office/drawing/2014/main" xmlns="" id="{00000000-0008-0000-0400-00000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0" name="PoljeZBesedilom 709">
          <a:extLst>
            <a:ext uri="{FF2B5EF4-FFF2-40B4-BE49-F238E27FC236}">
              <a16:creationId xmlns:a16="http://schemas.microsoft.com/office/drawing/2014/main" xmlns="" id="{00000000-0008-0000-0400-00000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1" name="PoljeZBesedilom 710">
          <a:extLst>
            <a:ext uri="{FF2B5EF4-FFF2-40B4-BE49-F238E27FC236}">
              <a16:creationId xmlns:a16="http://schemas.microsoft.com/office/drawing/2014/main" xmlns="" id="{00000000-0008-0000-0400-00000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2" name="PoljeZBesedilom 711">
          <a:extLst>
            <a:ext uri="{FF2B5EF4-FFF2-40B4-BE49-F238E27FC236}">
              <a16:creationId xmlns:a16="http://schemas.microsoft.com/office/drawing/2014/main" xmlns="" id="{00000000-0008-0000-0400-00000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3" name="PoljeZBesedilom 712">
          <a:extLst>
            <a:ext uri="{FF2B5EF4-FFF2-40B4-BE49-F238E27FC236}">
              <a16:creationId xmlns:a16="http://schemas.microsoft.com/office/drawing/2014/main" xmlns="" id="{00000000-0008-0000-0400-00000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4" name="PoljeZBesedilom 713">
          <a:extLst>
            <a:ext uri="{FF2B5EF4-FFF2-40B4-BE49-F238E27FC236}">
              <a16:creationId xmlns:a16="http://schemas.microsoft.com/office/drawing/2014/main" xmlns="" id="{00000000-0008-0000-0400-00000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5" name="PoljeZBesedilom 714">
          <a:extLst>
            <a:ext uri="{FF2B5EF4-FFF2-40B4-BE49-F238E27FC236}">
              <a16:creationId xmlns:a16="http://schemas.microsoft.com/office/drawing/2014/main" xmlns="" id="{00000000-0008-0000-0400-00000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6" name="PoljeZBesedilom 715">
          <a:extLst>
            <a:ext uri="{FF2B5EF4-FFF2-40B4-BE49-F238E27FC236}">
              <a16:creationId xmlns:a16="http://schemas.microsoft.com/office/drawing/2014/main" xmlns="" id="{00000000-0008-0000-0400-00000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7" name="PoljeZBesedilom 716">
          <a:extLst>
            <a:ext uri="{FF2B5EF4-FFF2-40B4-BE49-F238E27FC236}">
              <a16:creationId xmlns:a16="http://schemas.microsoft.com/office/drawing/2014/main" xmlns="" id="{00000000-0008-0000-0400-00000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8" name="PoljeZBesedilom 717">
          <a:extLst>
            <a:ext uri="{FF2B5EF4-FFF2-40B4-BE49-F238E27FC236}">
              <a16:creationId xmlns:a16="http://schemas.microsoft.com/office/drawing/2014/main" xmlns="" id="{00000000-0008-0000-0400-00000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19" name="PoljeZBesedilom 718">
          <a:extLst>
            <a:ext uri="{FF2B5EF4-FFF2-40B4-BE49-F238E27FC236}">
              <a16:creationId xmlns:a16="http://schemas.microsoft.com/office/drawing/2014/main" xmlns="" id="{00000000-0008-0000-0400-00000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0" name="PoljeZBesedilom 719">
          <a:extLst>
            <a:ext uri="{FF2B5EF4-FFF2-40B4-BE49-F238E27FC236}">
              <a16:creationId xmlns:a16="http://schemas.microsoft.com/office/drawing/2014/main" xmlns="" id="{00000000-0008-0000-0400-00001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1" name="PoljeZBesedilom 720">
          <a:extLst>
            <a:ext uri="{FF2B5EF4-FFF2-40B4-BE49-F238E27FC236}">
              <a16:creationId xmlns:a16="http://schemas.microsoft.com/office/drawing/2014/main" xmlns="" id="{00000000-0008-0000-0400-00001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2" name="PoljeZBesedilom 721">
          <a:extLst>
            <a:ext uri="{FF2B5EF4-FFF2-40B4-BE49-F238E27FC236}">
              <a16:creationId xmlns:a16="http://schemas.microsoft.com/office/drawing/2014/main" xmlns="" id="{00000000-0008-0000-0400-00001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3" name="PoljeZBesedilom 722">
          <a:extLst>
            <a:ext uri="{FF2B5EF4-FFF2-40B4-BE49-F238E27FC236}">
              <a16:creationId xmlns:a16="http://schemas.microsoft.com/office/drawing/2014/main" xmlns="" id="{00000000-0008-0000-0400-00001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4" name="PoljeZBesedilom 723">
          <a:extLst>
            <a:ext uri="{FF2B5EF4-FFF2-40B4-BE49-F238E27FC236}">
              <a16:creationId xmlns:a16="http://schemas.microsoft.com/office/drawing/2014/main" xmlns="" id="{00000000-0008-0000-0400-00001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5" name="PoljeZBesedilom 724">
          <a:extLst>
            <a:ext uri="{FF2B5EF4-FFF2-40B4-BE49-F238E27FC236}">
              <a16:creationId xmlns:a16="http://schemas.microsoft.com/office/drawing/2014/main" xmlns="" id="{00000000-0008-0000-0400-00001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6" name="PoljeZBesedilom 725">
          <a:extLst>
            <a:ext uri="{FF2B5EF4-FFF2-40B4-BE49-F238E27FC236}">
              <a16:creationId xmlns:a16="http://schemas.microsoft.com/office/drawing/2014/main" xmlns="" id="{00000000-0008-0000-0400-00001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7" name="PoljeZBesedilom 726">
          <a:extLst>
            <a:ext uri="{FF2B5EF4-FFF2-40B4-BE49-F238E27FC236}">
              <a16:creationId xmlns:a16="http://schemas.microsoft.com/office/drawing/2014/main" xmlns="" id="{00000000-0008-0000-0400-00001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8" name="PoljeZBesedilom 727">
          <a:extLst>
            <a:ext uri="{FF2B5EF4-FFF2-40B4-BE49-F238E27FC236}">
              <a16:creationId xmlns:a16="http://schemas.microsoft.com/office/drawing/2014/main" xmlns="" id="{00000000-0008-0000-0400-00001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29" name="PoljeZBesedilom 728">
          <a:extLst>
            <a:ext uri="{FF2B5EF4-FFF2-40B4-BE49-F238E27FC236}">
              <a16:creationId xmlns:a16="http://schemas.microsoft.com/office/drawing/2014/main" xmlns="" id="{00000000-0008-0000-0400-00001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0" name="PoljeZBesedilom 729">
          <a:extLst>
            <a:ext uri="{FF2B5EF4-FFF2-40B4-BE49-F238E27FC236}">
              <a16:creationId xmlns:a16="http://schemas.microsoft.com/office/drawing/2014/main" xmlns="" id="{00000000-0008-0000-0400-00001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1" name="PoljeZBesedilom 730">
          <a:extLst>
            <a:ext uri="{FF2B5EF4-FFF2-40B4-BE49-F238E27FC236}">
              <a16:creationId xmlns:a16="http://schemas.microsoft.com/office/drawing/2014/main" xmlns="" id="{00000000-0008-0000-0400-00001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2" name="PoljeZBesedilom 731">
          <a:extLst>
            <a:ext uri="{FF2B5EF4-FFF2-40B4-BE49-F238E27FC236}">
              <a16:creationId xmlns:a16="http://schemas.microsoft.com/office/drawing/2014/main" xmlns="" id="{00000000-0008-0000-0400-00001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3" name="PoljeZBesedilom 732">
          <a:extLst>
            <a:ext uri="{FF2B5EF4-FFF2-40B4-BE49-F238E27FC236}">
              <a16:creationId xmlns:a16="http://schemas.microsoft.com/office/drawing/2014/main" xmlns="" id="{00000000-0008-0000-0400-00001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4" name="PoljeZBesedilom 733">
          <a:extLst>
            <a:ext uri="{FF2B5EF4-FFF2-40B4-BE49-F238E27FC236}">
              <a16:creationId xmlns:a16="http://schemas.microsoft.com/office/drawing/2014/main" xmlns="" id="{00000000-0008-0000-0400-00001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5" name="PoljeZBesedilom 734">
          <a:extLst>
            <a:ext uri="{FF2B5EF4-FFF2-40B4-BE49-F238E27FC236}">
              <a16:creationId xmlns:a16="http://schemas.microsoft.com/office/drawing/2014/main" xmlns="" id="{00000000-0008-0000-0400-00001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6" name="PoljeZBesedilom 735">
          <a:extLst>
            <a:ext uri="{FF2B5EF4-FFF2-40B4-BE49-F238E27FC236}">
              <a16:creationId xmlns:a16="http://schemas.microsoft.com/office/drawing/2014/main" xmlns="" id="{00000000-0008-0000-0400-00002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7" name="PoljeZBesedilom 736">
          <a:extLst>
            <a:ext uri="{FF2B5EF4-FFF2-40B4-BE49-F238E27FC236}">
              <a16:creationId xmlns:a16="http://schemas.microsoft.com/office/drawing/2014/main" xmlns="" id="{00000000-0008-0000-0400-00002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8" name="PoljeZBesedilom 737">
          <a:extLst>
            <a:ext uri="{FF2B5EF4-FFF2-40B4-BE49-F238E27FC236}">
              <a16:creationId xmlns:a16="http://schemas.microsoft.com/office/drawing/2014/main" xmlns="" id="{00000000-0008-0000-0400-00002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39" name="PoljeZBesedilom 738">
          <a:extLst>
            <a:ext uri="{FF2B5EF4-FFF2-40B4-BE49-F238E27FC236}">
              <a16:creationId xmlns:a16="http://schemas.microsoft.com/office/drawing/2014/main" xmlns="" id="{00000000-0008-0000-0400-00002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0" name="PoljeZBesedilom 739">
          <a:extLst>
            <a:ext uri="{FF2B5EF4-FFF2-40B4-BE49-F238E27FC236}">
              <a16:creationId xmlns:a16="http://schemas.microsoft.com/office/drawing/2014/main" xmlns="" id="{00000000-0008-0000-0400-00002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1" name="PoljeZBesedilom 740">
          <a:extLst>
            <a:ext uri="{FF2B5EF4-FFF2-40B4-BE49-F238E27FC236}">
              <a16:creationId xmlns:a16="http://schemas.microsoft.com/office/drawing/2014/main" xmlns="" id="{00000000-0008-0000-0400-00002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2" name="PoljeZBesedilom 741">
          <a:extLst>
            <a:ext uri="{FF2B5EF4-FFF2-40B4-BE49-F238E27FC236}">
              <a16:creationId xmlns:a16="http://schemas.microsoft.com/office/drawing/2014/main" xmlns="" id="{00000000-0008-0000-0400-00002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3" name="PoljeZBesedilom 742">
          <a:extLst>
            <a:ext uri="{FF2B5EF4-FFF2-40B4-BE49-F238E27FC236}">
              <a16:creationId xmlns:a16="http://schemas.microsoft.com/office/drawing/2014/main" xmlns="" id="{00000000-0008-0000-0400-00002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4" name="PoljeZBesedilom 743">
          <a:extLst>
            <a:ext uri="{FF2B5EF4-FFF2-40B4-BE49-F238E27FC236}">
              <a16:creationId xmlns:a16="http://schemas.microsoft.com/office/drawing/2014/main" xmlns="" id="{00000000-0008-0000-0400-00002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5" name="PoljeZBesedilom 744">
          <a:extLst>
            <a:ext uri="{FF2B5EF4-FFF2-40B4-BE49-F238E27FC236}">
              <a16:creationId xmlns:a16="http://schemas.microsoft.com/office/drawing/2014/main" xmlns="" id="{00000000-0008-0000-0400-00002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6" name="PoljeZBesedilom 745">
          <a:extLst>
            <a:ext uri="{FF2B5EF4-FFF2-40B4-BE49-F238E27FC236}">
              <a16:creationId xmlns:a16="http://schemas.microsoft.com/office/drawing/2014/main" xmlns="" id="{00000000-0008-0000-0400-00002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7" name="PoljeZBesedilom 746">
          <a:extLst>
            <a:ext uri="{FF2B5EF4-FFF2-40B4-BE49-F238E27FC236}">
              <a16:creationId xmlns:a16="http://schemas.microsoft.com/office/drawing/2014/main" xmlns="" id="{00000000-0008-0000-0400-00002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8" name="PoljeZBesedilom 747">
          <a:extLst>
            <a:ext uri="{FF2B5EF4-FFF2-40B4-BE49-F238E27FC236}">
              <a16:creationId xmlns:a16="http://schemas.microsoft.com/office/drawing/2014/main" xmlns="" id="{00000000-0008-0000-0400-00002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49" name="PoljeZBesedilom 748">
          <a:extLst>
            <a:ext uri="{FF2B5EF4-FFF2-40B4-BE49-F238E27FC236}">
              <a16:creationId xmlns:a16="http://schemas.microsoft.com/office/drawing/2014/main" xmlns="" id="{00000000-0008-0000-0400-00002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0" name="PoljeZBesedilom 749">
          <a:extLst>
            <a:ext uri="{FF2B5EF4-FFF2-40B4-BE49-F238E27FC236}">
              <a16:creationId xmlns:a16="http://schemas.microsoft.com/office/drawing/2014/main" xmlns="" id="{00000000-0008-0000-0400-00002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1" name="PoljeZBesedilom 750">
          <a:extLst>
            <a:ext uri="{FF2B5EF4-FFF2-40B4-BE49-F238E27FC236}">
              <a16:creationId xmlns:a16="http://schemas.microsoft.com/office/drawing/2014/main" xmlns="" id="{00000000-0008-0000-0400-00002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2" name="PoljeZBesedilom 751">
          <a:extLst>
            <a:ext uri="{FF2B5EF4-FFF2-40B4-BE49-F238E27FC236}">
              <a16:creationId xmlns:a16="http://schemas.microsoft.com/office/drawing/2014/main" xmlns="" id="{00000000-0008-0000-0400-00003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3" name="PoljeZBesedilom 752">
          <a:extLst>
            <a:ext uri="{FF2B5EF4-FFF2-40B4-BE49-F238E27FC236}">
              <a16:creationId xmlns:a16="http://schemas.microsoft.com/office/drawing/2014/main" xmlns="" id="{00000000-0008-0000-0400-00003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4" name="PoljeZBesedilom 753">
          <a:extLst>
            <a:ext uri="{FF2B5EF4-FFF2-40B4-BE49-F238E27FC236}">
              <a16:creationId xmlns:a16="http://schemas.microsoft.com/office/drawing/2014/main" xmlns="" id="{00000000-0008-0000-0400-00003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5" name="PoljeZBesedilom 754">
          <a:extLst>
            <a:ext uri="{FF2B5EF4-FFF2-40B4-BE49-F238E27FC236}">
              <a16:creationId xmlns:a16="http://schemas.microsoft.com/office/drawing/2014/main" xmlns="" id="{00000000-0008-0000-0400-00003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6" name="PoljeZBesedilom 755">
          <a:extLst>
            <a:ext uri="{FF2B5EF4-FFF2-40B4-BE49-F238E27FC236}">
              <a16:creationId xmlns:a16="http://schemas.microsoft.com/office/drawing/2014/main" xmlns="" id="{00000000-0008-0000-0400-00003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7" name="PoljeZBesedilom 756">
          <a:extLst>
            <a:ext uri="{FF2B5EF4-FFF2-40B4-BE49-F238E27FC236}">
              <a16:creationId xmlns:a16="http://schemas.microsoft.com/office/drawing/2014/main" xmlns="" id="{00000000-0008-0000-0400-00003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8" name="PoljeZBesedilom 757">
          <a:extLst>
            <a:ext uri="{FF2B5EF4-FFF2-40B4-BE49-F238E27FC236}">
              <a16:creationId xmlns:a16="http://schemas.microsoft.com/office/drawing/2014/main" xmlns="" id="{00000000-0008-0000-0400-00003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59" name="PoljeZBesedilom 758">
          <a:extLst>
            <a:ext uri="{FF2B5EF4-FFF2-40B4-BE49-F238E27FC236}">
              <a16:creationId xmlns:a16="http://schemas.microsoft.com/office/drawing/2014/main" xmlns="" id="{00000000-0008-0000-0400-00003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0" name="PoljeZBesedilom 759">
          <a:extLst>
            <a:ext uri="{FF2B5EF4-FFF2-40B4-BE49-F238E27FC236}">
              <a16:creationId xmlns:a16="http://schemas.microsoft.com/office/drawing/2014/main" xmlns="" id="{00000000-0008-0000-0400-00003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1" name="PoljeZBesedilom 760">
          <a:extLst>
            <a:ext uri="{FF2B5EF4-FFF2-40B4-BE49-F238E27FC236}">
              <a16:creationId xmlns:a16="http://schemas.microsoft.com/office/drawing/2014/main" xmlns="" id="{00000000-0008-0000-0400-00003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2" name="PoljeZBesedilom 761">
          <a:extLst>
            <a:ext uri="{FF2B5EF4-FFF2-40B4-BE49-F238E27FC236}">
              <a16:creationId xmlns:a16="http://schemas.microsoft.com/office/drawing/2014/main" xmlns="" id="{00000000-0008-0000-0400-00003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3" name="PoljeZBesedilom 762">
          <a:extLst>
            <a:ext uri="{FF2B5EF4-FFF2-40B4-BE49-F238E27FC236}">
              <a16:creationId xmlns:a16="http://schemas.microsoft.com/office/drawing/2014/main" xmlns="" id="{00000000-0008-0000-0400-00003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4" name="PoljeZBesedilom 763">
          <a:extLst>
            <a:ext uri="{FF2B5EF4-FFF2-40B4-BE49-F238E27FC236}">
              <a16:creationId xmlns:a16="http://schemas.microsoft.com/office/drawing/2014/main" xmlns="" id="{00000000-0008-0000-0400-00003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5" name="PoljeZBesedilom 764">
          <a:extLst>
            <a:ext uri="{FF2B5EF4-FFF2-40B4-BE49-F238E27FC236}">
              <a16:creationId xmlns:a16="http://schemas.microsoft.com/office/drawing/2014/main" xmlns="" id="{00000000-0008-0000-0400-00003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6" name="PoljeZBesedilom 765">
          <a:extLst>
            <a:ext uri="{FF2B5EF4-FFF2-40B4-BE49-F238E27FC236}">
              <a16:creationId xmlns:a16="http://schemas.microsoft.com/office/drawing/2014/main" xmlns="" id="{00000000-0008-0000-0400-00003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7" name="PoljeZBesedilom 766">
          <a:extLst>
            <a:ext uri="{FF2B5EF4-FFF2-40B4-BE49-F238E27FC236}">
              <a16:creationId xmlns:a16="http://schemas.microsoft.com/office/drawing/2014/main" xmlns="" id="{00000000-0008-0000-0400-00003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8" name="PoljeZBesedilom 767">
          <a:extLst>
            <a:ext uri="{FF2B5EF4-FFF2-40B4-BE49-F238E27FC236}">
              <a16:creationId xmlns:a16="http://schemas.microsoft.com/office/drawing/2014/main" xmlns="" id="{00000000-0008-0000-0400-00004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69" name="PoljeZBesedilom 768">
          <a:extLst>
            <a:ext uri="{FF2B5EF4-FFF2-40B4-BE49-F238E27FC236}">
              <a16:creationId xmlns:a16="http://schemas.microsoft.com/office/drawing/2014/main" xmlns="" id="{00000000-0008-0000-0400-00004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0" name="PoljeZBesedilom 769">
          <a:extLst>
            <a:ext uri="{FF2B5EF4-FFF2-40B4-BE49-F238E27FC236}">
              <a16:creationId xmlns:a16="http://schemas.microsoft.com/office/drawing/2014/main" xmlns="" id="{00000000-0008-0000-0400-00004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1" name="PoljeZBesedilom 770">
          <a:extLst>
            <a:ext uri="{FF2B5EF4-FFF2-40B4-BE49-F238E27FC236}">
              <a16:creationId xmlns:a16="http://schemas.microsoft.com/office/drawing/2014/main" xmlns="" id="{00000000-0008-0000-0400-00004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2" name="PoljeZBesedilom 771">
          <a:extLst>
            <a:ext uri="{FF2B5EF4-FFF2-40B4-BE49-F238E27FC236}">
              <a16:creationId xmlns:a16="http://schemas.microsoft.com/office/drawing/2014/main" xmlns="" id="{00000000-0008-0000-0400-00004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3" name="PoljeZBesedilom 772">
          <a:extLst>
            <a:ext uri="{FF2B5EF4-FFF2-40B4-BE49-F238E27FC236}">
              <a16:creationId xmlns:a16="http://schemas.microsoft.com/office/drawing/2014/main" xmlns="" id="{00000000-0008-0000-0400-00004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4" name="PoljeZBesedilom 773">
          <a:extLst>
            <a:ext uri="{FF2B5EF4-FFF2-40B4-BE49-F238E27FC236}">
              <a16:creationId xmlns:a16="http://schemas.microsoft.com/office/drawing/2014/main" xmlns="" id="{00000000-0008-0000-0400-00004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5" name="PoljeZBesedilom 774">
          <a:extLst>
            <a:ext uri="{FF2B5EF4-FFF2-40B4-BE49-F238E27FC236}">
              <a16:creationId xmlns:a16="http://schemas.microsoft.com/office/drawing/2014/main" xmlns="" id="{00000000-0008-0000-0400-00004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6" name="PoljeZBesedilom 775">
          <a:extLst>
            <a:ext uri="{FF2B5EF4-FFF2-40B4-BE49-F238E27FC236}">
              <a16:creationId xmlns:a16="http://schemas.microsoft.com/office/drawing/2014/main" xmlns="" id="{00000000-0008-0000-0400-00004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7" name="PoljeZBesedilom 776">
          <a:extLst>
            <a:ext uri="{FF2B5EF4-FFF2-40B4-BE49-F238E27FC236}">
              <a16:creationId xmlns:a16="http://schemas.microsoft.com/office/drawing/2014/main" xmlns="" id="{00000000-0008-0000-0400-00004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8" name="PoljeZBesedilom 777">
          <a:extLst>
            <a:ext uri="{FF2B5EF4-FFF2-40B4-BE49-F238E27FC236}">
              <a16:creationId xmlns:a16="http://schemas.microsoft.com/office/drawing/2014/main" xmlns="" id="{00000000-0008-0000-0400-00004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79" name="PoljeZBesedilom 778">
          <a:extLst>
            <a:ext uri="{FF2B5EF4-FFF2-40B4-BE49-F238E27FC236}">
              <a16:creationId xmlns:a16="http://schemas.microsoft.com/office/drawing/2014/main" xmlns="" id="{00000000-0008-0000-0400-00004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0" name="PoljeZBesedilom 779">
          <a:extLst>
            <a:ext uri="{FF2B5EF4-FFF2-40B4-BE49-F238E27FC236}">
              <a16:creationId xmlns:a16="http://schemas.microsoft.com/office/drawing/2014/main" xmlns="" id="{00000000-0008-0000-0400-00004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1" name="PoljeZBesedilom 780">
          <a:extLst>
            <a:ext uri="{FF2B5EF4-FFF2-40B4-BE49-F238E27FC236}">
              <a16:creationId xmlns:a16="http://schemas.microsoft.com/office/drawing/2014/main" xmlns="" id="{00000000-0008-0000-0400-00004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2" name="PoljeZBesedilom 781">
          <a:extLst>
            <a:ext uri="{FF2B5EF4-FFF2-40B4-BE49-F238E27FC236}">
              <a16:creationId xmlns:a16="http://schemas.microsoft.com/office/drawing/2014/main" xmlns="" id="{00000000-0008-0000-0400-00004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3" name="PoljeZBesedilom 782">
          <a:extLst>
            <a:ext uri="{FF2B5EF4-FFF2-40B4-BE49-F238E27FC236}">
              <a16:creationId xmlns:a16="http://schemas.microsoft.com/office/drawing/2014/main" xmlns="" id="{00000000-0008-0000-0400-00004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4" name="PoljeZBesedilom 783">
          <a:extLst>
            <a:ext uri="{FF2B5EF4-FFF2-40B4-BE49-F238E27FC236}">
              <a16:creationId xmlns:a16="http://schemas.microsoft.com/office/drawing/2014/main" xmlns="" id="{00000000-0008-0000-0400-00005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5" name="PoljeZBesedilom 784">
          <a:extLst>
            <a:ext uri="{FF2B5EF4-FFF2-40B4-BE49-F238E27FC236}">
              <a16:creationId xmlns:a16="http://schemas.microsoft.com/office/drawing/2014/main" xmlns="" id="{00000000-0008-0000-0400-00005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6" name="PoljeZBesedilom 785">
          <a:extLst>
            <a:ext uri="{FF2B5EF4-FFF2-40B4-BE49-F238E27FC236}">
              <a16:creationId xmlns:a16="http://schemas.microsoft.com/office/drawing/2014/main" xmlns="" id="{00000000-0008-0000-0400-00005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7" name="PoljeZBesedilom 786">
          <a:extLst>
            <a:ext uri="{FF2B5EF4-FFF2-40B4-BE49-F238E27FC236}">
              <a16:creationId xmlns:a16="http://schemas.microsoft.com/office/drawing/2014/main" xmlns="" id="{00000000-0008-0000-0400-00005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8" name="PoljeZBesedilom 787">
          <a:extLst>
            <a:ext uri="{FF2B5EF4-FFF2-40B4-BE49-F238E27FC236}">
              <a16:creationId xmlns:a16="http://schemas.microsoft.com/office/drawing/2014/main" xmlns="" id="{00000000-0008-0000-0400-00005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89" name="PoljeZBesedilom 788">
          <a:extLst>
            <a:ext uri="{FF2B5EF4-FFF2-40B4-BE49-F238E27FC236}">
              <a16:creationId xmlns:a16="http://schemas.microsoft.com/office/drawing/2014/main" xmlns="" id="{00000000-0008-0000-0400-00005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0" name="PoljeZBesedilom 789">
          <a:extLst>
            <a:ext uri="{FF2B5EF4-FFF2-40B4-BE49-F238E27FC236}">
              <a16:creationId xmlns:a16="http://schemas.microsoft.com/office/drawing/2014/main" xmlns="" id="{00000000-0008-0000-0400-00005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1" name="PoljeZBesedilom 790">
          <a:extLst>
            <a:ext uri="{FF2B5EF4-FFF2-40B4-BE49-F238E27FC236}">
              <a16:creationId xmlns:a16="http://schemas.microsoft.com/office/drawing/2014/main" xmlns="" id="{00000000-0008-0000-0400-00005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2" name="PoljeZBesedilom 791">
          <a:extLst>
            <a:ext uri="{FF2B5EF4-FFF2-40B4-BE49-F238E27FC236}">
              <a16:creationId xmlns:a16="http://schemas.microsoft.com/office/drawing/2014/main" xmlns="" id="{00000000-0008-0000-0400-00005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3" name="PoljeZBesedilom 792">
          <a:extLst>
            <a:ext uri="{FF2B5EF4-FFF2-40B4-BE49-F238E27FC236}">
              <a16:creationId xmlns:a16="http://schemas.microsoft.com/office/drawing/2014/main" xmlns="" id="{00000000-0008-0000-0400-00005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4" name="PoljeZBesedilom 793">
          <a:extLst>
            <a:ext uri="{FF2B5EF4-FFF2-40B4-BE49-F238E27FC236}">
              <a16:creationId xmlns:a16="http://schemas.microsoft.com/office/drawing/2014/main" xmlns="" id="{00000000-0008-0000-0400-00005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5" name="PoljeZBesedilom 794">
          <a:extLst>
            <a:ext uri="{FF2B5EF4-FFF2-40B4-BE49-F238E27FC236}">
              <a16:creationId xmlns:a16="http://schemas.microsoft.com/office/drawing/2014/main" xmlns="" id="{00000000-0008-0000-0400-00005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6" name="PoljeZBesedilom 795">
          <a:extLst>
            <a:ext uri="{FF2B5EF4-FFF2-40B4-BE49-F238E27FC236}">
              <a16:creationId xmlns:a16="http://schemas.microsoft.com/office/drawing/2014/main" xmlns="" id="{00000000-0008-0000-0400-00005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7" name="PoljeZBesedilom 796">
          <a:extLst>
            <a:ext uri="{FF2B5EF4-FFF2-40B4-BE49-F238E27FC236}">
              <a16:creationId xmlns:a16="http://schemas.microsoft.com/office/drawing/2014/main" xmlns="" id="{00000000-0008-0000-0400-00005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8" name="PoljeZBesedilom 797">
          <a:extLst>
            <a:ext uri="{FF2B5EF4-FFF2-40B4-BE49-F238E27FC236}">
              <a16:creationId xmlns:a16="http://schemas.microsoft.com/office/drawing/2014/main" xmlns="" id="{00000000-0008-0000-0400-00005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799" name="PoljeZBesedilom 798">
          <a:extLst>
            <a:ext uri="{FF2B5EF4-FFF2-40B4-BE49-F238E27FC236}">
              <a16:creationId xmlns:a16="http://schemas.microsoft.com/office/drawing/2014/main" xmlns="" id="{00000000-0008-0000-0400-00005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0" name="PoljeZBesedilom 799">
          <a:extLst>
            <a:ext uri="{FF2B5EF4-FFF2-40B4-BE49-F238E27FC236}">
              <a16:creationId xmlns:a16="http://schemas.microsoft.com/office/drawing/2014/main" xmlns="" id="{00000000-0008-0000-0400-00006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1" name="PoljeZBesedilom 800">
          <a:extLst>
            <a:ext uri="{FF2B5EF4-FFF2-40B4-BE49-F238E27FC236}">
              <a16:creationId xmlns:a16="http://schemas.microsoft.com/office/drawing/2014/main" xmlns="" id="{00000000-0008-0000-0400-00006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2" name="PoljeZBesedilom 801">
          <a:extLst>
            <a:ext uri="{FF2B5EF4-FFF2-40B4-BE49-F238E27FC236}">
              <a16:creationId xmlns:a16="http://schemas.microsoft.com/office/drawing/2014/main" xmlns="" id="{00000000-0008-0000-0400-00006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3" name="PoljeZBesedilom 802">
          <a:extLst>
            <a:ext uri="{FF2B5EF4-FFF2-40B4-BE49-F238E27FC236}">
              <a16:creationId xmlns:a16="http://schemas.microsoft.com/office/drawing/2014/main" xmlns="" id="{00000000-0008-0000-0400-00006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4" name="PoljeZBesedilom 803">
          <a:extLst>
            <a:ext uri="{FF2B5EF4-FFF2-40B4-BE49-F238E27FC236}">
              <a16:creationId xmlns:a16="http://schemas.microsoft.com/office/drawing/2014/main" xmlns="" id="{00000000-0008-0000-0400-00006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5" name="PoljeZBesedilom 804">
          <a:extLst>
            <a:ext uri="{FF2B5EF4-FFF2-40B4-BE49-F238E27FC236}">
              <a16:creationId xmlns:a16="http://schemas.microsoft.com/office/drawing/2014/main" xmlns="" id="{00000000-0008-0000-0400-00006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6" name="PoljeZBesedilom 805">
          <a:extLst>
            <a:ext uri="{FF2B5EF4-FFF2-40B4-BE49-F238E27FC236}">
              <a16:creationId xmlns:a16="http://schemas.microsoft.com/office/drawing/2014/main" xmlns="" id="{00000000-0008-0000-0400-00006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7" name="PoljeZBesedilom 806">
          <a:extLst>
            <a:ext uri="{FF2B5EF4-FFF2-40B4-BE49-F238E27FC236}">
              <a16:creationId xmlns:a16="http://schemas.microsoft.com/office/drawing/2014/main" xmlns="" id="{00000000-0008-0000-0400-00006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8" name="PoljeZBesedilom 807">
          <a:extLst>
            <a:ext uri="{FF2B5EF4-FFF2-40B4-BE49-F238E27FC236}">
              <a16:creationId xmlns:a16="http://schemas.microsoft.com/office/drawing/2014/main" xmlns="" id="{00000000-0008-0000-0400-00006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09" name="PoljeZBesedilom 808">
          <a:extLst>
            <a:ext uri="{FF2B5EF4-FFF2-40B4-BE49-F238E27FC236}">
              <a16:creationId xmlns:a16="http://schemas.microsoft.com/office/drawing/2014/main" xmlns="" id="{00000000-0008-0000-0400-00006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0" name="PoljeZBesedilom 809">
          <a:extLst>
            <a:ext uri="{FF2B5EF4-FFF2-40B4-BE49-F238E27FC236}">
              <a16:creationId xmlns:a16="http://schemas.microsoft.com/office/drawing/2014/main" xmlns="" id="{00000000-0008-0000-0400-00006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1" name="PoljeZBesedilom 810">
          <a:extLst>
            <a:ext uri="{FF2B5EF4-FFF2-40B4-BE49-F238E27FC236}">
              <a16:creationId xmlns:a16="http://schemas.microsoft.com/office/drawing/2014/main" xmlns="" id="{00000000-0008-0000-0400-00006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2" name="PoljeZBesedilom 811">
          <a:extLst>
            <a:ext uri="{FF2B5EF4-FFF2-40B4-BE49-F238E27FC236}">
              <a16:creationId xmlns:a16="http://schemas.microsoft.com/office/drawing/2014/main" xmlns="" id="{00000000-0008-0000-0400-00006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3" name="PoljeZBesedilom 812">
          <a:extLst>
            <a:ext uri="{FF2B5EF4-FFF2-40B4-BE49-F238E27FC236}">
              <a16:creationId xmlns:a16="http://schemas.microsoft.com/office/drawing/2014/main" xmlns="" id="{00000000-0008-0000-0400-00006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4" name="PoljeZBesedilom 813">
          <a:extLst>
            <a:ext uri="{FF2B5EF4-FFF2-40B4-BE49-F238E27FC236}">
              <a16:creationId xmlns:a16="http://schemas.microsoft.com/office/drawing/2014/main" xmlns="" id="{00000000-0008-0000-0400-00006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5" name="PoljeZBesedilom 814">
          <a:extLst>
            <a:ext uri="{FF2B5EF4-FFF2-40B4-BE49-F238E27FC236}">
              <a16:creationId xmlns:a16="http://schemas.microsoft.com/office/drawing/2014/main" xmlns="" id="{00000000-0008-0000-0400-00006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6" name="PoljeZBesedilom 815">
          <a:extLst>
            <a:ext uri="{FF2B5EF4-FFF2-40B4-BE49-F238E27FC236}">
              <a16:creationId xmlns:a16="http://schemas.microsoft.com/office/drawing/2014/main" xmlns="" id="{00000000-0008-0000-0400-00007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7" name="PoljeZBesedilom 816">
          <a:extLst>
            <a:ext uri="{FF2B5EF4-FFF2-40B4-BE49-F238E27FC236}">
              <a16:creationId xmlns:a16="http://schemas.microsoft.com/office/drawing/2014/main" xmlns="" id="{00000000-0008-0000-0400-00007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8" name="PoljeZBesedilom 817">
          <a:extLst>
            <a:ext uri="{FF2B5EF4-FFF2-40B4-BE49-F238E27FC236}">
              <a16:creationId xmlns:a16="http://schemas.microsoft.com/office/drawing/2014/main" xmlns="" id="{00000000-0008-0000-0400-00007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19" name="PoljeZBesedilom 818">
          <a:extLst>
            <a:ext uri="{FF2B5EF4-FFF2-40B4-BE49-F238E27FC236}">
              <a16:creationId xmlns:a16="http://schemas.microsoft.com/office/drawing/2014/main" xmlns="" id="{00000000-0008-0000-0400-00007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0" name="PoljeZBesedilom 819">
          <a:extLst>
            <a:ext uri="{FF2B5EF4-FFF2-40B4-BE49-F238E27FC236}">
              <a16:creationId xmlns:a16="http://schemas.microsoft.com/office/drawing/2014/main" xmlns="" id="{00000000-0008-0000-0400-00007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1" name="PoljeZBesedilom 820">
          <a:extLst>
            <a:ext uri="{FF2B5EF4-FFF2-40B4-BE49-F238E27FC236}">
              <a16:creationId xmlns:a16="http://schemas.microsoft.com/office/drawing/2014/main" xmlns="" id="{00000000-0008-0000-0400-00007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2" name="PoljeZBesedilom 821">
          <a:extLst>
            <a:ext uri="{FF2B5EF4-FFF2-40B4-BE49-F238E27FC236}">
              <a16:creationId xmlns:a16="http://schemas.microsoft.com/office/drawing/2014/main" xmlns="" id="{00000000-0008-0000-0400-00007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3" name="PoljeZBesedilom 822">
          <a:extLst>
            <a:ext uri="{FF2B5EF4-FFF2-40B4-BE49-F238E27FC236}">
              <a16:creationId xmlns:a16="http://schemas.microsoft.com/office/drawing/2014/main" xmlns="" id="{00000000-0008-0000-0400-00007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4" name="PoljeZBesedilom 823">
          <a:extLst>
            <a:ext uri="{FF2B5EF4-FFF2-40B4-BE49-F238E27FC236}">
              <a16:creationId xmlns:a16="http://schemas.microsoft.com/office/drawing/2014/main" xmlns="" id="{00000000-0008-0000-0400-00007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5" name="PoljeZBesedilom 824">
          <a:extLst>
            <a:ext uri="{FF2B5EF4-FFF2-40B4-BE49-F238E27FC236}">
              <a16:creationId xmlns:a16="http://schemas.microsoft.com/office/drawing/2014/main" xmlns="" id="{00000000-0008-0000-0400-00007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6" name="PoljeZBesedilom 825">
          <a:extLst>
            <a:ext uri="{FF2B5EF4-FFF2-40B4-BE49-F238E27FC236}">
              <a16:creationId xmlns:a16="http://schemas.microsoft.com/office/drawing/2014/main" xmlns="" id="{00000000-0008-0000-0400-00007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7" name="PoljeZBesedilom 826">
          <a:extLst>
            <a:ext uri="{FF2B5EF4-FFF2-40B4-BE49-F238E27FC236}">
              <a16:creationId xmlns:a16="http://schemas.microsoft.com/office/drawing/2014/main" xmlns="" id="{00000000-0008-0000-0400-00007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8" name="PoljeZBesedilom 827">
          <a:extLst>
            <a:ext uri="{FF2B5EF4-FFF2-40B4-BE49-F238E27FC236}">
              <a16:creationId xmlns:a16="http://schemas.microsoft.com/office/drawing/2014/main" xmlns="" id="{00000000-0008-0000-0400-00007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29" name="PoljeZBesedilom 828">
          <a:extLst>
            <a:ext uri="{FF2B5EF4-FFF2-40B4-BE49-F238E27FC236}">
              <a16:creationId xmlns:a16="http://schemas.microsoft.com/office/drawing/2014/main" xmlns="" id="{00000000-0008-0000-0400-00007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0" name="PoljeZBesedilom 829">
          <a:extLst>
            <a:ext uri="{FF2B5EF4-FFF2-40B4-BE49-F238E27FC236}">
              <a16:creationId xmlns:a16="http://schemas.microsoft.com/office/drawing/2014/main" xmlns="" id="{00000000-0008-0000-0400-00007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1" name="PoljeZBesedilom 830">
          <a:extLst>
            <a:ext uri="{FF2B5EF4-FFF2-40B4-BE49-F238E27FC236}">
              <a16:creationId xmlns:a16="http://schemas.microsoft.com/office/drawing/2014/main" xmlns="" id="{00000000-0008-0000-0400-00007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2" name="PoljeZBesedilom 831">
          <a:extLst>
            <a:ext uri="{FF2B5EF4-FFF2-40B4-BE49-F238E27FC236}">
              <a16:creationId xmlns:a16="http://schemas.microsoft.com/office/drawing/2014/main" xmlns="" id="{00000000-0008-0000-0400-00008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3" name="PoljeZBesedilom 832">
          <a:extLst>
            <a:ext uri="{FF2B5EF4-FFF2-40B4-BE49-F238E27FC236}">
              <a16:creationId xmlns:a16="http://schemas.microsoft.com/office/drawing/2014/main" xmlns="" id="{00000000-0008-0000-0400-00008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4" name="PoljeZBesedilom 833">
          <a:extLst>
            <a:ext uri="{FF2B5EF4-FFF2-40B4-BE49-F238E27FC236}">
              <a16:creationId xmlns:a16="http://schemas.microsoft.com/office/drawing/2014/main" xmlns="" id="{00000000-0008-0000-0400-00008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5" name="PoljeZBesedilom 834">
          <a:extLst>
            <a:ext uri="{FF2B5EF4-FFF2-40B4-BE49-F238E27FC236}">
              <a16:creationId xmlns:a16="http://schemas.microsoft.com/office/drawing/2014/main" xmlns="" id="{00000000-0008-0000-0400-00008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6" name="PoljeZBesedilom 835">
          <a:extLst>
            <a:ext uri="{FF2B5EF4-FFF2-40B4-BE49-F238E27FC236}">
              <a16:creationId xmlns:a16="http://schemas.microsoft.com/office/drawing/2014/main" xmlns="" id="{00000000-0008-0000-0400-00008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7" name="PoljeZBesedilom 836">
          <a:extLst>
            <a:ext uri="{FF2B5EF4-FFF2-40B4-BE49-F238E27FC236}">
              <a16:creationId xmlns:a16="http://schemas.microsoft.com/office/drawing/2014/main" xmlns="" id="{00000000-0008-0000-0400-00008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8" name="PoljeZBesedilom 837">
          <a:extLst>
            <a:ext uri="{FF2B5EF4-FFF2-40B4-BE49-F238E27FC236}">
              <a16:creationId xmlns:a16="http://schemas.microsoft.com/office/drawing/2014/main" xmlns="" id="{00000000-0008-0000-0400-00008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39" name="PoljeZBesedilom 838">
          <a:extLst>
            <a:ext uri="{FF2B5EF4-FFF2-40B4-BE49-F238E27FC236}">
              <a16:creationId xmlns:a16="http://schemas.microsoft.com/office/drawing/2014/main" xmlns="" id="{00000000-0008-0000-0400-00008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0" name="PoljeZBesedilom 839">
          <a:extLst>
            <a:ext uri="{FF2B5EF4-FFF2-40B4-BE49-F238E27FC236}">
              <a16:creationId xmlns:a16="http://schemas.microsoft.com/office/drawing/2014/main" xmlns="" id="{00000000-0008-0000-0400-00008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1" name="PoljeZBesedilom 840">
          <a:extLst>
            <a:ext uri="{FF2B5EF4-FFF2-40B4-BE49-F238E27FC236}">
              <a16:creationId xmlns:a16="http://schemas.microsoft.com/office/drawing/2014/main" xmlns="" id="{00000000-0008-0000-0400-00008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2" name="PoljeZBesedilom 841">
          <a:extLst>
            <a:ext uri="{FF2B5EF4-FFF2-40B4-BE49-F238E27FC236}">
              <a16:creationId xmlns:a16="http://schemas.microsoft.com/office/drawing/2014/main" xmlns="" id="{00000000-0008-0000-0400-00008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3" name="PoljeZBesedilom 842">
          <a:extLst>
            <a:ext uri="{FF2B5EF4-FFF2-40B4-BE49-F238E27FC236}">
              <a16:creationId xmlns:a16="http://schemas.microsoft.com/office/drawing/2014/main" xmlns="" id="{00000000-0008-0000-0400-00008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4" name="PoljeZBesedilom 843">
          <a:extLst>
            <a:ext uri="{FF2B5EF4-FFF2-40B4-BE49-F238E27FC236}">
              <a16:creationId xmlns:a16="http://schemas.microsoft.com/office/drawing/2014/main" xmlns="" id="{00000000-0008-0000-0400-00008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5" name="PoljeZBesedilom 844">
          <a:extLst>
            <a:ext uri="{FF2B5EF4-FFF2-40B4-BE49-F238E27FC236}">
              <a16:creationId xmlns:a16="http://schemas.microsoft.com/office/drawing/2014/main" xmlns="" id="{00000000-0008-0000-0400-00008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6" name="PoljeZBesedilom 845">
          <a:extLst>
            <a:ext uri="{FF2B5EF4-FFF2-40B4-BE49-F238E27FC236}">
              <a16:creationId xmlns:a16="http://schemas.microsoft.com/office/drawing/2014/main" xmlns="" id="{00000000-0008-0000-0400-00008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7" name="PoljeZBesedilom 846">
          <a:extLst>
            <a:ext uri="{FF2B5EF4-FFF2-40B4-BE49-F238E27FC236}">
              <a16:creationId xmlns:a16="http://schemas.microsoft.com/office/drawing/2014/main" xmlns="" id="{00000000-0008-0000-0400-00008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8" name="PoljeZBesedilom 847">
          <a:extLst>
            <a:ext uri="{FF2B5EF4-FFF2-40B4-BE49-F238E27FC236}">
              <a16:creationId xmlns:a16="http://schemas.microsoft.com/office/drawing/2014/main" xmlns="" id="{00000000-0008-0000-0400-00009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49" name="PoljeZBesedilom 848">
          <a:extLst>
            <a:ext uri="{FF2B5EF4-FFF2-40B4-BE49-F238E27FC236}">
              <a16:creationId xmlns:a16="http://schemas.microsoft.com/office/drawing/2014/main" xmlns="" id="{00000000-0008-0000-0400-00009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0" name="PoljeZBesedilom 849">
          <a:extLst>
            <a:ext uri="{FF2B5EF4-FFF2-40B4-BE49-F238E27FC236}">
              <a16:creationId xmlns:a16="http://schemas.microsoft.com/office/drawing/2014/main" xmlns="" id="{00000000-0008-0000-0400-00009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1" name="PoljeZBesedilom 850">
          <a:extLst>
            <a:ext uri="{FF2B5EF4-FFF2-40B4-BE49-F238E27FC236}">
              <a16:creationId xmlns:a16="http://schemas.microsoft.com/office/drawing/2014/main" xmlns="" id="{00000000-0008-0000-0400-00009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2" name="PoljeZBesedilom 851">
          <a:extLst>
            <a:ext uri="{FF2B5EF4-FFF2-40B4-BE49-F238E27FC236}">
              <a16:creationId xmlns:a16="http://schemas.microsoft.com/office/drawing/2014/main" xmlns="" id="{00000000-0008-0000-0400-00009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3" name="PoljeZBesedilom 852">
          <a:extLst>
            <a:ext uri="{FF2B5EF4-FFF2-40B4-BE49-F238E27FC236}">
              <a16:creationId xmlns:a16="http://schemas.microsoft.com/office/drawing/2014/main" xmlns="" id="{00000000-0008-0000-0400-00009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4" name="PoljeZBesedilom 853">
          <a:extLst>
            <a:ext uri="{FF2B5EF4-FFF2-40B4-BE49-F238E27FC236}">
              <a16:creationId xmlns:a16="http://schemas.microsoft.com/office/drawing/2014/main" xmlns="" id="{00000000-0008-0000-0400-00009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5" name="PoljeZBesedilom 854">
          <a:extLst>
            <a:ext uri="{FF2B5EF4-FFF2-40B4-BE49-F238E27FC236}">
              <a16:creationId xmlns:a16="http://schemas.microsoft.com/office/drawing/2014/main" xmlns="" id="{00000000-0008-0000-0400-00009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6" name="PoljeZBesedilom 855">
          <a:extLst>
            <a:ext uri="{FF2B5EF4-FFF2-40B4-BE49-F238E27FC236}">
              <a16:creationId xmlns:a16="http://schemas.microsoft.com/office/drawing/2014/main" xmlns="" id="{00000000-0008-0000-0400-00009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7" name="PoljeZBesedilom 856">
          <a:extLst>
            <a:ext uri="{FF2B5EF4-FFF2-40B4-BE49-F238E27FC236}">
              <a16:creationId xmlns:a16="http://schemas.microsoft.com/office/drawing/2014/main" xmlns="" id="{00000000-0008-0000-0400-00009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8" name="PoljeZBesedilom 857">
          <a:extLst>
            <a:ext uri="{FF2B5EF4-FFF2-40B4-BE49-F238E27FC236}">
              <a16:creationId xmlns:a16="http://schemas.microsoft.com/office/drawing/2014/main" xmlns="" id="{00000000-0008-0000-0400-00009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59" name="PoljeZBesedilom 858">
          <a:extLst>
            <a:ext uri="{FF2B5EF4-FFF2-40B4-BE49-F238E27FC236}">
              <a16:creationId xmlns:a16="http://schemas.microsoft.com/office/drawing/2014/main" xmlns="" id="{00000000-0008-0000-0400-00009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0" name="PoljeZBesedilom 859">
          <a:extLst>
            <a:ext uri="{FF2B5EF4-FFF2-40B4-BE49-F238E27FC236}">
              <a16:creationId xmlns:a16="http://schemas.microsoft.com/office/drawing/2014/main" xmlns="" id="{00000000-0008-0000-0400-00009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1" name="PoljeZBesedilom 860">
          <a:extLst>
            <a:ext uri="{FF2B5EF4-FFF2-40B4-BE49-F238E27FC236}">
              <a16:creationId xmlns:a16="http://schemas.microsoft.com/office/drawing/2014/main" xmlns="" id="{00000000-0008-0000-0400-00009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2" name="PoljeZBesedilom 861">
          <a:extLst>
            <a:ext uri="{FF2B5EF4-FFF2-40B4-BE49-F238E27FC236}">
              <a16:creationId xmlns:a16="http://schemas.microsoft.com/office/drawing/2014/main" xmlns="" id="{00000000-0008-0000-0400-00009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3" name="PoljeZBesedilom 862">
          <a:extLst>
            <a:ext uri="{FF2B5EF4-FFF2-40B4-BE49-F238E27FC236}">
              <a16:creationId xmlns:a16="http://schemas.microsoft.com/office/drawing/2014/main" xmlns="" id="{00000000-0008-0000-0400-00009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4" name="PoljeZBesedilom 863">
          <a:extLst>
            <a:ext uri="{FF2B5EF4-FFF2-40B4-BE49-F238E27FC236}">
              <a16:creationId xmlns:a16="http://schemas.microsoft.com/office/drawing/2014/main" xmlns="" id="{00000000-0008-0000-0400-0000A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5" name="PoljeZBesedilom 864">
          <a:extLst>
            <a:ext uri="{FF2B5EF4-FFF2-40B4-BE49-F238E27FC236}">
              <a16:creationId xmlns:a16="http://schemas.microsoft.com/office/drawing/2014/main" xmlns="" id="{00000000-0008-0000-0400-0000A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6" name="PoljeZBesedilom 865">
          <a:extLst>
            <a:ext uri="{FF2B5EF4-FFF2-40B4-BE49-F238E27FC236}">
              <a16:creationId xmlns:a16="http://schemas.microsoft.com/office/drawing/2014/main" xmlns="" id="{00000000-0008-0000-0400-00000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7" name="PoljeZBesedilom 866">
          <a:extLst>
            <a:ext uri="{FF2B5EF4-FFF2-40B4-BE49-F238E27FC236}">
              <a16:creationId xmlns:a16="http://schemas.microsoft.com/office/drawing/2014/main" xmlns="" id="{00000000-0008-0000-0400-00000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8" name="PoljeZBesedilom 867">
          <a:extLst>
            <a:ext uri="{FF2B5EF4-FFF2-40B4-BE49-F238E27FC236}">
              <a16:creationId xmlns:a16="http://schemas.microsoft.com/office/drawing/2014/main" xmlns="" id="{00000000-0008-0000-0400-00000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69" name="PoljeZBesedilom 868">
          <a:extLst>
            <a:ext uri="{FF2B5EF4-FFF2-40B4-BE49-F238E27FC236}">
              <a16:creationId xmlns:a16="http://schemas.microsoft.com/office/drawing/2014/main" xmlns="" id="{00000000-0008-0000-0400-00000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0" name="PoljeZBesedilom 869">
          <a:extLst>
            <a:ext uri="{FF2B5EF4-FFF2-40B4-BE49-F238E27FC236}">
              <a16:creationId xmlns:a16="http://schemas.microsoft.com/office/drawing/2014/main" xmlns="" id="{00000000-0008-0000-0400-00000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1" name="PoljeZBesedilom 870">
          <a:extLst>
            <a:ext uri="{FF2B5EF4-FFF2-40B4-BE49-F238E27FC236}">
              <a16:creationId xmlns:a16="http://schemas.microsoft.com/office/drawing/2014/main" xmlns="" id="{00000000-0008-0000-0400-00000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2" name="PoljeZBesedilom 871">
          <a:extLst>
            <a:ext uri="{FF2B5EF4-FFF2-40B4-BE49-F238E27FC236}">
              <a16:creationId xmlns:a16="http://schemas.microsoft.com/office/drawing/2014/main" xmlns="" id="{00000000-0008-0000-0400-00000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3" name="PoljeZBesedilom 872">
          <a:extLst>
            <a:ext uri="{FF2B5EF4-FFF2-40B4-BE49-F238E27FC236}">
              <a16:creationId xmlns:a16="http://schemas.microsoft.com/office/drawing/2014/main" xmlns="" id="{00000000-0008-0000-0400-00000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4" name="PoljeZBesedilom 873">
          <a:extLst>
            <a:ext uri="{FF2B5EF4-FFF2-40B4-BE49-F238E27FC236}">
              <a16:creationId xmlns:a16="http://schemas.microsoft.com/office/drawing/2014/main" xmlns="" id="{00000000-0008-0000-0400-00000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5" name="PoljeZBesedilom 874">
          <a:extLst>
            <a:ext uri="{FF2B5EF4-FFF2-40B4-BE49-F238E27FC236}">
              <a16:creationId xmlns:a16="http://schemas.microsoft.com/office/drawing/2014/main" xmlns="" id="{00000000-0008-0000-0400-00000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6" name="PoljeZBesedilom 875">
          <a:extLst>
            <a:ext uri="{FF2B5EF4-FFF2-40B4-BE49-F238E27FC236}">
              <a16:creationId xmlns:a16="http://schemas.microsoft.com/office/drawing/2014/main" xmlns="" id="{00000000-0008-0000-0400-00000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7" name="PoljeZBesedilom 876">
          <a:extLst>
            <a:ext uri="{FF2B5EF4-FFF2-40B4-BE49-F238E27FC236}">
              <a16:creationId xmlns:a16="http://schemas.microsoft.com/office/drawing/2014/main" xmlns="" id="{00000000-0008-0000-0400-00000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8" name="PoljeZBesedilom 877">
          <a:extLst>
            <a:ext uri="{FF2B5EF4-FFF2-40B4-BE49-F238E27FC236}">
              <a16:creationId xmlns:a16="http://schemas.microsoft.com/office/drawing/2014/main" xmlns="" id="{00000000-0008-0000-0400-00000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79" name="PoljeZBesedilom 878">
          <a:extLst>
            <a:ext uri="{FF2B5EF4-FFF2-40B4-BE49-F238E27FC236}">
              <a16:creationId xmlns:a16="http://schemas.microsoft.com/office/drawing/2014/main" xmlns="" id="{00000000-0008-0000-0400-00000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0" name="PoljeZBesedilom 879">
          <a:extLst>
            <a:ext uri="{FF2B5EF4-FFF2-40B4-BE49-F238E27FC236}">
              <a16:creationId xmlns:a16="http://schemas.microsoft.com/office/drawing/2014/main" xmlns="" id="{00000000-0008-0000-0400-00001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1" name="PoljeZBesedilom 880">
          <a:extLst>
            <a:ext uri="{FF2B5EF4-FFF2-40B4-BE49-F238E27FC236}">
              <a16:creationId xmlns:a16="http://schemas.microsoft.com/office/drawing/2014/main" xmlns="" id="{00000000-0008-0000-0400-00001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2" name="PoljeZBesedilom 881">
          <a:extLst>
            <a:ext uri="{FF2B5EF4-FFF2-40B4-BE49-F238E27FC236}">
              <a16:creationId xmlns:a16="http://schemas.microsoft.com/office/drawing/2014/main" xmlns="" id="{00000000-0008-0000-0400-00001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3" name="PoljeZBesedilom 882">
          <a:extLst>
            <a:ext uri="{FF2B5EF4-FFF2-40B4-BE49-F238E27FC236}">
              <a16:creationId xmlns:a16="http://schemas.microsoft.com/office/drawing/2014/main" xmlns="" id="{00000000-0008-0000-0400-00001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4" name="PoljeZBesedilom 883">
          <a:extLst>
            <a:ext uri="{FF2B5EF4-FFF2-40B4-BE49-F238E27FC236}">
              <a16:creationId xmlns:a16="http://schemas.microsoft.com/office/drawing/2014/main" xmlns="" id="{00000000-0008-0000-0400-00001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5" name="PoljeZBesedilom 884">
          <a:extLst>
            <a:ext uri="{FF2B5EF4-FFF2-40B4-BE49-F238E27FC236}">
              <a16:creationId xmlns:a16="http://schemas.microsoft.com/office/drawing/2014/main" xmlns="" id="{00000000-0008-0000-0400-00001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6" name="PoljeZBesedilom 885">
          <a:extLst>
            <a:ext uri="{FF2B5EF4-FFF2-40B4-BE49-F238E27FC236}">
              <a16:creationId xmlns:a16="http://schemas.microsoft.com/office/drawing/2014/main" xmlns="" id="{00000000-0008-0000-0400-00001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7" name="PoljeZBesedilom 886">
          <a:extLst>
            <a:ext uri="{FF2B5EF4-FFF2-40B4-BE49-F238E27FC236}">
              <a16:creationId xmlns:a16="http://schemas.microsoft.com/office/drawing/2014/main" xmlns="" id="{00000000-0008-0000-0400-00001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8" name="PoljeZBesedilom 887">
          <a:extLst>
            <a:ext uri="{FF2B5EF4-FFF2-40B4-BE49-F238E27FC236}">
              <a16:creationId xmlns:a16="http://schemas.microsoft.com/office/drawing/2014/main" xmlns="" id="{00000000-0008-0000-0400-00001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89" name="PoljeZBesedilom 888">
          <a:extLst>
            <a:ext uri="{FF2B5EF4-FFF2-40B4-BE49-F238E27FC236}">
              <a16:creationId xmlns:a16="http://schemas.microsoft.com/office/drawing/2014/main" xmlns="" id="{00000000-0008-0000-0400-00001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0" name="PoljeZBesedilom 889">
          <a:extLst>
            <a:ext uri="{FF2B5EF4-FFF2-40B4-BE49-F238E27FC236}">
              <a16:creationId xmlns:a16="http://schemas.microsoft.com/office/drawing/2014/main" xmlns="" id="{00000000-0008-0000-0400-00001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1" name="PoljeZBesedilom 890">
          <a:extLst>
            <a:ext uri="{FF2B5EF4-FFF2-40B4-BE49-F238E27FC236}">
              <a16:creationId xmlns:a16="http://schemas.microsoft.com/office/drawing/2014/main" xmlns="" id="{00000000-0008-0000-0400-00001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2" name="PoljeZBesedilom 891">
          <a:extLst>
            <a:ext uri="{FF2B5EF4-FFF2-40B4-BE49-F238E27FC236}">
              <a16:creationId xmlns:a16="http://schemas.microsoft.com/office/drawing/2014/main" xmlns="" id="{00000000-0008-0000-0400-00001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3" name="PoljeZBesedilom 892">
          <a:extLst>
            <a:ext uri="{FF2B5EF4-FFF2-40B4-BE49-F238E27FC236}">
              <a16:creationId xmlns:a16="http://schemas.microsoft.com/office/drawing/2014/main" xmlns="" id="{00000000-0008-0000-0400-00001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4" name="PoljeZBesedilom 893">
          <a:extLst>
            <a:ext uri="{FF2B5EF4-FFF2-40B4-BE49-F238E27FC236}">
              <a16:creationId xmlns:a16="http://schemas.microsoft.com/office/drawing/2014/main" xmlns="" id="{00000000-0008-0000-0400-00001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5" name="PoljeZBesedilom 894">
          <a:extLst>
            <a:ext uri="{FF2B5EF4-FFF2-40B4-BE49-F238E27FC236}">
              <a16:creationId xmlns:a16="http://schemas.microsoft.com/office/drawing/2014/main" xmlns="" id="{00000000-0008-0000-0400-00001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6" name="PoljeZBesedilom 895">
          <a:extLst>
            <a:ext uri="{FF2B5EF4-FFF2-40B4-BE49-F238E27FC236}">
              <a16:creationId xmlns:a16="http://schemas.microsoft.com/office/drawing/2014/main" xmlns="" id="{00000000-0008-0000-0400-00002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7" name="PoljeZBesedilom 896">
          <a:extLst>
            <a:ext uri="{FF2B5EF4-FFF2-40B4-BE49-F238E27FC236}">
              <a16:creationId xmlns:a16="http://schemas.microsoft.com/office/drawing/2014/main" xmlns="" id="{00000000-0008-0000-0400-00002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8" name="PoljeZBesedilom 897">
          <a:extLst>
            <a:ext uri="{FF2B5EF4-FFF2-40B4-BE49-F238E27FC236}">
              <a16:creationId xmlns:a16="http://schemas.microsoft.com/office/drawing/2014/main" xmlns="" id="{00000000-0008-0000-0400-00002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899" name="PoljeZBesedilom 898">
          <a:extLst>
            <a:ext uri="{FF2B5EF4-FFF2-40B4-BE49-F238E27FC236}">
              <a16:creationId xmlns:a16="http://schemas.microsoft.com/office/drawing/2014/main" xmlns="" id="{00000000-0008-0000-0400-00002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0" name="PoljeZBesedilom 899">
          <a:extLst>
            <a:ext uri="{FF2B5EF4-FFF2-40B4-BE49-F238E27FC236}">
              <a16:creationId xmlns:a16="http://schemas.microsoft.com/office/drawing/2014/main" xmlns="" id="{00000000-0008-0000-0400-00002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1" name="PoljeZBesedilom 900">
          <a:extLst>
            <a:ext uri="{FF2B5EF4-FFF2-40B4-BE49-F238E27FC236}">
              <a16:creationId xmlns:a16="http://schemas.microsoft.com/office/drawing/2014/main" xmlns="" id="{00000000-0008-0000-0400-00002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2" name="PoljeZBesedilom 901">
          <a:extLst>
            <a:ext uri="{FF2B5EF4-FFF2-40B4-BE49-F238E27FC236}">
              <a16:creationId xmlns:a16="http://schemas.microsoft.com/office/drawing/2014/main" xmlns="" id="{00000000-0008-0000-0400-00002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3" name="PoljeZBesedilom 902">
          <a:extLst>
            <a:ext uri="{FF2B5EF4-FFF2-40B4-BE49-F238E27FC236}">
              <a16:creationId xmlns:a16="http://schemas.microsoft.com/office/drawing/2014/main" xmlns="" id="{00000000-0008-0000-0400-00002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4" name="PoljeZBesedilom 903">
          <a:extLst>
            <a:ext uri="{FF2B5EF4-FFF2-40B4-BE49-F238E27FC236}">
              <a16:creationId xmlns:a16="http://schemas.microsoft.com/office/drawing/2014/main" xmlns="" id="{00000000-0008-0000-0400-00002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5" name="PoljeZBesedilom 904">
          <a:extLst>
            <a:ext uri="{FF2B5EF4-FFF2-40B4-BE49-F238E27FC236}">
              <a16:creationId xmlns:a16="http://schemas.microsoft.com/office/drawing/2014/main" xmlns="" id="{00000000-0008-0000-0400-00002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6" name="PoljeZBesedilom 905">
          <a:extLst>
            <a:ext uri="{FF2B5EF4-FFF2-40B4-BE49-F238E27FC236}">
              <a16:creationId xmlns:a16="http://schemas.microsoft.com/office/drawing/2014/main" xmlns="" id="{00000000-0008-0000-0400-00002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7" name="PoljeZBesedilom 906">
          <a:extLst>
            <a:ext uri="{FF2B5EF4-FFF2-40B4-BE49-F238E27FC236}">
              <a16:creationId xmlns:a16="http://schemas.microsoft.com/office/drawing/2014/main" xmlns="" id="{00000000-0008-0000-0400-00002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8" name="PoljeZBesedilom 907">
          <a:extLst>
            <a:ext uri="{FF2B5EF4-FFF2-40B4-BE49-F238E27FC236}">
              <a16:creationId xmlns:a16="http://schemas.microsoft.com/office/drawing/2014/main" xmlns="" id="{00000000-0008-0000-0400-00002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09" name="PoljeZBesedilom 908">
          <a:extLst>
            <a:ext uri="{FF2B5EF4-FFF2-40B4-BE49-F238E27FC236}">
              <a16:creationId xmlns:a16="http://schemas.microsoft.com/office/drawing/2014/main" xmlns="" id="{00000000-0008-0000-0400-00002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0" name="PoljeZBesedilom 909">
          <a:extLst>
            <a:ext uri="{FF2B5EF4-FFF2-40B4-BE49-F238E27FC236}">
              <a16:creationId xmlns:a16="http://schemas.microsoft.com/office/drawing/2014/main" xmlns="" id="{00000000-0008-0000-0400-00002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1" name="PoljeZBesedilom 910">
          <a:extLst>
            <a:ext uri="{FF2B5EF4-FFF2-40B4-BE49-F238E27FC236}">
              <a16:creationId xmlns:a16="http://schemas.microsoft.com/office/drawing/2014/main" xmlns="" id="{00000000-0008-0000-0400-00002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2" name="PoljeZBesedilom 911">
          <a:extLst>
            <a:ext uri="{FF2B5EF4-FFF2-40B4-BE49-F238E27FC236}">
              <a16:creationId xmlns:a16="http://schemas.microsoft.com/office/drawing/2014/main" xmlns="" id="{00000000-0008-0000-0400-00003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3" name="PoljeZBesedilom 912">
          <a:extLst>
            <a:ext uri="{FF2B5EF4-FFF2-40B4-BE49-F238E27FC236}">
              <a16:creationId xmlns:a16="http://schemas.microsoft.com/office/drawing/2014/main" xmlns="" id="{00000000-0008-0000-0400-00003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4" name="PoljeZBesedilom 913">
          <a:extLst>
            <a:ext uri="{FF2B5EF4-FFF2-40B4-BE49-F238E27FC236}">
              <a16:creationId xmlns:a16="http://schemas.microsoft.com/office/drawing/2014/main" xmlns="" id="{00000000-0008-0000-0400-00003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5" name="PoljeZBesedilom 914">
          <a:extLst>
            <a:ext uri="{FF2B5EF4-FFF2-40B4-BE49-F238E27FC236}">
              <a16:creationId xmlns:a16="http://schemas.microsoft.com/office/drawing/2014/main" xmlns="" id="{00000000-0008-0000-0400-00003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6" name="PoljeZBesedilom 915">
          <a:extLst>
            <a:ext uri="{FF2B5EF4-FFF2-40B4-BE49-F238E27FC236}">
              <a16:creationId xmlns:a16="http://schemas.microsoft.com/office/drawing/2014/main" xmlns="" id="{00000000-0008-0000-0400-00003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7" name="PoljeZBesedilom 916">
          <a:extLst>
            <a:ext uri="{FF2B5EF4-FFF2-40B4-BE49-F238E27FC236}">
              <a16:creationId xmlns:a16="http://schemas.microsoft.com/office/drawing/2014/main" xmlns="" id="{00000000-0008-0000-0400-00003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8" name="PoljeZBesedilom 917">
          <a:extLst>
            <a:ext uri="{FF2B5EF4-FFF2-40B4-BE49-F238E27FC236}">
              <a16:creationId xmlns:a16="http://schemas.microsoft.com/office/drawing/2014/main" xmlns="" id="{00000000-0008-0000-0400-00003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19" name="PoljeZBesedilom 918">
          <a:extLst>
            <a:ext uri="{FF2B5EF4-FFF2-40B4-BE49-F238E27FC236}">
              <a16:creationId xmlns:a16="http://schemas.microsoft.com/office/drawing/2014/main" xmlns="" id="{00000000-0008-0000-0400-00003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0" name="PoljeZBesedilom 919">
          <a:extLst>
            <a:ext uri="{FF2B5EF4-FFF2-40B4-BE49-F238E27FC236}">
              <a16:creationId xmlns:a16="http://schemas.microsoft.com/office/drawing/2014/main" xmlns="" id="{00000000-0008-0000-0400-00003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1" name="PoljeZBesedilom 920">
          <a:extLst>
            <a:ext uri="{FF2B5EF4-FFF2-40B4-BE49-F238E27FC236}">
              <a16:creationId xmlns:a16="http://schemas.microsoft.com/office/drawing/2014/main" xmlns="" id="{00000000-0008-0000-0400-00003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2" name="PoljeZBesedilom 921">
          <a:extLst>
            <a:ext uri="{FF2B5EF4-FFF2-40B4-BE49-F238E27FC236}">
              <a16:creationId xmlns:a16="http://schemas.microsoft.com/office/drawing/2014/main" xmlns="" id="{00000000-0008-0000-0400-00003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3" name="PoljeZBesedilom 922">
          <a:extLst>
            <a:ext uri="{FF2B5EF4-FFF2-40B4-BE49-F238E27FC236}">
              <a16:creationId xmlns:a16="http://schemas.microsoft.com/office/drawing/2014/main" xmlns="" id="{00000000-0008-0000-0400-00003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4" name="PoljeZBesedilom 923">
          <a:extLst>
            <a:ext uri="{FF2B5EF4-FFF2-40B4-BE49-F238E27FC236}">
              <a16:creationId xmlns:a16="http://schemas.microsoft.com/office/drawing/2014/main" xmlns="" id="{00000000-0008-0000-0400-00003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5" name="PoljeZBesedilom 924">
          <a:extLst>
            <a:ext uri="{FF2B5EF4-FFF2-40B4-BE49-F238E27FC236}">
              <a16:creationId xmlns:a16="http://schemas.microsoft.com/office/drawing/2014/main" xmlns="" id="{00000000-0008-0000-0400-00003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6" name="PoljeZBesedilom 925">
          <a:extLst>
            <a:ext uri="{FF2B5EF4-FFF2-40B4-BE49-F238E27FC236}">
              <a16:creationId xmlns:a16="http://schemas.microsoft.com/office/drawing/2014/main" xmlns="" id="{00000000-0008-0000-0400-00003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7" name="PoljeZBesedilom 926">
          <a:extLst>
            <a:ext uri="{FF2B5EF4-FFF2-40B4-BE49-F238E27FC236}">
              <a16:creationId xmlns:a16="http://schemas.microsoft.com/office/drawing/2014/main" xmlns="" id="{00000000-0008-0000-0400-00003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8" name="PoljeZBesedilom 927">
          <a:extLst>
            <a:ext uri="{FF2B5EF4-FFF2-40B4-BE49-F238E27FC236}">
              <a16:creationId xmlns:a16="http://schemas.microsoft.com/office/drawing/2014/main" xmlns="" id="{00000000-0008-0000-0400-00004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29" name="PoljeZBesedilom 928">
          <a:extLst>
            <a:ext uri="{FF2B5EF4-FFF2-40B4-BE49-F238E27FC236}">
              <a16:creationId xmlns:a16="http://schemas.microsoft.com/office/drawing/2014/main" xmlns="" id="{00000000-0008-0000-0400-00004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0" name="PoljeZBesedilom 929">
          <a:extLst>
            <a:ext uri="{FF2B5EF4-FFF2-40B4-BE49-F238E27FC236}">
              <a16:creationId xmlns:a16="http://schemas.microsoft.com/office/drawing/2014/main" xmlns="" id="{00000000-0008-0000-0400-00004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1" name="PoljeZBesedilom 930">
          <a:extLst>
            <a:ext uri="{FF2B5EF4-FFF2-40B4-BE49-F238E27FC236}">
              <a16:creationId xmlns:a16="http://schemas.microsoft.com/office/drawing/2014/main" xmlns="" id="{00000000-0008-0000-0400-00004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2" name="PoljeZBesedilom 931">
          <a:extLst>
            <a:ext uri="{FF2B5EF4-FFF2-40B4-BE49-F238E27FC236}">
              <a16:creationId xmlns:a16="http://schemas.microsoft.com/office/drawing/2014/main" xmlns="" id="{00000000-0008-0000-0400-00004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3" name="PoljeZBesedilom 932">
          <a:extLst>
            <a:ext uri="{FF2B5EF4-FFF2-40B4-BE49-F238E27FC236}">
              <a16:creationId xmlns:a16="http://schemas.microsoft.com/office/drawing/2014/main" xmlns="" id="{00000000-0008-0000-0400-00004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4" name="PoljeZBesedilom 933">
          <a:extLst>
            <a:ext uri="{FF2B5EF4-FFF2-40B4-BE49-F238E27FC236}">
              <a16:creationId xmlns:a16="http://schemas.microsoft.com/office/drawing/2014/main" xmlns="" id="{00000000-0008-0000-0400-00004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5" name="PoljeZBesedilom 934">
          <a:extLst>
            <a:ext uri="{FF2B5EF4-FFF2-40B4-BE49-F238E27FC236}">
              <a16:creationId xmlns:a16="http://schemas.microsoft.com/office/drawing/2014/main" xmlns="" id="{00000000-0008-0000-0400-00004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6" name="PoljeZBesedilom 935">
          <a:extLst>
            <a:ext uri="{FF2B5EF4-FFF2-40B4-BE49-F238E27FC236}">
              <a16:creationId xmlns:a16="http://schemas.microsoft.com/office/drawing/2014/main" xmlns="" id="{00000000-0008-0000-0400-00004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7" name="PoljeZBesedilom 936">
          <a:extLst>
            <a:ext uri="{FF2B5EF4-FFF2-40B4-BE49-F238E27FC236}">
              <a16:creationId xmlns:a16="http://schemas.microsoft.com/office/drawing/2014/main" xmlns="" id="{00000000-0008-0000-0400-00004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8" name="PoljeZBesedilom 937">
          <a:extLst>
            <a:ext uri="{FF2B5EF4-FFF2-40B4-BE49-F238E27FC236}">
              <a16:creationId xmlns:a16="http://schemas.microsoft.com/office/drawing/2014/main" xmlns="" id="{00000000-0008-0000-0400-00004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39" name="PoljeZBesedilom 938">
          <a:extLst>
            <a:ext uri="{FF2B5EF4-FFF2-40B4-BE49-F238E27FC236}">
              <a16:creationId xmlns:a16="http://schemas.microsoft.com/office/drawing/2014/main" xmlns="" id="{00000000-0008-0000-0400-00004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0" name="PoljeZBesedilom 939">
          <a:extLst>
            <a:ext uri="{FF2B5EF4-FFF2-40B4-BE49-F238E27FC236}">
              <a16:creationId xmlns:a16="http://schemas.microsoft.com/office/drawing/2014/main" xmlns="" id="{00000000-0008-0000-0400-00004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1" name="PoljeZBesedilom 940">
          <a:extLst>
            <a:ext uri="{FF2B5EF4-FFF2-40B4-BE49-F238E27FC236}">
              <a16:creationId xmlns:a16="http://schemas.microsoft.com/office/drawing/2014/main" xmlns="" id="{00000000-0008-0000-0400-00004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2" name="PoljeZBesedilom 941">
          <a:extLst>
            <a:ext uri="{FF2B5EF4-FFF2-40B4-BE49-F238E27FC236}">
              <a16:creationId xmlns:a16="http://schemas.microsoft.com/office/drawing/2014/main" xmlns="" id="{00000000-0008-0000-0400-00004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3" name="PoljeZBesedilom 942">
          <a:extLst>
            <a:ext uri="{FF2B5EF4-FFF2-40B4-BE49-F238E27FC236}">
              <a16:creationId xmlns:a16="http://schemas.microsoft.com/office/drawing/2014/main" xmlns="" id="{00000000-0008-0000-0400-00004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4" name="PoljeZBesedilom 943">
          <a:extLst>
            <a:ext uri="{FF2B5EF4-FFF2-40B4-BE49-F238E27FC236}">
              <a16:creationId xmlns:a16="http://schemas.microsoft.com/office/drawing/2014/main" xmlns="" id="{00000000-0008-0000-0400-00005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5" name="PoljeZBesedilom 944">
          <a:extLst>
            <a:ext uri="{FF2B5EF4-FFF2-40B4-BE49-F238E27FC236}">
              <a16:creationId xmlns:a16="http://schemas.microsoft.com/office/drawing/2014/main" xmlns="" id="{00000000-0008-0000-0400-00005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6" name="PoljeZBesedilom 945">
          <a:extLst>
            <a:ext uri="{FF2B5EF4-FFF2-40B4-BE49-F238E27FC236}">
              <a16:creationId xmlns:a16="http://schemas.microsoft.com/office/drawing/2014/main" xmlns="" id="{00000000-0008-0000-0400-00005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7" name="PoljeZBesedilom 946">
          <a:extLst>
            <a:ext uri="{FF2B5EF4-FFF2-40B4-BE49-F238E27FC236}">
              <a16:creationId xmlns:a16="http://schemas.microsoft.com/office/drawing/2014/main" xmlns="" id="{00000000-0008-0000-0400-00005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8" name="PoljeZBesedilom 947">
          <a:extLst>
            <a:ext uri="{FF2B5EF4-FFF2-40B4-BE49-F238E27FC236}">
              <a16:creationId xmlns:a16="http://schemas.microsoft.com/office/drawing/2014/main" xmlns="" id="{00000000-0008-0000-0400-00005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49" name="PoljeZBesedilom 948">
          <a:extLst>
            <a:ext uri="{FF2B5EF4-FFF2-40B4-BE49-F238E27FC236}">
              <a16:creationId xmlns:a16="http://schemas.microsoft.com/office/drawing/2014/main" xmlns="" id="{00000000-0008-0000-0400-00005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0" name="PoljeZBesedilom 949">
          <a:extLst>
            <a:ext uri="{FF2B5EF4-FFF2-40B4-BE49-F238E27FC236}">
              <a16:creationId xmlns:a16="http://schemas.microsoft.com/office/drawing/2014/main" xmlns="" id="{00000000-0008-0000-0400-00005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1" name="PoljeZBesedilom 950">
          <a:extLst>
            <a:ext uri="{FF2B5EF4-FFF2-40B4-BE49-F238E27FC236}">
              <a16:creationId xmlns:a16="http://schemas.microsoft.com/office/drawing/2014/main" xmlns="" id="{00000000-0008-0000-0400-00005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2" name="PoljeZBesedilom 951">
          <a:extLst>
            <a:ext uri="{FF2B5EF4-FFF2-40B4-BE49-F238E27FC236}">
              <a16:creationId xmlns:a16="http://schemas.microsoft.com/office/drawing/2014/main" xmlns="" id="{00000000-0008-0000-0400-00005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3" name="PoljeZBesedilom 952">
          <a:extLst>
            <a:ext uri="{FF2B5EF4-FFF2-40B4-BE49-F238E27FC236}">
              <a16:creationId xmlns:a16="http://schemas.microsoft.com/office/drawing/2014/main" xmlns="" id="{00000000-0008-0000-0400-00005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4" name="PoljeZBesedilom 953">
          <a:extLst>
            <a:ext uri="{FF2B5EF4-FFF2-40B4-BE49-F238E27FC236}">
              <a16:creationId xmlns:a16="http://schemas.microsoft.com/office/drawing/2014/main" xmlns="" id="{00000000-0008-0000-0400-00005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5" name="PoljeZBesedilom 954">
          <a:extLst>
            <a:ext uri="{FF2B5EF4-FFF2-40B4-BE49-F238E27FC236}">
              <a16:creationId xmlns:a16="http://schemas.microsoft.com/office/drawing/2014/main" xmlns="" id="{00000000-0008-0000-0400-00005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6" name="PoljeZBesedilom 955">
          <a:extLst>
            <a:ext uri="{FF2B5EF4-FFF2-40B4-BE49-F238E27FC236}">
              <a16:creationId xmlns:a16="http://schemas.microsoft.com/office/drawing/2014/main" xmlns="" id="{00000000-0008-0000-0400-00005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7" name="PoljeZBesedilom 956">
          <a:extLst>
            <a:ext uri="{FF2B5EF4-FFF2-40B4-BE49-F238E27FC236}">
              <a16:creationId xmlns:a16="http://schemas.microsoft.com/office/drawing/2014/main" xmlns="" id="{00000000-0008-0000-0400-00005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8" name="PoljeZBesedilom 957">
          <a:extLst>
            <a:ext uri="{FF2B5EF4-FFF2-40B4-BE49-F238E27FC236}">
              <a16:creationId xmlns:a16="http://schemas.microsoft.com/office/drawing/2014/main" xmlns="" id="{00000000-0008-0000-0400-00005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59" name="PoljeZBesedilom 958">
          <a:extLst>
            <a:ext uri="{FF2B5EF4-FFF2-40B4-BE49-F238E27FC236}">
              <a16:creationId xmlns:a16="http://schemas.microsoft.com/office/drawing/2014/main" xmlns="" id="{00000000-0008-0000-0400-00005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0" name="PoljeZBesedilom 959">
          <a:extLst>
            <a:ext uri="{FF2B5EF4-FFF2-40B4-BE49-F238E27FC236}">
              <a16:creationId xmlns:a16="http://schemas.microsoft.com/office/drawing/2014/main" xmlns="" id="{00000000-0008-0000-0400-00006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1" name="PoljeZBesedilom 960">
          <a:extLst>
            <a:ext uri="{FF2B5EF4-FFF2-40B4-BE49-F238E27FC236}">
              <a16:creationId xmlns:a16="http://schemas.microsoft.com/office/drawing/2014/main" xmlns="" id="{00000000-0008-0000-0400-00006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2" name="PoljeZBesedilom 961">
          <a:extLst>
            <a:ext uri="{FF2B5EF4-FFF2-40B4-BE49-F238E27FC236}">
              <a16:creationId xmlns:a16="http://schemas.microsoft.com/office/drawing/2014/main" xmlns="" id="{00000000-0008-0000-0400-00006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3" name="PoljeZBesedilom 962">
          <a:extLst>
            <a:ext uri="{FF2B5EF4-FFF2-40B4-BE49-F238E27FC236}">
              <a16:creationId xmlns:a16="http://schemas.microsoft.com/office/drawing/2014/main" xmlns="" id="{00000000-0008-0000-0400-00006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4" name="PoljeZBesedilom 963">
          <a:extLst>
            <a:ext uri="{FF2B5EF4-FFF2-40B4-BE49-F238E27FC236}">
              <a16:creationId xmlns:a16="http://schemas.microsoft.com/office/drawing/2014/main" xmlns="" id="{00000000-0008-0000-0400-00006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5" name="PoljeZBesedilom 964">
          <a:extLst>
            <a:ext uri="{FF2B5EF4-FFF2-40B4-BE49-F238E27FC236}">
              <a16:creationId xmlns:a16="http://schemas.microsoft.com/office/drawing/2014/main" xmlns="" id="{00000000-0008-0000-0400-00006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6" name="PoljeZBesedilom 965">
          <a:extLst>
            <a:ext uri="{FF2B5EF4-FFF2-40B4-BE49-F238E27FC236}">
              <a16:creationId xmlns:a16="http://schemas.microsoft.com/office/drawing/2014/main" xmlns="" id="{00000000-0008-0000-0400-00006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7" name="PoljeZBesedilom 966">
          <a:extLst>
            <a:ext uri="{FF2B5EF4-FFF2-40B4-BE49-F238E27FC236}">
              <a16:creationId xmlns:a16="http://schemas.microsoft.com/office/drawing/2014/main" xmlns="" id="{00000000-0008-0000-0400-00006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8" name="PoljeZBesedilom 967">
          <a:extLst>
            <a:ext uri="{FF2B5EF4-FFF2-40B4-BE49-F238E27FC236}">
              <a16:creationId xmlns:a16="http://schemas.microsoft.com/office/drawing/2014/main" xmlns="" id="{00000000-0008-0000-0400-00006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69" name="PoljeZBesedilom 968">
          <a:extLst>
            <a:ext uri="{FF2B5EF4-FFF2-40B4-BE49-F238E27FC236}">
              <a16:creationId xmlns:a16="http://schemas.microsoft.com/office/drawing/2014/main" xmlns="" id="{00000000-0008-0000-0400-00006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0" name="PoljeZBesedilom 969">
          <a:extLst>
            <a:ext uri="{FF2B5EF4-FFF2-40B4-BE49-F238E27FC236}">
              <a16:creationId xmlns:a16="http://schemas.microsoft.com/office/drawing/2014/main" xmlns="" id="{00000000-0008-0000-0400-00006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1" name="PoljeZBesedilom 970">
          <a:extLst>
            <a:ext uri="{FF2B5EF4-FFF2-40B4-BE49-F238E27FC236}">
              <a16:creationId xmlns:a16="http://schemas.microsoft.com/office/drawing/2014/main" xmlns="" id="{00000000-0008-0000-0400-00006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2" name="PoljeZBesedilom 971">
          <a:extLst>
            <a:ext uri="{FF2B5EF4-FFF2-40B4-BE49-F238E27FC236}">
              <a16:creationId xmlns:a16="http://schemas.microsoft.com/office/drawing/2014/main" xmlns="" id="{00000000-0008-0000-0400-00006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3" name="PoljeZBesedilom 972">
          <a:extLst>
            <a:ext uri="{FF2B5EF4-FFF2-40B4-BE49-F238E27FC236}">
              <a16:creationId xmlns:a16="http://schemas.microsoft.com/office/drawing/2014/main" xmlns="" id="{00000000-0008-0000-0400-00006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4" name="PoljeZBesedilom 973">
          <a:extLst>
            <a:ext uri="{FF2B5EF4-FFF2-40B4-BE49-F238E27FC236}">
              <a16:creationId xmlns:a16="http://schemas.microsoft.com/office/drawing/2014/main" xmlns="" id="{00000000-0008-0000-0400-00006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5" name="PoljeZBesedilom 974">
          <a:extLst>
            <a:ext uri="{FF2B5EF4-FFF2-40B4-BE49-F238E27FC236}">
              <a16:creationId xmlns:a16="http://schemas.microsoft.com/office/drawing/2014/main" xmlns="" id="{00000000-0008-0000-0400-00006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6" name="PoljeZBesedilom 975">
          <a:extLst>
            <a:ext uri="{FF2B5EF4-FFF2-40B4-BE49-F238E27FC236}">
              <a16:creationId xmlns:a16="http://schemas.microsoft.com/office/drawing/2014/main" xmlns="" id="{00000000-0008-0000-0400-00007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7" name="PoljeZBesedilom 976">
          <a:extLst>
            <a:ext uri="{FF2B5EF4-FFF2-40B4-BE49-F238E27FC236}">
              <a16:creationId xmlns:a16="http://schemas.microsoft.com/office/drawing/2014/main" xmlns="" id="{00000000-0008-0000-0400-00007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8" name="PoljeZBesedilom 977">
          <a:extLst>
            <a:ext uri="{FF2B5EF4-FFF2-40B4-BE49-F238E27FC236}">
              <a16:creationId xmlns:a16="http://schemas.microsoft.com/office/drawing/2014/main" xmlns="" id="{00000000-0008-0000-0400-00007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79" name="PoljeZBesedilom 978">
          <a:extLst>
            <a:ext uri="{FF2B5EF4-FFF2-40B4-BE49-F238E27FC236}">
              <a16:creationId xmlns:a16="http://schemas.microsoft.com/office/drawing/2014/main" xmlns="" id="{00000000-0008-0000-0400-00007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0" name="PoljeZBesedilom 979">
          <a:extLst>
            <a:ext uri="{FF2B5EF4-FFF2-40B4-BE49-F238E27FC236}">
              <a16:creationId xmlns:a16="http://schemas.microsoft.com/office/drawing/2014/main" xmlns="" id="{00000000-0008-0000-0400-00007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1" name="PoljeZBesedilom 980">
          <a:extLst>
            <a:ext uri="{FF2B5EF4-FFF2-40B4-BE49-F238E27FC236}">
              <a16:creationId xmlns:a16="http://schemas.microsoft.com/office/drawing/2014/main" xmlns="" id="{00000000-0008-0000-0400-00007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2" name="PoljeZBesedilom 981">
          <a:extLst>
            <a:ext uri="{FF2B5EF4-FFF2-40B4-BE49-F238E27FC236}">
              <a16:creationId xmlns:a16="http://schemas.microsoft.com/office/drawing/2014/main" xmlns="" id="{00000000-0008-0000-0400-00007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3" name="PoljeZBesedilom 982">
          <a:extLst>
            <a:ext uri="{FF2B5EF4-FFF2-40B4-BE49-F238E27FC236}">
              <a16:creationId xmlns:a16="http://schemas.microsoft.com/office/drawing/2014/main" xmlns="" id="{00000000-0008-0000-0400-00007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4" name="PoljeZBesedilom 983">
          <a:extLst>
            <a:ext uri="{FF2B5EF4-FFF2-40B4-BE49-F238E27FC236}">
              <a16:creationId xmlns:a16="http://schemas.microsoft.com/office/drawing/2014/main" xmlns="" id="{00000000-0008-0000-0400-00007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5" name="PoljeZBesedilom 984">
          <a:extLst>
            <a:ext uri="{FF2B5EF4-FFF2-40B4-BE49-F238E27FC236}">
              <a16:creationId xmlns:a16="http://schemas.microsoft.com/office/drawing/2014/main" xmlns="" id="{00000000-0008-0000-0400-00007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6" name="PoljeZBesedilom 985">
          <a:extLst>
            <a:ext uri="{FF2B5EF4-FFF2-40B4-BE49-F238E27FC236}">
              <a16:creationId xmlns:a16="http://schemas.microsoft.com/office/drawing/2014/main" xmlns="" id="{00000000-0008-0000-0400-00007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7" name="PoljeZBesedilom 986">
          <a:extLst>
            <a:ext uri="{FF2B5EF4-FFF2-40B4-BE49-F238E27FC236}">
              <a16:creationId xmlns:a16="http://schemas.microsoft.com/office/drawing/2014/main" xmlns="" id="{00000000-0008-0000-0400-00007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8" name="PoljeZBesedilom 987">
          <a:extLst>
            <a:ext uri="{FF2B5EF4-FFF2-40B4-BE49-F238E27FC236}">
              <a16:creationId xmlns:a16="http://schemas.microsoft.com/office/drawing/2014/main" xmlns="" id="{00000000-0008-0000-0400-00007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89" name="PoljeZBesedilom 988">
          <a:extLst>
            <a:ext uri="{FF2B5EF4-FFF2-40B4-BE49-F238E27FC236}">
              <a16:creationId xmlns:a16="http://schemas.microsoft.com/office/drawing/2014/main" xmlns="" id="{00000000-0008-0000-0400-00007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0" name="PoljeZBesedilom 989">
          <a:extLst>
            <a:ext uri="{FF2B5EF4-FFF2-40B4-BE49-F238E27FC236}">
              <a16:creationId xmlns:a16="http://schemas.microsoft.com/office/drawing/2014/main" xmlns="" id="{00000000-0008-0000-0400-00007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1" name="PoljeZBesedilom 990">
          <a:extLst>
            <a:ext uri="{FF2B5EF4-FFF2-40B4-BE49-F238E27FC236}">
              <a16:creationId xmlns:a16="http://schemas.microsoft.com/office/drawing/2014/main" xmlns="" id="{00000000-0008-0000-0400-00007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2" name="PoljeZBesedilom 991">
          <a:extLst>
            <a:ext uri="{FF2B5EF4-FFF2-40B4-BE49-F238E27FC236}">
              <a16:creationId xmlns:a16="http://schemas.microsoft.com/office/drawing/2014/main" xmlns="" id="{00000000-0008-0000-0400-00008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3" name="PoljeZBesedilom 992">
          <a:extLst>
            <a:ext uri="{FF2B5EF4-FFF2-40B4-BE49-F238E27FC236}">
              <a16:creationId xmlns:a16="http://schemas.microsoft.com/office/drawing/2014/main" xmlns="" id="{00000000-0008-0000-0400-00008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4" name="PoljeZBesedilom 993">
          <a:extLst>
            <a:ext uri="{FF2B5EF4-FFF2-40B4-BE49-F238E27FC236}">
              <a16:creationId xmlns:a16="http://schemas.microsoft.com/office/drawing/2014/main" xmlns="" id="{00000000-0008-0000-0400-00008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5" name="PoljeZBesedilom 994">
          <a:extLst>
            <a:ext uri="{FF2B5EF4-FFF2-40B4-BE49-F238E27FC236}">
              <a16:creationId xmlns:a16="http://schemas.microsoft.com/office/drawing/2014/main" xmlns="" id="{00000000-0008-0000-0400-00008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6" name="PoljeZBesedilom 995">
          <a:extLst>
            <a:ext uri="{FF2B5EF4-FFF2-40B4-BE49-F238E27FC236}">
              <a16:creationId xmlns:a16="http://schemas.microsoft.com/office/drawing/2014/main" xmlns="" id="{00000000-0008-0000-0400-00008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7" name="PoljeZBesedilom 996">
          <a:extLst>
            <a:ext uri="{FF2B5EF4-FFF2-40B4-BE49-F238E27FC236}">
              <a16:creationId xmlns:a16="http://schemas.microsoft.com/office/drawing/2014/main" xmlns="" id="{00000000-0008-0000-0400-00008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8" name="PoljeZBesedilom 997">
          <a:extLst>
            <a:ext uri="{FF2B5EF4-FFF2-40B4-BE49-F238E27FC236}">
              <a16:creationId xmlns:a16="http://schemas.microsoft.com/office/drawing/2014/main" xmlns="" id="{00000000-0008-0000-0400-00008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999" name="PoljeZBesedilom 998">
          <a:extLst>
            <a:ext uri="{FF2B5EF4-FFF2-40B4-BE49-F238E27FC236}">
              <a16:creationId xmlns:a16="http://schemas.microsoft.com/office/drawing/2014/main" xmlns="" id="{00000000-0008-0000-0400-00008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0" name="PoljeZBesedilom 999">
          <a:extLst>
            <a:ext uri="{FF2B5EF4-FFF2-40B4-BE49-F238E27FC236}">
              <a16:creationId xmlns:a16="http://schemas.microsoft.com/office/drawing/2014/main" xmlns="" id="{00000000-0008-0000-0400-00008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1" name="PoljeZBesedilom 1000">
          <a:extLst>
            <a:ext uri="{FF2B5EF4-FFF2-40B4-BE49-F238E27FC236}">
              <a16:creationId xmlns:a16="http://schemas.microsoft.com/office/drawing/2014/main" xmlns="" id="{00000000-0008-0000-0400-00008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2" name="PoljeZBesedilom 1001">
          <a:extLst>
            <a:ext uri="{FF2B5EF4-FFF2-40B4-BE49-F238E27FC236}">
              <a16:creationId xmlns:a16="http://schemas.microsoft.com/office/drawing/2014/main" xmlns="" id="{00000000-0008-0000-0400-00008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3" name="PoljeZBesedilom 1002">
          <a:extLst>
            <a:ext uri="{FF2B5EF4-FFF2-40B4-BE49-F238E27FC236}">
              <a16:creationId xmlns:a16="http://schemas.microsoft.com/office/drawing/2014/main" xmlns="" id="{00000000-0008-0000-0400-00008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4" name="PoljeZBesedilom 1003">
          <a:extLst>
            <a:ext uri="{FF2B5EF4-FFF2-40B4-BE49-F238E27FC236}">
              <a16:creationId xmlns:a16="http://schemas.microsoft.com/office/drawing/2014/main" xmlns="" id="{00000000-0008-0000-0400-00008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5" name="PoljeZBesedilom 1004">
          <a:extLst>
            <a:ext uri="{FF2B5EF4-FFF2-40B4-BE49-F238E27FC236}">
              <a16:creationId xmlns:a16="http://schemas.microsoft.com/office/drawing/2014/main" xmlns="" id="{00000000-0008-0000-0400-00008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6" name="PoljeZBesedilom 1005">
          <a:extLst>
            <a:ext uri="{FF2B5EF4-FFF2-40B4-BE49-F238E27FC236}">
              <a16:creationId xmlns:a16="http://schemas.microsoft.com/office/drawing/2014/main" xmlns="" id="{00000000-0008-0000-0400-00008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7" name="PoljeZBesedilom 1006">
          <a:extLst>
            <a:ext uri="{FF2B5EF4-FFF2-40B4-BE49-F238E27FC236}">
              <a16:creationId xmlns:a16="http://schemas.microsoft.com/office/drawing/2014/main" xmlns="" id="{00000000-0008-0000-0400-00008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8" name="PoljeZBesedilom 1007">
          <a:extLst>
            <a:ext uri="{FF2B5EF4-FFF2-40B4-BE49-F238E27FC236}">
              <a16:creationId xmlns:a16="http://schemas.microsoft.com/office/drawing/2014/main" xmlns="" id="{00000000-0008-0000-0400-00009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09" name="PoljeZBesedilom 1008">
          <a:extLst>
            <a:ext uri="{FF2B5EF4-FFF2-40B4-BE49-F238E27FC236}">
              <a16:creationId xmlns:a16="http://schemas.microsoft.com/office/drawing/2014/main" xmlns="" id="{00000000-0008-0000-0400-00009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0" name="PoljeZBesedilom 1009">
          <a:extLst>
            <a:ext uri="{FF2B5EF4-FFF2-40B4-BE49-F238E27FC236}">
              <a16:creationId xmlns:a16="http://schemas.microsoft.com/office/drawing/2014/main" xmlns="" id="{00000000-0008-0000-0400-000092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1" name="PoljeZBesedilom 1010">
          <a:extLst>
            <a:ext uri="{FF2B5EF4-FFF2-40B4-BE49-F238E27FC236}">
              <a16:creationId xmlns:a16="http://schemas.microsoft.com/office/drawing/2014/main" xmlns="" id="{00000000-0008-0000-0400-000093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2" name="PoljeZBesedilom 1011">
          <a:extLst>
            <a:ext uri="{FF2B5EF4-FFF2-40B4-BE49-F238E27FC236}">
              <a16:creationId xmlns:a16="http://schemas.microsoft.com/office/drawing/2014/main" xmlns="" id="{00000000-0008-0000-0400-000094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3" name="PoljeZBesedilom 1012">
          <a:extLst>
            <a:ext uri="{FF2B5EF4-FFF2-40B4-BE49-F238E27FC236}">
              <a16:creationId xmlns:a16="http://schemas.microsoft.com/office/drawing/2014/main" xmlns="" id="{00000000-0008-0000-0400-000095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4" name="PoljeZBesedilom 1013">
          <a:extLst>
            <a:ext uri="{FF2B5EF4-FFF2-40B4-BE49-F238E27FC236}">
              <a16:creationId xmlns:a16="http://schemas.microsoft.com/office/drawing/2014/main" xmlns="" id="{00000000-0008-0000-0400-000096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5" name="PoljeZBesedilom 1014">
          <a:extLst>
            <a:ext uri="{FF2B5EF4-FFF2-40B4-BE49-F238E27FC236}">
              <a16:creationId xmlns:a16="http://schemas.microsoft.com/office/drawing/2014/main" xmlns="" id="{00000000-0008-0000-0400-000097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6" name="PoljeZBesedilom 1015">
          <a:extLst>
            <a:ext uri="{FF2B5EF4-FFF2-40B4-BE49-F238E27FC236}">
              <a16:creationId xmlns:a16="http://schemas.microsoft.com/office/drawing/2014/main" xmlns="" id="{00000000-0008-0000-0400-000098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7" name="PoljeZBesedilom 1016">
          <a:extLst>
            <a:ext uri="{FF2B5EF4-FFF2-40B4-BE49-F238E27FC236}">
              <a16:creationId xmlns:a16="http://schemas.microsoft.com/office/drawing/2014/main" xmlns="" id="{00000000-0008-0000-0400-000099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8" name="PoljeZBesedilom 1017">
          <a:extLst>
            <a:ext uri="{FF2B5EF4-FFF2-40B4-BE49-F238E27FC236}">
              <a16:creationId xmlns:a16="http://schemas.microsoft.com/office/drawing/2014/main" xmlns="" id="{00000000-0008-0000-0400-00009A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19" name="PoljeZBesedilom 1018">
          <a:extLst>
            <a:ext uri="{FF2B5EF4-FFF2-40B4-BE49-F238E27FC236}">
              <a16:creationId xmlns:a16="http://schemas.microsoft.com/office/drawing/2014/main" xmlns="" id="{00000000-0008-0000-0400-00009B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20" name="PoljeZBesedilom 1019">
          <a:extLst>
            <a:ext uri="{FF2B5EF4-FFF2-40B4-BE49-F238E27FC236}">
              <a16:creationId xmlns:a16="http://schemas.microsoft.com/office/drawing/2014/main" xmlns="" id="{00000000-0008-0000-0400-00009C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21" name="PoljeZBesedilom 1020">
          <a:extLst>
            <a:ext uri="{FF2B5EF4-FFF2-40B4-BE49-F238E27FC236}">
              <a16:creationId xmlns:a16="http://schemas.microsoft.com/office/drawing/2014/main" xmlns="" id="{00000000-0008-0000-0400-00009D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22" name="PoljeZBesedilom 1021">
          <a:extLst>
            <a:ext uri="{FF2B5EF4-FFF2-40B4-BE49-F238E27FC236}">
              <a16:creationId xmlns:a16="http://schemas.microsoft.com/office/drawing/2014/main" xmlns="" id="{00000000-0008-0000-0400-00009E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23" name="PoljeZBesedilom 1022">
          <a:extLst>
            <a:ext uri="{FF2B5EF4-FFF2-40B4-BE49-F238E27FC236}">
              <a16:creationId xmlns:a16="http://schemas.microsoft.com/office/drawing/2014/main" xmlns="" id="{00000000-0008-0000-0400-00009F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24" name="PoljeZBesedilom 1023">
          <a:extLst>
            <a:ext uri="{FF2B5EF4-FFF2-40B4-BE49-F238E27FC236}">
              <a16:creationId xmlns:a16="http://schemas.microsoft.com/office/drawing/2014/main" xmlns="" id="{00000000-0008-0000-0400-0000A0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xdr:row>
      <xdr:rowOff>0</xdr:rowOff>
    </xdr:from>
    <xdr:ext cx="65" cy="172227"/>
    <xdr:sp macro="" textlink="">
      <xdr:nvSpPr>
        <xdr:cNvPr id="1025" name="PoljeZBesedilom 1024">
          <a:extLst>
            <a:ext uri="{FF2B5EF4-FFF2-40B4-BE49-F238E27FC236}">
              <a16:creationId xmlns:a16="http://schemas.microsoft.com/office/drawing/2014/main" xmlns="" id="{00000000-0008-0000-0400-0000A1000000}"/>
            </a:ext>
          </a:extLst>
        </xdr:cNvPr>
        <xdr:cNvSpPr txBox="1"/>
      </xdr:nvSpPr>
      <xdr:spPr>
        <a:xfrm>
          <a:off x="7143750"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26" name="PoljeZBesedilom 1025">
          <a:extLst>
            <a:ext uri="{FF2B5EF4-FFF2-40B4-BE49-F238E27FC236}">
              <a16:creationId xmlns:a16="http://schemas.microsoft.com/office/drawing/2014/main" xmlns="" id="{00000000-0008-0000-0400-0000A2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27" name="PoljeZBesedilom 1026">
          <a:extLst>
            <a:ext uri="{FF2B5EF4-FFF2-40B4-BE49-F238E27FC236}">
              <a16:creationId xmlns:a16="http://schemas.microsoft.com/office/drawing/2014/main" xmlns="" id="{00000000-0008-0000-0400-0000A3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28" name="PoljeZBesedilom 1027">
          <a:extLst>
            <a:ext uri="{FF2B5EF4-FFF2-40B4-BE49-F238E27FC236}">
              <a16:creationId xmlns:a16="http://schemas.microsoft.com/office/drawing/2014/main" xmlns="" id="{00000000-0008-0000-0400-0000A4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29" name="PoljeZBesedilom 1028">
          <a:extLst>
            <a:ext uri="{FF2B5EF4-FFF2-40B4-BE49-F238E27FC236}">
              <a16:creationId xmlns:a16="http://schemas.microsoft.com/office/drawing/2014/main" xmlns="" id="{00000000-0008-0000-0400-0000A5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0" name="PoljeZBesedilom 1029">
          <a:extLst>
            <a:ext uri="{FF2B5EF4-FFF2-40B4-BE49-F238E27FC236}">
              <a16:creationId xmlns:a16="http://schemas.microsoft.com/office/drawing/2014/main" xmlns="" id="{00000000-0008-0000-0400-0000A6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1" name="PoljeZBesedilom 1030">
          <a:extLst>
            <a:ext uri="{FF2B5EF4-FFF2-40B4-BE49-F238E27FC236}">
              <a16:creationId xmlns:a16="http://schemas.microsoft.com/office/drawing/2014/main" xmlns="" id="{00000000-0008-0000-0400-0000A7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2" name="PoljeZBesedilom 1031">
          <a:extLst>
            <a:ext uri="{FF2B5EF4-FFF2-40B4-BE49-F238E27FC236}">
              <a16:creationId xmlns:a16="http://schemas.microsoft.com/office/drawing/2014/main" xmlns="" id="{00000000-0008-0000-0400-0000A8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3" name="PoljeZBesedilom 1032">
          <a:extLst>
            <a:ext uri="{FF2B5EF4-FFF2-40B4-BE49-F238E27FC236}">
              <a16:creationId xmlns:a16="http://schemas.microsoft.com/office/drawing/2014/main" xmlns="" id="{00000000-0008-0000-0400-0000A9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4" name="PoljeZBesedilom 1033">
          <a:extLst>
            <a:ext uri="{FF2B5EF4-FFF2-40B4-BE49-F238E27FC236}">
              <a16:creationId xmlns:a16="http://schemas.microsoft.com/office/drawing/2014/main" xmlns="" id="{00000000-0008-0000-0400-0000AA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5" name="PoljeZBesedilom 1034">
          <a:extLst>
            <a:ext uri="{FF2B5EF4-FFF2-40B4-BE49-F238E27FC236}">
              <a16:creationId xmlns:a16="http://schemas.microsoft.com/office/drawing/2014/main" xmlns="" id="{00000000-0008-0000-0400-0000AB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6" name="PoljeZBesedilom 1035">
          <a:extLst>
            <a:ext uri="{FF2B5EF4-FFF2-40B4-BE49-F238E27FC236}">
              <a16:creationId xmlns:a16="http://schemas.microsoft.com/office/drawing/2014/main" xmlns="" id="{00000000-0008-0000-0400-0000AC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7" name="PoljeZBesedilom 1036">
          <a:extLst>
            <a:ext uri="{FF2B5EF4-FFF2-40B4-BE49-F238E27FC236}">
              <a16:creationId xmlns:a16="http://schemas.microsoft.com/office/drawing/2014/main" xmlns="" id="{00000000-0008-0000-0400-0000AD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8" name="PoljeZBesedilom 1037">
          <a:extLst>
            <a:ext uri="{FF2B5EF4-FFF2-40B4-BE49-F238E27FC236}">
              <a16:creationId xmlns:a16="http://schemas.microsoft.com/office/drawing/2014/main" xmlns="" id="{00000000-0008-0000-0400-0000AE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39" name="PoljeZBesedilom 1038">
          <a:extLst>
            <a:ext uri="{FF2B5EF4-FFF2-40B4-BE49-F238E27FC236}">
              <a16:creationId xmlns:a16="http://schemas.microsoft.com/office/drawing/2014/main" xmlns="" id="{00000000-0008-0000-0400-0000AF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0" name="PoljeZBesedilom 1039">
          <a:extLst>
            <a:ext uri="{FF2B5EF4-FFF2-40B4-BE49-F238E27FC236}">
              <a16:creationId xmlns:a16="http://schemas.microsoft.com/office/drawing/2014/main" xmlns="" id="{00000000-0008-0000-0400-0000B0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1" name="PoljeZBesedilom 1040">
          <a:extLst>
            <a:ext uri="{FF2B5EF4-FFF2-40B4-BE49-F238E27FC236}">
              <a16:creationId xmlns:a16="http://schemas.microsoft.com/office/drawing/2014/main" xmlns="" id="{00000000-0008-0000-0400-0000B1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2" name="PoljeZBesedilom 1041">
          <a:extLst>
            <a:ext uri="{FF2B5EF4-FFF2-40B4-BE49-F238E27FC236}">
              <a16:creationId xmlns:a16="http://schemas.microsoft.com/office/drawing/2014/main" xmlns="" id="{00000000-0008-0000-0400-0000B2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3" name="PoljeZBesedilom 1042">
          <a:extLst>
            <a:ext uri="{FF2B5EF4-FFF2-40B4-BE49-F238E27FC236}">
              <a16:creationId xmlns:a16="http://schemas.microsoft.com/office/drawing/2014/main" xmlns="" id="{00000000-0008-0000-0400-0000B3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4" name="PoljeZBesedilom 1043">
          <a:extLst>
            <a:ext uri="{FF2B5EF4-FFF2-40B4-BE49-F238E27FC236}">
              <a16:creationId xmlns:a16="http://schemas.microsoft.com/office/drawing/2014/main" xmlns="" id="{00000000-0008-0000-0400-0000B4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5" name="PoljeZBesedilom 1044">
          <a:extLst>
            <a:ext uri="{FF2B5EF4-FFF2-40B4-BE49-F238E27FC236}">
              <a16:creationId xmlns:a16="http://schemas.microsoft.com/office/drawing/2014/main" xmlns="" id="{00000000-0008-0000-0400-0000B5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6" name="PoljeZBesedilom 1045">
          <a:extLst>
            <a:ext uri="{FF2B5EF4-FFF2-40B4-BE49-F238E27FC236}">
              <a16:creationId xmlns:a16="http://schemas.microsoft.com/office/drawing/2014/main" xmlns="" id="{00000000-0008-0000-0400-0000B6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7" name="PoljeZBesedilom 1046">
          <a:extLst>
            <a:ext uri="{FF2B5EF4-FFF2-40B4-BE49-F238E27FC236}">
              <a16:creationId xmlns:a16="http://schemas.microsoft.com/office/drawing/2014/main" xmlns="" id="{00000000-0008-0000-0400-0000B7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8" name="PoljeZBesedilom 1047">
          <a:extLst>
            <a:ext uri="{FF2B5EF4-FFF2-40B4-BE49-F238E27FC236}">
              <a16:creationId xmlns:a16="http://schemas.microsoft.com/office/drawing/2014/main" xmlns="" id="{00000000-0008-0000-0400-0000B8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49" name="PoljeZBesedilom 1048">
          <a:extLst>
            <a:ext uri="{FF2B5EF4-FFF2-40B4-BE49-F238E27FC236}">
              <a16:creationId xmlns:a16="http://schemas.microsoft.com/office/drawing/2014/main" xmlns="" id="{00000000-0008-0000-0400-0000B9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0" name="PoljeZBesedilom 1049">
          <a:extLst>
            <a:ext uri="{FF2B5EF4-FFF2-40B4-BE49-F238E27FC236}">
              <a16:creationId xmlns:a16="http://schemas.microsoft.com/office/drawing/2014/main" xmlns="" id="{00000000-0008-0000-0400-0000BA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1" name="PoljeZBesedilom 1050">
          <a:extLst>
            <a:ext uri="{FF2B5EF4-FFF2-40B4-BE49-F238E27FC236}">
              <a16:creationId xmlns:a16="http://schemas.microsoft.com/office/drawing/2014/main" xmlns="" id="{00000000-0008-0000-0400-0000BB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2" name="PoljeZBesedilom 1051">
          <a:extLst>
            <a:ext uri="{FF2B5EF4-FFF2-40B4-BE49-F238E27FC236}">
              <a16:creationId xmlns:a16="http://schemas.microsoft.com/office/drawing/2014/main" xmlns="" id="{00000000-0008-0000-0400-0000BC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3" name="PoljeZBesedilom 1052">
          <a:extLst>
            <a:ext uri="{FF2B5EF4-FFF2-40B4-BE49-F238E27FC236}">
              <a16:creationId xmlns:a16="http://schemas.microsoft.com/office/drawing/2014/main" xmlns="" id="{00000000-0008-0000-0400-0000BD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4" name="PoljeZBesedilom 1053">
          <a:extLst>
            <a:ext uri="{FF2B5EF4-FFF2-40B4-BE49-F238E27FC236}">
              <a16:creationId xmlns:a16="http://schemas.microsoft.com/office/drawing/2014/main" xmlns="" id="{00000000-0008-0000-0400-0000BE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5" name="PoljeZBesedilom 1054">
          <a:extLst>
            <a:ext uri="{FF2B5EF4-FFF2-40B4-BE49-F238E27FC236}">
              <a16:creationId xmlns:a16="http://schemas.microsoft.com/office/drawing/2014/main" xmlns="" id="{00000000-0008-0000-0400-0000BF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6" name="PoljeZBesedilom 1055">
          <a:extLst>
            <a:ext uri="{FF2B5EF4-FFF2-40B4-BE49-F238E27FC236}">
              <a16:creationId xmlns:a16="http://schemas.microsoft.com/office/drawing/2014/main" xmlns="" id="{00000000-0008-0000-0400-0000C0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7" name="PoljeZBesedilom 1056">
          <a:extLst>
            <a:ext uri="{FF2B5EF4-FFF2-40B4-BE49-F238E27FC236}">
              <a16:creationId xmlns:a16="http://schemas.microsoft.com/office/drawing/2014/main" xmlns="" id="{00000000-0008-0000-0400-0000C1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8" name="PoljeZBesedilom 1057">
          <a:extLst>
            <a:ext uri="{FF2B5EF4-FFF2-40B4-BE49-F238E27FC236}">
              <a16:creationId xmlns:a16="http://schemas.microsoft.com/office/drawing/2014/main" xmlns="" id="{00000000-0008-0000-0400-0000C2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59" name="PoljeZBesedilom 1058">
          <a:extLst>
            <a:ext uri="{FF2B5EF4-FFF2-40B4-BE49-F238E27FC236}">
              <a16:creationId xmlns:a16="http://schemas.microsoft.com/office/drawing/2014/main" xmlns="" id="{00000000-0008-0000-0400-0000C3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0" name="PoljeZBesedilom 1059">
          <a:extLst>
            <a:ext uri="{FF2B5EF4-FFF2-40B4-BE49-F238E27FC236}">
              <a16:creationId xmlns:a16="http://schemas.microsoft.com/office/drawing/2014/main" xmlns="" id="{00000000-0008-0000-0400-0000C4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1" name="PoljeZBesedilom 1060">
          <a:extLst>
            <a:ext uri="{FF2B5EF4-FFF2-40B4-BE49-F238E27FC236}">
              <a16:creationId xmlns:a16="http://schemas.microsoft.com/office/drawing/2014/main" xmlns="" id="{00000000-0008-0000-0400-0000C5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2" name="PoljeZBesedilom 1061">
          <a:extLst>
            <a:ext uri="{FF2B5EF4-FFF2-40B4-BE49-F238E27FC236}">
              <a16:creationId xmlns:a16="http://schemas.microsoft.com/office/drawing/2014/main" xmlns="" id="{00000000-0008-0000-0400-0000C6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3" name="PoljeZBesedilom 1062">
          <a:extLst>
            <a:ext uri="{FF2B5EF4-FFF2-40B4-BE49-F238E27FC236}">
              <a16:creationId xmlns:a16="http://schemas.microsoft.com/office/drawing/2014/main" xmlns="" id="{00000000-0008-0000-0400-0000C7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4" name="PoljeZBesedilom 1063">
          <a:extLst>
            <a:ext uri="{FF2B5EF4-FFF2-40B4-BE49-F238E27FC236}">
              <a16:creationId xmlns:a16="http://schemas.microsoft.com/office/drawing/2014/main" xmlns="" id="{00000000-0008-0000-0400-0000C8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5" name="PoljeZBesedilom 1064">
          <a:extLst>
            <a:ext uri="{FF2B5EF4-FFF2-40B4-BE49-F238E27FC236}">
              <a16:creationId xmlns:a16="http://schemas.microsoft.com/office/drawing/2014/main" xmlns="" id="{00000000-0008-0000-0400-0000C9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6" name="PoljeZBesedilom 1065">
          <a:extLst>
            <a:ext uri="{FF2B5EF4-FFF2-40B4-BE49-F238E27FC236}">
              <a16:creationId xmlns:a16="http://schemas.microsoft.com/office/drawing/2014/main" xmlns="" id="{00000000-0008-0000-0400-0000CA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7" name="PoljeZBesedilom 1066">
          <a:extLst>
            <a:ext uri="{FF2B5EF4-FFF2-40B4-BE49-F238E27FC236}">
              <a16:creationId xmlns:a16="http://schemas.microsoft.com/office/drawing/2014/main" xmlns="" id="{00000000-0008-0000-0400-0000CB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8" name="PoljeZBesedilom 1067">
          <a:extLst>
            <a:ext uri="{FF2B5EF4-FFF2-40B4-BE49-F238E27FC236}">
              <a16:creationId xmlns:a16="http://schemas.microsoft.com/office/drawing/2014/main" xmlns="" id="{00000000-0008-0000-0400-0000CC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69" name="PoljeZBesedilom 1068">
          <a:extLst>
            <a:ext uri="{FF2B5EF4-FFF2-40B4-BE49-F238E27FC236}">
              <a16:creationId xmlns:a16="http://schemas.microsoft.com/office/drawing/2014/main" xmlns="" id="{00000000-0008-0000-0400-0000CD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0" name="PoljeZBesedilom 1069">
          <a:extLst>
            <a:ext uri="{FF2B5EF4-FFF2-40B4-BE49-F238E27FC236}">
              <a16:creationId xmlns:a16="http://schemas.microsoft.com/office/drawing/2014/main" xmlns="" id="{00000000-0008-0000-0400-0000CE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1" name="PoljeZBesedilom 1070">
          <a:extLst>
            <a:ext uri="{FF2B5EF4-FFF2-40B4-BE49-F238E27FC236}">
              <a16:creationId xmlns:a16="http://schemas.microsoft.com/office/drawing/2014/main" xmlns="" id="{00000000-0008-0000-0400-0000CF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2" name="PoljeZBesedilom 1071">
          <a:extLst>
            <a:ext uri="{FF2B5EF4-FFF2-40B4-BE49-F238E27FC236}">
              <a16:creationId xmlns:a16="http://schemas.microsoft.com/office/drawing/2014/main" xmlns="" id="{00000000-0008-0000-0400-0000D0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3" name="PoljeZBesedilom 1072">
          <a:extLst>
            <a:ext uri="{FF2B5EF4-FFF2-40B4-BE49-F238E27FC236}">
              <a16:creationId xmlns:a16="http://schemas.microsoft.com/office/drawing/2014/main" xmlns="" id="{00000000-0008-0000-0400-0000D1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4" name="PoljeZBesedilom 1073">
          <a:extLst>
            <a:ext uri="{FF2B5EF4-FFF2-40B4-BE49-F238E27FC236}">
              <a16:creationId xmlns:a16="http://schemas.microsoft.com/office/drawing/2014/main" xmlns="" id="{00000000-0008-0000-0400-0000D2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5" name="PoljeZBesedilom 1074">
          <a:extLst>
            <a:ext uri="{FF2B5EF4-FFF2-40B4-BE49-F238E27FC236}">
              <a16:creationId xmlns:a16="http://schemas.microsoft.com/office/drawing/2014/main" xmlns="" id="{00000000-0008-0000-0400-0000D3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6" name="PoljeZBesedilom 1075">
          <a:extLst>
            <a:ext uri="{FF2B5EF4-FFF2-40B4-BE49-F238E27FC236}">
              <a16:creationId xmlns:a16="http://schemas.microsoft.com/office/drawing/2014/main" xmlns="" id="{00000000-0008-0000-0400-0000D4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7" name="PoljeZBesedilom 1076">
          <a:extLst>
            <a:ext uri="{FF2B5EF4-FFF2-40B4-BE49-F238E27FC236}">
              <a16:creationId xmlns:a16="http://schemas.microsoft.com/office/drawing/2014/main" xmlns="" id="{00000000-0008-0000-0400-0000D5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8" name="PoljeZBesedilom 1077">
          <a:extLst>
            <a:ext uri="{FF2B5EF4-FFF2-40B4-BE49-F238E27FC236}">
              <a16:creationId xmlns:a16="http://schemas.microsoft.com/office/drawing/2014/main" xmlns="" id="{00000000-0008-0000-0400-0000D6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79" name="PoljeZBesedilom 1078">
          <a:extLst>
            <a:ext uri="{FF2B5EF4-FFF2-40B4-BE49-F238E27FC236}">
              <a16:creationId xmlns:a16="http://schemas.microsoft.com/office/drawing/2014/main" xmlns="" id="{00000000-0008-0000-0400-0000D7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0" name="PoljeZBesedilom 1079">
          <a:extLst>
            <a:ext uri="{FF2B5EF4-FFF2-40B4-BE49-F238E27FC236}">
              <a16:creationId xmlns:a16="http://schemas.microsoft.com/office/drawing/2014/main" xmlns="" id="{00000000-0008-0000-0400-0000D8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1" name="PoljeZBesedilom 1080">
          <a:extLst>
            <a:ext uri="{FF2B5EF4-FFF2-40B4-BE49-F238E27FC236}">
              <a16:creationId xmlns:a16="http://schemas.microsoft.com/office/drawing/2014/main" xmlns="" id="{00000000-0008-0000-0400-0000D9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2" name="PoljeZBesedilom 1081">
          <a:extLst>
            <a:ext uri="{FF2B5EF4-FFF2-40B4-BE49-F238E27FC236}">
              <a16:creationId xmlns:a16="http://schemas.microsoft.com/office/drawing/2014/main" xmlns="" id="{00000000-0008-0000-0400-0000DA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3" name="PoljeZBesedilom 1082">
          <a:extLst>
            <a:ext uri="{FF2B5EF4-FFF2-40B4-BE49-F238E27FC236}">
              <a16:creationId xmlns:a16="http://schemas.microsoft.com/office/drawing/2014/main" xmlns="" id="{00000000-0008-0000-0400-0000DB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4" name="PoljeZBesedilom 1083">
          <a:extLst>
            <a:ext uri="{FF2B5EF4-FFF2-40B4-BE49-F238E27FC236}">
              <a16:creationId xmlns:a16="http://schemas.microsoft.com/office/drawing/2014/main" xmlns="" id="{00000000-0008-0000-0400-0000DC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5" name="PoljeZBesedilom 1084">
          <a:extLst>
            <a:ext uri="{FF2B5EF4-FFF2-40B4-BE49-F238E27FC236}">
              <a16:creationId xmlns:a16="http://schemas.microsoft.com/office/drawing/2014/main" xmlns="" id="{00000000-0008-0000-0400-0000DD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6" name="PoljeZBesedilom 1085">
          <a:extLst>
            <a:ext uri="{FF2B5EF4-FFF2-40B4-BE49-F238E27FC236}">
              <a16:creationId xmlns:a16="http://schemas.microsoft.com/office/drawing/2014/main" xmlns="" id="{00000000-0008-0000-0400-0000DE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7" name="PoljeZBesedilom 1086">
          <a:extLst>
            <a:ext uri="{FF2B5EF4-FFF2-40B4-BE49-F238E27FC236}">
              <a16:creationId xmlns:a16="http://schemas.microsoft.com/office/drawing/2014/main" xmlns="" id="{00000000-0008-0000-0400-0000DF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8" name="PoljeZBesedilom 1087">
          <a:extLst>
            <a:ext uri="{FF2B5EF4-FFF2-40B4-BE49-F238E27FC236}">
              <a16:creationId xmlns:a16="http://schemas.microsoft.com/office/drawing/2014/main" xmlns="" id="{00000000-0008-0000-0400-0000E0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xdr:row>
      <xdr:rowOff>0</xdr:rowOff>
    </xdr:from>
    <xdr:ext cx="65" cy="172227"/>
    <xdr:sp macro="" textlink="">
      <xdr:nvSpPr>
        <xdr:cNvPr id="1089" name="PoljeZBesedilom 1088">
          <a:extLst>
            <a:ext uri="{FF2B5EF4-FFF2-40B4-BE49-F238E27FC236}">
              <a16:creationId xmlns:a16="http://schemas.microsoft.com/office/drawing/2014/main" xmlns="" id="{00000000-0008-0000-0400-0000E1000000}"/>
            </a:ext>
          </a:extLst>
        </xdr:cNvPr>
        <xdr:cNvSpPr txBox="1"/>
      </xdr:nvSpPr>
      <xdr:spPr>
        <a:xfrm>
          <a:off x="7143750" y="485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0" name="PoljeZBesedilom 1089">
          <a:extLst>
            <a:ext uri="{FF2B5EF4-FFF2-40B4-BE49-F238E27FC236}">
              <a16:creationId xmlns:a16="http://schemas.microsoft.com/office/drawing/2014/main" xmlns="" id="{00000000-0008-0000-0400-0000A2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1" name="PoljeZBesedilom 1090">
          <a:extLst>
            <a:ext uri="{FF2B5EF4-FFF2-40B4-BE49-F238E27FC236}">
              <a16:creationId xmlns:a16="http://schemas.microsoft.com/office/drawing/2014/main" xmlns="" id="{00000000-0008-0000-0400-0000A3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2" name="PoljeZBesedilom 1091">
          <a:extLst>
            <a:ext uri="{FF2B5EF4-FFF2-40B4-BE49-F238E27FC236}">
              <a16:creationId xmlns:a16="http://schemas.microsoft.com/office/drawing/2014/main" xmlns="" id="{00000000-0008-0000-0400-0000A4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3" name="PoljeZBesedilom 1092">
          <a:extLst>
            <a:ext uri="{FF2B5EF4-FFF2-40B4-BE49-F238E27FC236}">
              <a16:creationId xmlns:a16="http://schemas.microsoft.com/office/drawing/2014/main" xmlns="" id="{00000000-0008-0000-0400-0000A5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4" name="PoljeZBesedilom 1093">
          <a:extLst>
            <a:ext uri="{FF2B5EF4-FFF2-40B4-BE49-F238E27FC236}">
              <a16:creationId xmlns:a16="http://schemas.microsoft.com/office/drawing/2014/main" xmlns="" id="{00000000-0008-0000-0400-0000A6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5" name="PoljeZBesedilom 1094">
          <a:extLst>
            <a:ext uri="{FF2B5EF4-FFF2-40B4-BE49-F238E27FC236}">
              <a16:creationId xmlns:a16="http://schemas.microsoft.com/office/drawing/2014/main" xmlns="" id="{00000000-0008-0000-0400-0000A7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6" name="PoljeZBesedilom 1095">
          <a:extLst>
            <a:ext uri="{FF2B5EF4-FFF2-40B4-BE49-F238E27FC236}">
              <a16:creationId xmlns:a16="http://schemas.microsoft.com/office/drawing/2014/main" xmlns="" id="{00000000-0008-0000-0400-0000A8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7" name="PoljeZBesedilom 1096">
          <a:extLst>
            <a:ext uri="{FF2B5EF4-FFF2-40B4-BE49-F238E27FC236}">
              <a16:creationId xmlns:a16="http://schemas.microsoft.com/office/drawing/2014/main" xmlns="" id="{00000000-0008-0000-0400-0000A9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8" name="PoljeZBesedilom 1097">
          <a:extLst>
            <a:ext uri="{FF2B5EF4-FFF2-40B4-BE49-F238E27FC236}">
              <a16:creationId xmlns:a16="http://schemas.microsoft.com/office/drawing/2014/main" xmlns="" id="{00000000-0008-0000-0400-0000AA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099" name="PoljeZBesedilom 1098">
          <a:extLst>
            <a:ext uri="{FF2B5EF4-FFF2-40B4-BE49-F238E27FC236}">
              <a16:creationId xmlns:a16="http://schemas.microsoft.com/office/drawing/2014/main" xmlns="" id="{00000000-0008-0000-0400-0000AB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0" name="PoljeZBesedilom 1099">
          <a:extLst>
            <a:ext uri="{FF2B5EF4-FFF2-40B4-BE49-F238E27FC236}">
              <a16:creationId xmlns:a16="http://schemas.microsoft.com/office/drawing/2014/main" xmlns="" id="{00000000-0008-0000-0400-0000AC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1" name="PoljeZBesedilom 1100">
          <a:extLst>
            <a:ext uri="{FF2B5EF4-FFF2-40B4-BE49-F238E27FC236}">
              <a16:creationId xmlns:a16="http://schemas.microsoft.com/office/drawing/2014/main" xmlns="" id="{00000000-0008-0000-0400-0000AD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2" name="PoljeZBesedilom 1101">
          <a:extLst>
            <a:ext uri="{FF2B5EF4-FFF2-40B4-BE49-F238E27FC236}">
              <a16:creationId xmlns:a16="http://schemas.microsoft.com/office/drawing/2014/main" xmlns="" id="{00000000-0008-0000-0400-0000AE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3" name="PoljeZBesedilom 1102">
          <a:extLst>
            <a:ext uri="{FF2B5EF4-FFF2-40B4-BE49-F238E27FC236}">
              <a16:creationId xmlns:a16="http://schemas.microsoft.com/office/drawing/2014/main" xmlns="" id="{00000000-0008-0000-0400-0000AF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4" name="PoljeZBesedilom 1103">
          <a:extLst>
            <a:ext uri="{FF2B5EF4-FFF2-40B4-BE49-F238E27FC236}">
              <a16:creationId xmlns:a16="http://schemas.microsoft.com/office/drawing/2014/main" xmlns="" id="{00000000-0008-0000-0400-0000B0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5" name="PoljeZBesedilom 1104">
          <a:extLst>
            <a:ext uri="{FF2B5EF4-FFF2-40B4-BE49-F238E27FC236}">
              <a16:creationId xmlns:a16="http://schemas.microsoft.com/office/drawing/2014/main" xmlns="" id="{00000000-0008-0000-0400-0000B1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6" name="PoljeZBesedilom 1105">
          <a:extLst>
            <a:ext uri="{FF2B5EF4-FFF2-40B4-BE49-F238E27FC236}">
              <a16:creationId xmlns:a16="http://schemas.microsoft.com/office/drawing/2014/main" xmlns="" id="{00000000-0008-0000-0400-0000B2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7" name="PoljeZBesedilom 1106">
          <a:extLst>
            <a:ext uri="{FF2B5EF4-FFF2-40B4-BE49-F238E27FC236}">
              <a16:creationId xmlns:a16="http://schemas.microsoft.com/office/drawing/2014/main" xmlns="" id="{00000000-0008-0000-0400-0000B3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8" name="PoljeZBesedilom 1107">
          <a:extLst>
            <a:ext uri="{FF2B5EF4-FFF2-40B4-BE49-F238E27FC236}">
              <a16:creationId xmlns:a16="http://schemas.microsoft.com/office/drawing/2014/main" xmlns="" id="{00000000-0008-0000-0400-0000B4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09" name="PoljeZBesedilom 1108">
          <a:extLst>
            <a:ext uri="{FF2B5EF4-FFF2-40B4-BE49-F238E27FC236}">
              <a16:creationId xmlns:a16="http://schemas.microsoft.com/office/drawing/2014/main" xmlns="" id="{00000000-0008-0000-0400-0000B5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0" name="PoljeZBesedilom 1109">
          <a:extLst>
            <a:ext uri="{FF2B5EF4-FFF2-40B4-BE49-F238E27FC236}">
              <a16:creationId xmlns:a16="http://schemas.microsoft.com/office/drawing/2014/main" xmlns="" id="{00000000-0008-0000-0400-0000B6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1" name="PoljeZBesedilom 1110">
          <a:extLst>
            <a:ext uri="{FF2B5EF4-FFF2-40B4-BE49-F238E27FC236}">
              <a16:creationId xmlns:a16="http://schemas.microsoft.com/office/drawing/2014/main" xmlns="" id="{00000000-0008-0000-0400-0000B7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2" name="PoljeZBesedilom 1111">
          <a:extLst>
            <a:ext uri="{FF2B5EF4-FFF2-40B4-BE49-F238E27FC236}">
              <a16:creationId xmlns:a16="http://schemas.microsoft.com/office/drawing/2014/main" xmlns="" id="{00000000-0008-0000-0400-0000B8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3" name="PoljeZBesedilom 1112">
          <a:extLst>
            <a:ext uri="{FF2B5EF4-FFF2-40B4-BE49-F238E27FC236}">
              <a16:creationId xmlns:a16="http://schemas.microsoft.com/office/drawing/2014/main" xmlns="" id="{00000000-0008-0000-0400-0000B9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4" name="PoljeZBesedilom 1113">
          <a:extLst>
            <a:ext uri="{FF2B5EF4-FFF2-40B4-BE49-F238E27FC236}">
              <a16:creationId xmlns:a16="http://schemas.microsoft.com/office/drawing/2014/main" xmlns="" id="{00000000-0008-0000-0400-0000BA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5" name="PoljeZBesedilom 1114">
          <a:extLst>
            <a:ext uri="{FF2B5EF4-FFF2-40B4-BE49-F238E27FC236}">
              <a16:creationId xmlns:a16="http://schemas.microsoft.com/office/drawing/2014/main" xmlns="" id="{00000000-0008-0000-0400-0000BB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6" name="PoljeZBesedilom 1115">
          <a:extLst>
            <a:ext uri="{FF2B5EF4-FFF2-40B4-BE49-F238E27FC236}">
              <a16:creationId xmlns:a16="http://schemas.microsoft.com/office/drawing/2014/main" xmlns="" id="{00000000-0008-0000-0400-0000BC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7" name="PoljeZBesedilom 1116">
          <a:extLst>
            <a:ext uri="{FF2B5EF4-FFF2-40B4-BE49-F238E27FC236}">
              <a16:creationId xmlns:a16="http://schemas.microsoft.com/office/drawing/2014/main" xmlns="" id="{00000000-0008-0000-0400-0000BD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8" name="PoljeZBesedilom 1117">
          <a:extLst>
            <a:ext uri="{FF2B5EF4-FFF2-40B4-BE49-F238E27FC236}">
              <a16:creationId xmlns:a16="http://schemas.microsoft.com/office/drawing/2014/main" xmlns="" id="{00000000-0008-0000-0400-0000BE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19" name="PoljeZBesedilom 1118">
          <a:extLst>
            <a:ext uri="{FF2B5EF4-FFF2-40B4-BE49-F238E27FC236}">
              <a16:creationId xmlns:a16="http://schemas.microsoft.com/office/drawing/2014/main" xmlns="" id="{00000000-0008-0000-0400-0000BF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0" name="PoljeZBesedilom 1119">
          <a:extLst>
            <a:ext uri="{FF2B5EF4-FFF2-40B4-BE49-F238E27FC236}">
              <a16:creationId xmlns:a16="http://schemas.microsoft.com/office/drawing/2014/main" xmlns="" id="{00000000-0008-0000-0400-0000C0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1" name="PoljeZBesedilom 1120">
          <a:extLst>
            <a:ext uri="{FF2B5EF4-FFF2-40B4-BE49-F238E27FC236}">
              <a16:creationId xmlns:a16="http://schemas.microsoft.com/office/drawing/2014/main" xmlns="" id="{00000000-0008-0000-0400-0000C1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2" name="PoljeZBesedilom 1121">
          <a:extLst>
            <a:ext uri="{FF2B5EF4-FFF2-40B4-BE49-F238E27FC236}">
              <a16:creationId xmlns:a16="http://schemas.microsoft.com/office/drawing/2014/main" xmlns="" id="{00000000-0008-0000-0400-0000C2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3" name="PoljeZBesedilom 1122">
          <a:extLst>
            <a:ext uri="{FF2B5EF4-FFF2-40B4-BE49-F238E27FC236}">
              <a16:creationId xmlns:a16="http://schemas.microsoft.com/office/drawing/2014/main" xmlns="" id="{00000000-0008-0000-0400-0000C3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4" name="PoljeZBesedilom 1123">
          <a:extLst>
            <a:ext uri="{FF2B5EF4-FFF2-40B4-BE49-F238E27FC236}">
              <a16:creationId xmlns:a16="http://schemas.microsoft.com/office/drawing/2014/main" xmlns="" id="{00000000-0008-0000-0400-0000C4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5" name="PoljeZBesedilom 1124">
          <a:extLst>
            <a:ext uri="{FF2B5EF4-FFF2-40B4-BE49-F238E27FC236}">
              <a16:creationId xmlns:a16="http://schemas.microsoft.com/office/drawing/2014/main" xmlns="" id="{00000000-0008-0000-0400-0000C5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6" name="PoljeZBesedilom 1125">
          <a:extLst>
            <a:ext uri="{FF2B5EF4-FFF2-40B4-BE49-F238E27FC236}">
              <a16:creationId xmlns:a16="http://schemas.microsoft.com/office/drawing/2014/main" xmlns="" id="{00000000-0008-0000-0400-0000C6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7" name="PoljeZBesedilom 1126">
          <a:extLst>
            <a:ext uri="{FF2B5EF4-FFF2-40B4-BE49-F238E27FC236}">
              <a16:creationId xmlns:a16="http://schemas.microsoft.com/office/drawing/2014/main" xmlns="" id="{00000000-0008-0000-0400-0000C7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8" name="PoljeZBesedilom 1127">
          <a:extLst>
            <a:ext uri="{FF2B5EF4-FFF2-40B4-BE49-F238E27FC236}">
              <a16:creationId xmlns:a16="http://schemas.microsoft.com/office/drawing/2014/main" xmlns="" id="{00000000-0008-0000-0400-0000C8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29" name="PoljeZBesedilom 1128">
          <a:extLst>
            <a:ext uri="{FF2B5EF4-FFF2-40B4-BE49-F238E27FC236}">
              <a16:creationId xmlns:a16="http://schemas.microsoft.com/office/drawing/2014/main" xmlns="" id="{00000000-0008-0000-0400-0000C9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0" name="PoljeZBesedilom 1129">
          <a:extLst>
            <a:ext uri="{FF2B5EF4-FFF2-40B4-BE49-F238E27FC236}">
              <a16:creationId xmlns:a16="http://schemas.microsoft.com/office/drawing/2014/main" xmlns="" id="{00000000-0008-0000-0400-0000CA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1" name="PoljeZBesedilom 1130">
          <a:extLst>
            <a:ext uri="{FF2B5EF4-FFF2-40B4-BE49-F238E27FC236}">
              <a16:creationId xmlns:a16="http://schemas.microsoft.com/office/drawing/2014/main" xmlns="" id="{00000000-0008-0000-0400-0000CB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2" name="PoljeZBesedilom 1131">
          <a:extLst>
            <a:ext uri="{FF2B5EF4-FFF2-40B4-BE49-F238E27FC236}">
              <a16:creationId xmlns:a16="http://schemas.microsoft.com/office/drawing/2014/main" xmlns="" id="{00000000-0008-0000-0400-0000CC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3" name="PoljeZBesedilom 1132">
          <a:extLst>
            <a:ext uri="{FF2B5EF4-FFF2-40B4-BE49-F238E27FC236}">
              <a16:creationId xmlns:a16="http://schemas.microsoft.com/office/drawing/2014/main" xmlns="" id="{00000000-0008-0000-0400-0000CD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4" name="PoljeZBesedilom 1133">
          <a:extLst>
            <a:ext uri="{FF2B5EF4-FFF2-40B4-BE49-F238E27FC236}">
              <a16:creationId xmlns:a16="http://schemas.microsoft.com/office/drawing/2014/main" xmlns="" id="{00000000-0008-0000-0400-0000CE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5" name="PoljeZBesedilom 1134">
          <a:extLst>
            <a:ext uri="{FF2B5EF4-FFF2-40B4-BE49-F238E27FC236}">
              <a16:creationId xmlns:a16="http://schemas.microsoft.com/office/drawing/2014/main" xmlns="" id="{00000000-0008-0000-0400-0000CF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6" name="PoljeZBesedilom 1135">
          <a:extLst>
            <a:ext uri="{FF2B5EF4-FFF2-40B4-BE49-F238E27FC236}">
              <a16:creationId xmlns:a16="http://schemas.microsoft.com/office/drawing/2014/main" xmlns="" id="{00000000-0008-0000-0400-0000D0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7" name="PoljeZBesedilom 1136">
          <a:extLst>
            <a:ext uri="{FF2B5EF4-FFF2-40B4-BE49-F238E27FC236}">
              <a16:creationId xmlns:a16="http://schemas.microsoft.com/office/drawing/2014/main" xmlns="" id="{00000000-0008-0000-0400-0000D1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8" name="PoljeZBesedilom 1137">
          <a:extLst>
            <a:ext uri="{FF2B5EF4-FFF2-40B4-BE49-F238E27FC236}">
              <a16:creationId xmlns:a16="http://schemas.microsoft.com/office/drawing/2014/main" xmlns="" id="{00000000-0008-0000-0400-0000D2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39" name="PoljeZBesedilom 1138">
          <a:extLst>
            <a:ext uri="{FF2B5EF4-FFF2-40B4-BE49-F238E27FC236}">
              <a16:creationId xmlns:a16="http://schemas.microsoft.com/office/drawing/2014/main" xmlns="" id="{00000000-0008-0000-0400-0000D3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0" name="PoljeZBesedilom 1139">
          <a:extLst>
            <a:ext uri="{FF2B5EF4-FFF2-40B4-BE49-F238E27FC236}">
              <a16:creationId xmlns:a16="http://schemas.microsoft.com/office/drawing/2014/main" xmlns="" id="{00000000-0008-0000-0400-0000D4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1" name="PoljeZBesedilom 1140">
          <a:extLst>
            <a:ext uri="{FF2B5EF4-FFF2-40B4-BE49-F238E27FC236}">
              <a16:creationId xmlns:a16="http://schemas.microsoft.com/office/drawing/2014/main" xmlns="" id="{00000000-0008-0000-0400-0000D5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2" name="PoljeZBesedilom 1141">
          <a:extLst>
            <a:ext uri="{FF2B5EF4-FFF2-40B4-BE49-F238E27FC236}">
              <a16:creationId xmlns:a16="http://schemas.microsoft.com/office/drawing/2014/main" xmlns="" id="{00000000-0008-0000-0400-0000D6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3" name="PoljeZBesedilom 1142">
          <a:extLst>
            <a:ext uri="{FF2B5EF4-FFF2-40B4-BE49-F238E27FC236}">
              <a16:creationId xmlns:a16="http://schemas.microsoft.com/office/drawing/2014/main" xmlns="" id="{00000000-0008-0000-0400-0000D7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4" name="PoljeZBesedilom 1143">
          <a:extLst>
            <a:ext uri="{FF2B5EF4-FFF2-40B4-BE49-F238E27FC236}">
              <a16:creationId xmlns:a16="http://schemas.microsoft.com/office/drawing/2014/main" xmlns="" id="{00000000-0008-0000-0400-0000D8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5" name="PoljeZBesedilom 1144">
          <a:extLst>
            <a:ext uri="{FF2B5EF4-FFF2-40B4-BE49-F238E27FC236}">
              <a16:creationId xmlns:a16="http://schemas.microsoft.com/office/drawing/2014/main" xmlns="" id="{00000000-0008-0000-0400-0000D9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6" name="PoljeZBesedilom 1145">
          <a:extLst>
            <a:ext uri="{FF2B5EF4-FFF2-40B4-BE49-F238E27FC236}">
              <a16:creationId xmlns:a16="http://schemas.microsoft.com/office/drawing/2014/main" xmlns="" id="{00000000-0008-0000-0400-0000DA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7" name="PoljeZBesedilom 1146">
          <a:extLst>
            <a:ext uri="{FF2B5EF4-FFF2-40B4-BE49-F238E27FC236}">
              <a16:creationId xmlns:a16="http://schemas.microsoft.com/office/drawing/2014/main" xmlns="" id="{00000000-0008-0000-0400-0000DB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8" name="PoljeZBesedilom 1147">
          <a:extLst>
            <a:ext uri="{FF2B5EF4-FFF2-40B4-BE49-F238E27FC236}">
              <a16:creationId xmlns:a16="http://schemas.microsoft.com/office/drawing/2014/main" xmlns="" id="{00000000-0008-0000-0400-0000DC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49" name="PoljeZBesedilom 1148">
          <a:extLst>
            <a:ext uri="{FF2B5EF4-FFF2-40B4-BE49-F238E27FC236}">
              <a16:creationId xmlns:a16="http://schemas.microsoft.com/office/drawing/2014/main" xmlns="" id="{00000000-0008-0000-0400-0000DD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50" name="PoljeZBesedilom 1149">
          <a:extLst>
            <a:ext uri="{FF2B5EF4-FFF2-40B4-BE49-F238E27FC236}">
              <a16:creationId xmlns:a16="http://schemas.microsoft.com/office/drawing/2014/main" xmlns="" id="{00000000-0008-0000-0400-0000DE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51" name="PoljeZBesedilom 1150">
          <a:extLst>
            <a:ext uri="{FF2B5EF4-FFF2-40B4-BE49-F238E27FC236}">
              <a16:creationId xmlns:a16="http://schemas.microsoft.com/office/drawing/2014/main" xmlns="" id="{00000000-0008-0000-0400-0000DF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52" name="PoljeZBesedilom 1151">
          <a:extLst>
            <a:ext uri="{FF2B5EF4-FFF2-40B4-BE49-F238E27FC236}">
              <a16:creationId xmlns:a16="http://schemas.microsoft.com/office/drawing/2014/main" xmlns="" id="{00000000-0008-0000-0400-0000E0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110</xdr:row>
      <xdr:rowOff>0</xdr:rowOff>
    </xdr:from>
    <xdr:ext cx="65" cy="172227"/>
    <xdr:sp macro="" textlink="">
      <xdr:nvSpPr>
        <xdr:cNvPr id="1153" name="PoljeZBesedilom 1152">
          <a:extLst>
            <a:ext uri="{FF2B5EF4-FFF2-40B4-BE49-F238E27FC236}">
              <a16:creationId xmlns:a16="http://schemas.microsoft.com/office/drawing/2014/main" xmlns="" id="{00000000-0008-0000-0400-0000E1000000}"/>
            </a:ext>
          </a:extLst>
        </xdr:cNvPr>
        <xdr:cNvSpPr txBox="1"/>
      </xdr:nvSpPr>
      <xdr:spPr>
        <a:xfrm>
          <a:off x="7143750" y="21278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245</xdr:row>
      <xdr:rowOff>0</xdr:rowOff>
    </xdr:from>
    <xdr:ext cx="65" cy="172227"/>
    <xdr:sp macro="" textlink="">
      <xdr:nvSpPr>
        <xdr:cNvPr id="2" name="PoljeZBesedilom 1">
          <a:extLst>
            <a:ext uri="{FF2B5EF4-FFF2-40B4-BE49-F238E27FC236}">
              <a16:creationId xmlns:a16="http://schemas.microsoft.com/office/drawing/2014/main" xmlns="" id="{00000000-0008-0000-0400-000002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 name="PoljeZBesedilom 2">
          <a:extLst>
            <a:ext uri="{FF2B5EF4-FFF2-40B4-BE49-F238E27FC236}">
              <a16:creationId xmlns:a16="http://schemas.microsoft.com/office/drawing/2014/main" xmlns="" id="{00000000-0008-0000-0400-000003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 name="PoljeZBesedilom 3">
          <a:extLst>
            <a:ext uri="{FF2B5EF4-FFF2-40B4-BE49-F238E27FC236}">
              <a16:creationId xmlns:a16="http://schemas.microsoft.com/office/drawing/2014/main" xmlns="" id="{00000000-0008-0000-0400-000004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 name="PoljeZBesedilom 4">
          <a:extLst>
            <a:ext uri="{FF2B5EF4-FFF2-40B4-BE49-F238E27FC236}">
              <a16:creationId xmlns:a16="http://schemas.microsoft.com/office/drawing/2014/main" xmlns="" id="{00000000-0008-0000-0400-000005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 name="PoljeZBesedilom 5">
          <a:extLst>
            <a:ext uri="{FF2B5EF4-FFF2-40B4-BE49-F238E27FC236}">
              <a16:creationId xmlns:a16="http://schemas.microsoft.com/office/drawing/2014/main" xmlns="" id="{00000000-0008-0000-0400-000006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 name="PoljeZBesedilom 6">
          <a:extLst>
            <a:ext uri="{FF2B5EF4-FFF2-40B4-BE49-F238E27FC236}">
              <a16:creationId xmlns:a16="http://schemas.microsoft.com/office/drawing/2014/main" xmlns="" id="{00000000-0008-0000-0400-000007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 name="PoljeZBesedilom 7">
          <a:extLst>
            <a:ext uri="{FF2B5EF4-FFF2-40B4-BE49-F238E27FC236}">
              <a16:creationId xmlns:a16="http://schemas.microsoft.com/office/drawing/2014/main" xmlns="" id="{00000000-0008-0000-0400-000008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 name="PoljeZBesedilom 8">
          <a:extLst>
            <a:ext uri="{FF2B5EF4-FFF2-40B4-BE49-F238E27FC236}">
              <a16:creationId xmlns:a16="http://schemas.microsoft.com/office/drawing/2014/main" xmlns="" id="{00000000-0008-0000-0400-000009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 name="PoljeZBesedilom 9">
          <a:extLst>
            <a:ext uri="{FF2B5EF4-FFF2-40B4-BE49-F238E27FC236}">
              <a16:creationId xmlns:a16="http://schemas.microsoft.com/office/drawing/2014/main" xmlns="" id="{00000000-0008-0000-0400-00000A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 name="PoljeZBesedilom 10">
          <a:extLst>
            <a:ext uri="{FF2B5EF4-FFF2-40B4-BE49-F238E27FC236}">
              <a16:creationId xmlns:a16="http://schemas.microsoft.com/office/drawing/2014/main" xmlns="" id="{00000000-0008-0000-0400-00000B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 name="PoljeZBesedilom 11">
          <a:extLst>
            <a:ext uri="{FF2B5EF4-FFF2-40B4-BE49-F238E27FC236}">
              <a16:creationId xmlns:a16="http://schemas.microsoft.com/office/drawing/2014/main" xmlns="" id="{00000000-0008-0000-0400-00000C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 name="PoljeZBesedilom 12">
          <a:extLst>
            <a:ext uri="{FF2B5EF4-FFF2-40B4-BE49-F238E27FC236}">
              <a16:creationId xmlns:a16="http://schemas.microsoft.com/office/drawing/2014/main" xmlns="" id="{00000000-0008-0000-0400-00000D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 name="PoljeZBesedilom 13">
          <a:extLst>
            <a:ext uri="{FF2B5EF4-FFF2-40B4-BE49-F238E27FC236}">
              <a16:creationId xmlns:a16="http://schemas.microsoft.com/office/drawing/2014/main" xmlns="" id="{00000000-0008-0000-0400-00000E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 name="PoljeZBesedilom 14">
          <a:extLst>
            <a:ext uri="{FF2B5EF4-FFF2-40B4-BE49-F238E27FC236}">
              <a16:creationId xmlns:a16="http://schemas.microsoft.com/office/drawing/2014/main" xmlns="" id="{00000000-0008-0000-0400-00000F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6" name="PoljeZBesedilom 15">
          <a:extLst>
            <a:ext uri="{FF2B5EF4-FFF2-40B4-BE49-F238E27FC236}">
              <a16:creationId xmlns:a16="http://schemas.microsoft.com/office/drawing/2014/main" xmlns="" id="{00000000-0008-0000-0400-000010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7" name="PoljeZBesedilom 16">
          <a:extLst>
            <a:ext uri="{FF2B5EF4-FFF2-40B4-BE49-F238E27FC236}">
              <a16:creationId xmlns:a16="http://schemas.microsoft.com/office/drawing/2014/main" xmlns="" id="{00000000-0008-0000-0400-000011000000}"/>
            </a:ext>
          </a:extLst>
        </xdr:cNvPr>
        <xdr:cNvSpPr txBox="1"/>
      </xdr:nvSpPr>
      <xdr:spPr>
        <a:xfrm>
          <a:off x="7010400" y="1597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8" name="PoljeZBesedilom 17">
          <a:extLst>
            <a:ext uri="{FF2B5EF4-FFF2-40B4-BE49-F238E27FC236}">
              <a16:creationId xmlns:a16="http://schemas.microsoft.com/office/drawing/2014/main" xmlns="" id="{00000000-0008-0000-0400-000012000000}"/>
            </a:ext>
          </a:extLst>
        </xdr:cNvPr>
        <xdr:cNvSpPr txBox="1"/>
      </xdr:nvSpPr>
      <xdr:spPr>
        <a:xfrm>
          <a:off x="7010400" y="14404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9" name="PoljeZBesedilom 18">
          <a:extLst>
            <a:ext uri="{FF2B5EF4-FFF2-40B4-BE49-F238E27FC236}">
              <a16:creationId xmlns:a16="http://schemas.microsoft.com/office/drawing/2014/main" xmlns="" id="{00000000-0008-0000-0400-000013000000}"/>
            </a:ext>
          </a:extLst>
        </xdr:cNvPr>
        <xdr:cNvSpPr txBox="1"/>
      </xdr:nvSpPr>
      <xdr:spPr>
        <a:xfrm>
          <a:off x="7010400" y="14404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0" name="PoljeZBesedilom 19">
          <a:extLst>
            <a:ext uri="{FF2B5EF4-FFF2-40B4-BE49-F238E27FC236}">
              <a16:creationId xmlns:a16="http://schemas.microsoft.com/office/drawing/2014/main" xmlns="" id="{00000000-0008-0000-0400-000014000000}"/>
            </a:ext>
          </a:extLst>
        </xdr:cNvPr>
        <xdr:cNvSpPr txBox="1"/>
      </xdr:nvSpPr>
      <xdr:spPr>
        <a:xfrm>
          <a:off x="7010400" y="14404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1" name="PoljeZBesedilom 20">
          <a:extLst>
            <a:ext uri="{FF2B5EF4-FFF2-40B4-BE49-F238E27FC236}">
              <a16:creationId xmlns:a16="http://schemas.microsoft.com/office/drawing/2014/main" xmlns="" id="{00000000-0008-0000-0400-000015000000}"/>
            </a:ext>
          </a:extLst>
        </xdr:cNvPr>
        <xdr:cNvSpPr txBox="1"/>
      </xdr:nvSpPr>
      <xdr:spPr>
        <a:xfrm>
          <a:off x="7010400" y="14404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2" name="PoljeZBesedilom 21">
          <a:extLst>
            <a:ext uri="{FF2B5EF4-FFF2-40B4-BE49-F238E27FC236}">
              <a16:creationId xmlns:a16="http://schemas.microsoft.com/office/drawing/2014/main" xmlns="" id="{00000000-0008-0000-0400-000016000000}"/>
            </a:ext>
          </a:extLst>
        </xdr:cNvPr>
        <xdr:cNvSpPr txBox="1"/>
      </xdr:nvSpPr>
      <xdr:spPr>
        <a:xfrm>
          <a:off x="7010400" y="14404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3" name="PoljeZBesedilom 22">
          <a:extLst>
            <a:ext uri="{FF2B5EF4-FFF2-40B4-BE49-F238E27FC236}">
              <a16:creationId xmlns:a16="http://schemas.microsoft.com/office/drawing/2014/main" xmlns="" id="{00000000-0008-0000-0400-000017000000}"/>
            </a:ext>
          </a:extLst>
        </xdr:cNvPr>
        <xdr:cNvSpPr txBox="1"/>
      </xdr:nvSpPr>
      <xdr:spPr>
        <a:xfrm>
          <a:off x="7010400" y="14404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4" name="PoljeZBesedilom 23">
          <a:extLst>
            <a:ext uri="{FF2B5EF4-FFF2-40B4-BE49-F238E27FC236}">
              <a16:creationId xmlns:a16="http://schemas.microsoft.com/office/drawing/2014/main" xmlns="" id="{00000000-0008-0000-0400-000018000000}"/>
            </a:ext>
          </a:extLst>
        </xdr:cNvPr>
        <xdr:cNvSpPr txBox="1"/>
      </xdr:nvSpPr>
      <xdr:spPr>
        <a:xfrm>
          <a:off x="7010400" y="14404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5" name="PoljeZBesedilom 24">
          <a:extLst>
            <a:ext uri="{FF2B5EF4-FFF2-40B4-BE49-F238E27FC236}">
              <a16:creationId xmlns:a16="http://schemas.microsoft.com/office/drawing/2014/main" xmlns="" id="{00000000-0008-0000-0400-000019000000}"/>
            </a:ext>
          </a:extLst>
        </xdr:cNvPr>
        <xdr:cNvSpPr txBox="1"/>
      </xdr:nvSpPr>
      <xdr:spPr>
        <a:xfrm>
          <a:off x="7010400" y="144046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6" name="PoljeZBesedilom 25">
          <a:extLst>
            <a:ext uri="{FF2B5EF4-FFF2-40B4-BE49-F238E27FC236}">
              <a16:creationId xmlns:a16="http://schemas.microsoft.com/office/drawing/2014/main" xmlns="" id="{00000000-0008-0000-0400-00001A000000}"/>
            </a:ext>
          </a:extLst>
        </xdr:cNvPr>
        <xdr:cNvSpPr txBox="1"/>
      </xdr:nvSpPr>
      <xdr:spPr>
        <a:xfrm>
          <a:off x="7010400" y="138379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7" name="PoljeZBesedilom 26">
          <a:extLst>
            <a:ext uri="{FF2B5EF4-FFF2-40B4-BE49-F238E27FC236}">
              <a16:creationId xmlns:a16="http://schemas.microsoft.com/office/drawing/2014/main" xmlns="" id="{00000000-0008-0000-0400-00001B000000}"/>
            </a:ext>
          </a:extLst>
        </xdr:cNvPr>
        <xdr:cNvSpPr txBox="1"/>
      </xdr:nvSpPr>
      <xdr:spPr>
        <a:xfrm>
          <a:off x="7010400" y="138379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8" name="PoljeZBesedilom 27">
          <a:extLst>
            <a:ext uri="{FF2B5EF4-FFF2-40B4-BE49-F238E27FC236}">
              <a16:creationId xmlns:a16="http://schemas.microsoft.com/office/drawing/2014/main" xmlns="" id="{00000000-0008-0000-0400-00001C000000}"/>
            </a:ext>
          </a:extLst>
        </xdr:cNvPr>
        <xdr:cNvSpPr txBox="1"/>
      </xdr:nvSpPr>
      <xdr:spPr>
        <a:xfrm>
          <a:off x="7010400" y="138379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29" name="PoljeZBesedilom 28">
          <a:extLst>
            <a:ext uri="{FF2B5EF4-FFF2-40B4-BE49-F238E27FC236}">
              <a16:creationId xmlns:a16="http://schemas.microsoft.com/office/drawing/2014/main" xmlns="" id="{00000000-0008-0000-0400-00001D000000}"/>
            </a:ext>
          </a:extLst>
        </xdr:cNvPr>
        <xdr:cNvSpPr txBox="1"/>
      </xdr:nvSpPr>
      <xdr:spPr>
        <a:xfrm>
          <a:off x="7010400" y="138379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0" name="PoljeZBesedilom 29">
          <a:extLst>
            <a:ext uri="{FF2B5EF4-FFF2-40B4-BE49-F238E27FC236}">
              <a16:creationId xmlns:a16="http://schemas.microsoft.com/office/drawing/2014/main" xmlns="" id="{00000000-0008-0000-0400-00001E000000}"/>
            </a:ext>
          </a:extLst>
        </xdr:cNvPr>
        <xdr:cNvSpPr txBox="1"/>
      </xdr:nvSpPr>
      <xdr:spPr>
        <a:xfrm>
          <a:off x="7010400" y="138217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1" name="PoljeZBesedilom 30">
          <a:extLst>
            <a:ext uri="{FF2B5EF4-FFF2-40B4-BE49-F238E27FC236}">
              <a16:creationId xmlns:a16="http://schemas.microsoft.com/office/drawing/2014/main" xmlns="" id="{00000000-0008-0000-0400-00001F000000}"/>
            </a:ext>
          </a:extLst>
        </xdr:cNvPr>
        <xdr:cNvSpPr txBox="1"/>
      </xdr:nvSpPr>
      <xdr:spPr>
        <a:xfrm>
          <a:off x="7010400" y="138217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2" name="PoljeZBesedilom 31">
          <a:extLst>
            <a:ext uri="{FF2B5EF4-FFF2-40B4-BE49-F238E27FC236}">
              <a16:creationId xmlns:a16="http://schemas.microsoft.com/office/drawing/2014/main" xmlns="" id="{00000000-0008-0000-0400-000020000000}"/>
            </a:ext>
          </a:extLst>
        </xdr:cNvPr>
        <xdr:cNvSpPr txBox="1"/>
      </xdr:nvSpPr>
      <xdr:spPr>
        <a:xfrm>
          <a:off x="7010400" y="138217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3" name="PoljeZBesedilom 32">
          <a:extLst>
            <a:ext uri="{FF2B5EF4-FFF2-40B4-BE49-F238E27FC236}">
              <a16:creationId xmlns:a16="http://schemas.microsoft.com/office/drawing/2014/main" xmlns="" id="{00000000-0008-0000-0400-000021000000}"/>
            </a:ext>
          </a:extLst>
        </xdr:cNvPr>
        <xdr:cNvSpPr txBox="1"/>
      </xdr:nvSpPr>
      <xdr:spPr>
        <a:xfrm>
          <a:off x="7010400" y="138217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4" name="PoljeZBesedilom 33">
          <a:extLst>
            <a:ext uri="{FF2B5EF4-FFF2-40B4-BE49-F238E27FC236}">
              <a16:creationId xmlns:a16="http://schemas.microsoft.com/office/drawing/2014/main" xmlns="" id="{00000000-0008-0000-0400-000022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5" name="PoljeZBesedilom 34">
          <a:extLst>
            <a:ext uri="{FF2B5EF4-FFF2-40B4-BE49-F238E27FC236}">
              <a16:creationId xmlns:a16="http://schemas.microsoft.com/office/drawing/2014/main" xmlns="" id="{00000000-0008-0000-0400-000023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6" name="PoljeZBesedilom 35">
          <a:extLst>
            <a:ext uri="{FF2B5EF4-FFF2-40B4-BE49-F238E27FC236}">
              <a16:creationId xmlns:a16="http://schemas.microsoft.com/office/drawing/2014/main" xmlns="" id="{00000000-0008-0000-0400-000024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7" name="PoljeZBesedilom 36">
          <a:extLst>
            <a:ext uri="{FF2B5EF4-FFF2-40B4-BE49-F238E27FC236}">
              <a16:creationId xmlns:a16="http://schemas.microsoft.com/office/drawing/2014/main" xmlns="" id="{00000000-0008-0000-0400-000025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8" name="PoljeZBesedilom 37">
          <a:extLst>
            <a:ext uri="{FF2B5EF4-FFF2-40B4-BE49-F238E27FC236}">
              <a16:creationId xmlns:a16="http://schemas.microsoft.com/office/drawing/2014/main" xmlns="" id="{00000000-0008-0000-0400-000026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39" name="PoljeZBesedilom 38">
          <a:extLst>
            <a:ext uri="{FF2B5EF4-FFF2-40B4-BE49-F238E27FC236}">
              <a16:creationId xmlns:a16="http://schemas.microsoft.com/office/drawing/2014/main" xmlns="" id="{00000000-0008-0000-0400-000027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0" name="PoljeZBesedilom 39">
          <a:extLst>
            <a:ext uri="{FF2B5EF4-FFF2-40B4-BE49-F238E27FC236}">
              <a16:creationId xmlns:a16="http://schemas.microsoft.com/office/drawing/2014/main" xmlns="" id="{00000000-0008-0000-0400-000028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1" name="PoljeZBesedilom 40">
          <a:extLst>
            <a:ext uri="{FF2B5EF4-FFF2-40B4-BE49-F238E27FC236}">
              <a16:creationId xmlns:a16="http://schemas.microsoft.com/office/drawing/2014/main" xmlns="" id="{00000000-0008-0000-0400-000029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2" name="PoljeZBesedilom 41">
          <a:extLst>
            <a:ext uri="{FF2B5EF4-FFF2-40B4-BE49-F238E27FC236}">
              <a16:creationId xmlns:a16="http://schemas.microsoft.com/office/drawing/2014/main" xmlns="" id="{00000000-0008-0000-0400-00002A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3" name="PoljeZBesedilom 42">
          <a:extLst>
            <a:ext uri="{FF2B5EF4-FFF2-40B4-BE49-F238E27FC236}">
              <a16:creationId xmlns:a16="http://schemas.microsoft.com/office/drawing/2014/main" xmlns="" id="{00000000-0008-0000-0400-00002B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4" name="PoljeZBesedilom 43">
          <a:extLst>
            <a:ext uri="{FF2B5EF4-FFF2-40B4-BE49-F238E27FC236}">
              <a16:creationId xmlns:a16="http://schemas.microsoft.com/office/drawing/2014/main" xmlns="" id="{00000000-0008-0000-0400-00002C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5" name="PoljeZBesedilom 44">
          <a:extLst>
            <a:ext uri="{FF2B5EF4-FFF2-40B4-BE49-F238E27FC236}">
              <a16:creationId xmlns:a16="http://schemas.microsoft.com/office/drawing/2014/main" xmlns="" id="{00000000-0008-0000-0400-00002D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6" name="PoljeZBesedilom 45">
          <a:extLst>
            <a:ext uri="{FF2B5EF4-FFF2-40B4-BE49-F238E27FC236}">
              <a16:creationId xmlns:a16="http://schemas.microsoft.com/office/drawing/2014/main" xmlns="" id="{00000000-0008-0000-0400-00002E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7" name="PoljeZBesedilom 46">
          <a:extLst>
            <a:ext uri="{FF2B5EF4-FFF2-40B4-BE49-F238E27FC236}">
              <a16:creationId xmlns:a16="http://schemas.microsoft.com/office/drawing/2014/main" xmlns="" id="{00000000-0008-0000-0400-00002F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8" name="PoljeZBesedilom 47">
          <a:extLst>
            <a:ext uri="{FF2B5EF4-FFF2-40B4-BE49-F238E27FC236}">
              <a16:creationId xmlns:a16="http://schemas.microsoft.com/office/drawing/2014/main" xmlns="" id="{00000000-0008-0000-0400-000030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49" name="PoljeZBesedilom 48">
          <a:extLst>
            <a:ext uri="{FF2B5EF4-FFF2-40B4-BE49-F238E27FC236}">
              <a16:creationId xmlns:a16="http://schemas.microsoft.com/office/drawing/2014/main" xmlns="" id="{00000000-0008-0000-0400-000031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0" name="PoljeZBesedilom 49">
          <a:extLst>
            <a:ext uri="{FF2B5EF4-FFF2-40B4-BE49-F238E27FC236}">
              <a16:creationId xmlns:a16="http://schemas.microsoft.com/office/drawing/2014/main" xmlns="" id="{00000000-0008-0000-0400-000032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1" name="PoljeZBesedilom 50">
          <a:extLst>
            <a:ext uri="{FF2B5EF4-FFF2-40B4-BE49-F238E27FC236}">
              <a16:creationId xmlns:a16="http://schemas.microsoft.com/office/drawing/2014/main" xmlns="" id="{00000000-0008-0000-0400-000033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2" name="PoljeZBesedilom 51">
          <a:extLst>
            <a:ext uri="{FF2B5EF4-FFF2-40B4-BE49-F238E27FC236}">
              <a16:creationId xmlns:a16="http://schemas.microsoft.com/office/drawing/2014/main" xmlns="" id="{00000000-0008-0000-0400-000034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3" name="PoljeZBesedilom 52">
          <a:extLst>
            <a:ext uri="{FF2B5EF4-FFF2-40B4-BE49-F238E27FC236}">
              <a16:creationId xmlns:a16="http://schemas.microsoft.com/office/drawing/2014/main" xmlns="" id="{00000000-0008-0000-0400-000035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4" name="PoljeZBesedilom 53">
          <a:extLst>
            <a:ext uri="{FF2B5EF4-FFF2-40B4-BE49-F238E27FC236}">
              <a16:creationId xmlns:a16="http://schemas.microsoft.com/office/drawing/2014/main" xmlns="" id="{00000000-0008-0000-0400-000036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5" name="PoljeZBesedilom 54">
          <a:extLst>
            <a:ext uri="{FF2B5EF4-FFF2-40B4-BE49-F238E27FC236}">
              <a16:creationId xmlns:a16="http://schemas.microsoft.com/office/drawing/2014/main" xmlns="" id="{00000000-0008-0000-0400-000037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6" name="PoljeZBesedilom 55">
          <a:extLst>
            <a:ext uri="{FF2B5EF4-FFF2-40B4-BE49-F238E27FC236}">
              <a16:creationId xmlns:a16="http://schemas.microsoft.com/office/drawing/2014/main" xmlns="" id="{00000000-0008-0000-0400-000038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7" name="PoljeZBesedilom 56">
          <a:extLst>
            <a:ext uri="{FF2B5EF4-FFF2-40B4-BE49-F238E27FC236}">
              <a16:creationId xmlns:a16="http://schemas.microsoft.com/office/drawing/2014/main" xmlns="" id="{00000000-0008-0000-0400-000039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8" name="PoljeZBesedilom 57">
          <a:extLst>
            <a:ext uri="{FF2B5EF4-FFF2-40B4-BE49-F238E27FC236}">
              <a16:creationId xmlns:a16="http://schemas.microsoft.com/office/drawing/2014/main" xmlns="" id="{00000000-0008-0000-0400-00003A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59" name="PoljeZBesedilom 58">
          <a:extLst>
            <a:ext uri="{FF2B5EF4-FFF2-40B4-BE49-F238E27FC236}">
              <a16:creationId xmlns:a16="http://schemas.microsoft.com/office/drawing/2014/main" xmlns="" id="{00000000-0008-0000-0400-00003B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0" name="PoljeZBesedilom 59">
          <a:extLst>
            <a:ext uri="{FF2B5EF4-FFF2-40B4-BE49-F238E27FC236}">
              <a16:creationId xmlns:a16="http://schemas.microsoft.com/office/drawing/2014/main" xmlns="" id="{00000000-0008-0000-0400-00003C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1" name="PoljeZBesedilom 60">
          <a:extLst>
            <a:ext uri="{FF2B5EF4-FFF2-40B4-BE49-F238E27FC236}">
              <a16:creationId xmlns:a16="http://schemas.microsoft.com/office/drawing/2014/main" xmlns="" id="{00000000-0008-0000-0400-00003D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2" name="PoljeZBesedilom 61">
          <a:extLst>
            <a:ext uri="{FF2B5EF4-FFF2-40B4-BE49-F238E27FC236}">
              <a16:creationId xmlns:a16="http://schemas.microsoft.com/office/drawing/2014/main" xmlns="" id="{00000000-0008-0000-0400-00003E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3" name="PoljeZBesedilom 62">
          <a:extLst>
            <a:ext uri="{FF2B5EF4-FFF2-40B4-BE49-F238E27FC236}">
              <a16:creationId xmlns:a16="http://schemas.microsoft.com/office/drawing/2014/main" xmlns="" id="{00000000-0008-0000-0400-00003F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4" name="PoljeZBesedilom 63">
          <a:extLst>
            <a:ext uri="{FF2B5EF4-FFF2-40B4-BE49-F238E27FC236}">
              <a16:creationId xmlns:a16="http://schemas.microsoft.com/office/drawing/2014/main" xmlns="" id="{00000000-0008-0000-0400-000040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5" name="PoljeZBesedilom 64">
          <a:extLst>
            <a:ext uri="{FF2B5EF4-FFF2-40B4-BE49-F238E27FC236}">
              <a16:creationId xmlns:a16="http://schemas.microsoft.com/office/drawing/2014/main" xmlns="" id="{00000000-0008-0000-0400-000041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6" name="PoljeZBesedilom 65">
          <a:extLst>
            <a:ext uri="{FF2B5EF4-FFF2-40B4-BE49-F238E27FC236}">
              <a16:creationId xmlns:a16="http://schemas.microsoft.com/office/drawing/2014/main" xmlns="" id="{00000000-0008-0000-0400-000042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7" name="PoljeZBesedilom 66">
          <a:extLst>
            <a:ext uri="{FF2B5EF4-FFF2-40B4-BE49-F238E27FC236}">
              <a16:creationId xmlns:a16="http://schemas.microsoft.com/office/drawing/2014/main" xmlns="" id="{00000000-0008-0000-0400-000043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8" name="PoljeZBesedilom 67">
          <a:extLst>
            <a:ext uri="{FF2B5EF4-FFF2-40B4-BE49-F238E27FC236}">
              <a16:creationId xmlns:a16="http://schemas.microsoft.com/office/drawing/2014/main" xmlns="" id="{00000000-0008-0000-0400-000044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69" name="PoljeZBesedilom 68">
          <a:extLst>
            <a:ext uri="{FF2B5EF4-FFF2-40B4-BE49-F238E27FC236}">
              <a16:creationId xmlns:a16="http://schemas.microsoft.com/office/drawing/2014/main" xmlns="" id="{00000000-0008-0000-0400-000045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0" name="PoljeZBesedilom 69">
          <a:extLst>
            <a:ext uri="{FF2B5EF4-FFF2-40B4-BE49-F238E27FC236}">
              <a16:creationId xmlns:a16="http://schemas.microsoft.com/office/drawing/2014/main" xmlns="" id="{00000000-0008-0000-0400-000046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1" name="PoljeZBesedilom 70">
          <a:extLst>
            <a:ext uri="{FF2B5EF4-FFF2-40B4-BE49-F238E27FC236}">
              <a16:creationId xmlns:a16="http://schemas.microsoft.com/office/drawing/2014/main" xmlns="" id="{00000000-0008-0000-0400-000047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2" name="PoljeZBesedilom 71">
          <a:extLst>
            <a:ext uri="{FF2B5EF4-FFF2-40B4-BE49-F238E27FC236}">
              <a16:creationId xmlns:a16="http://schemas.microsoft.com/office/drawing/2014/main" xmlns="" id="{00000000-0008-0000-0400-000048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3" name="PoljeZBesedilom 72">
          <a:extLst>
            <a:ext uri="{FF2B5EF4-FFF2-40B4-BE49-F238E27FC236}">
              <a16:creationId xmlns:a16="http://schemas.microsoft.com/office/drawing/2014/main" xmlns="" id="{00000000-0008-0000-0400-000049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4" name="PoljeZBesedilom 73">
          <a:extLst>
            <a:ext uri="{FF2B5EF4-FFF2-40B4-BE49-F238E27FC236}">
              <a16:creationId xmlns:a16="http://schemas.microsoft.com/office/drawing/2014/main" xmlns="" id="{00000000-0008-0000-0400-00004A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5" name="PoljeZBesedilom 74">
          <a:extLst>
            <a:ext uri="{FF2B5EF4-FFF2-40B4-BE49-F238E27FC236}">
              <a16:creationId xmlns:a16="http://schemas.microsoft.com/office/drawing/2014/main" xmlns="" id="{00000000-0008-0000-0400-00004B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6" name="PoljeZBesedilom 75">
          <a:extLst>
            <a:ext uri="{FF2B5EF4-FFF2-40B4-BE49-F238E27FC236}">
              <a16:creationId xmlns:a16="http://schemas.microsoft.com/office/drawing/2014/main" xmlns="" id="{00000000-0008-0000-0400-00004C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7" name="PoljeZBesedilom 76">
          <a:extLst>
            <a:ext uri="{FF2B5EF4-FFF2-40B4-BE49-F238E27FC236}">
              <a16:creationId xmlns:a16="http://schemas.microsoft.com/office/drawing/2014/main" xmlns="" id="{00000000-0008-0000-0400-00004D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8" name="PoljeZBesedilom 77">
          <a:extLst>
            <a:ext uri="{FF2B5EF4-FFF2-40B4-BE49-F238E27FC236}">
              <a16:creationId xmlns:a16="http://schemas.microsoft.com/office/drawing/2014/main" xmlns="" id="{00000000-0008-0000-0400-00004E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79" name="PoljeZBesedilom 78">
          <a:extLst>
            <a:ext uri="{FF2B5EF4-FFF2-40B4-BE49-F238E27FC236}">
              <a16:creationId xmlns:a16="http://schemas.microsoft.com/office/drawing/2014/main" xmlns="" id="{00000000-0008-0000-0400-00004F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0" name="PoljeZBesedilom 79">
          <a:extLst>
            <a:ext uri="{FF2B5EF4-FFF2-40B4-BE49-F238E27FC236}">
              <a16:creationId xmlns:a16="http://schemas.microsoft.com/office/drawing/2014/main" xmlns="" id="{00000000-0008-0000-0400-000050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1" name="PoljeZBesedilom 80">
          <a:extLst>
            <a:ext uri="{FF2B5EF4-FFF2-40B4-BE49-F238E27FC236}">
              <a16:creationId xmlns:a16="http://schemas.microsoft.com/office/drawing/2014/main" xmlns="" id="{00000000-0008-0000-0400-000051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2" name="PoljeZBesedilom 81">
          <a:extLst>
            <a:ext uri="{FF2B5EF4-FFF2-40B4-BE49-F238E27FC236}">
              <a16:creationId xmlns:a16="http://schemas.microsoft.com/office/drawing/2014/main" xmlns="" id="{00000000-0008-0000-0400-000052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3" name="PoljeZBesedilom 82">
          <a:extLst>
            <a:ext uri="{FF2B5EF4-FFF2-40B4-BE49-F238E27FC236}">
              <a16:creationId xmlns:a16="http://schemas.microsoft.com/office/drawing/2014/main" xmlns="" id="{00000000-0008-0000-0400-000053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4" name="PoljeZBesedilom 83">
          <a:extLst>
            <a:ext uri="{FF2B5EF4-FFF2-40B4-BE49-F238E27FC236}">
              <a16:creationId xmlns:a16="http://schemas.microsoft.com/office/drawing/2014/main" xmlns="" id="{00000000-0008-0000-0400-000054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5" name="PoljeZBesedilom 84">
          <a:extLst>
            <a:ext uri="{FF2B5EF4-FFF2-40B4-BE49-F238E27FC236}">
              <a16:creationId xmlns:a16="http://schemas.microsoft.com/office/drawing/2014/main" xmlns="" id="{00000000-0008-0000-0400-000055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6" name="PoljeZBesedilom 85">
          <a:extLst>
            <a:ext uri="{FF2B5EF4-FFF2-40B4-BE49-F238E27FC236}">
              <a16:creationId xmlns:a16="http://schemas.microsoft.com/office/drawing/2014/main" xmlns="" id="{00000000-0008-0000-0400-000056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7" name="PoljeZBesedilom 86">
          <a:extLst>
            <a:ext uri="{FF2B5EF4-FFF2-40B4-BE49-F238E27FC236}">
              <a16:creationId xmlns:a16="http://schemas.microsoft.com/office/drawing/2014/main" xmlns="" id="{00000000-0008-0000-0400-000057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8" name="PoljeZBesedilom 87">
          <a:extLst>
            <a:ext uri="{FF2B5EF4-FFF2-40B4-BE49-F238E27FC236}">
              <a16:creationId xmlns:a16="http://schemas.microsoft.com/office/drawing/2014/main" xmlns="" id="{00000000-0008-0000-0400-000058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89" name="PoljeZBesedilom 88">
          <a:extLst>
            <a:ext uri="{FF2B5EF4-FFF2-40B4-BE49-F238E27FC236}">
              <a16:creationId xmlns:a16="http://schemas.microsoft.com/office/drawing/2014/main" xmlns="" id="{00000000-0008-0000-0400-000059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0" name="PoljeZBesedilom 89">
          <a:extLst>
            <a:ext uri="{FF2B5EF4-FFF2-40B4-BE49-F238E27FC236}">
              <a16:creationId xmlns:a16="http://schemas.microsoft.com/office/drawing/2014/main" xmlns="" id="{00000000-0008-0000-0400-00005A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1" name="PoljeZBesedilom 90">
          <a:extLst>
            <a:ext uri="{FF2B5EF4-FFF2-40B4-BE49-F238E27FC236}">
              <a16:creationId xmlns:a16="http://schemas.microsoft.com/office/drawing/2014/main" xmlns="" id="{00000000-0008-0000-0400-00005B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2" name="PoljeZBesedilom 91">
          <a:extLst>
            <a:ext uri="{FF2B5EF4-FFF2-40B4-BE49-F238E27FC236}">
              <a16:creationId xmlns:a16="http://schemas.microsoft.com/office/drawing/2014/main" xmlns="" id="{00000000-0008-0000-0400-00005C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3" name="PoljeZBesedilom 92">
          <a:extLst>
            <a:ext uri="{FF2B5EF4-FFF2-40B4-BE49-F238E27FC236}">
              <a16:creationId xmlns:a16="http://schemas.microsoft.com/office/drawing/2014/main" xmlns="" id="{00000000-0008-0000-0400-00005D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4" name="PoljeZBesedilom 93">
          <a:extLst>
            <a:ext uri="{FF2B5EF4-FFF2-40B4-BE49-F238E27FC236}">
              <a16:creationId xmlns:a16="http://schemas.microsoft.com/office/drawing/2014/main" xmlns="" id="{00000000-0008-0000-0400-00005E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5" name="PoljeZBesedilom 94">
          <a:extLst>
            <a:ext uri="{FF2B5EF4-FFF2-40B4-BE49-F238E27FC236}">
              <a16:creationId xmlns:a16="http://schemas.microsoft.com/office/drawing/2014/main" xmlns="" id="{00000000-0008-0000-0400-00005F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6" name="PoljeZBesedilom 95">
          <a:extLst>
            <a:ext uri="{FF2B5EF4-FFF2-40B4-BE49-F238E27FC236}">
              <a16:creationId xmlns:a16="http://schemas.microsoft.com/office/drawing/2014/main" xmlns="" id="{00000000-0008-0000-0400-000060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7" name="PoljeZBesedilom 96">
          <a:extLst>
            <a:ext uri="{FF2B5EF4-FFF2-40B4-BE49-F238E27FC236}">
              <a16:creationId xmlns:a16="http://schemas.microsoft.com/office/drawing/2014/main" xmlns="" id="{00000000-0008-0000-0400-000061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8" name="PoljeZBesedilom 97">
          <a:extLst>
            <a:ext uri="{FF2B5EF4-FFF2-40B4-BE49-F238E27FC236}">
              <a16:creationId xmlns:a16="http://schemas.microsoft.com/office/drawing/2014/main" xmlns="" id="{00000000-0008-0000-0400-000062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99" name="PoljeZBesedilom 98">
          <a:extLst>
            <a:ext uri="{FF2B5EF4-FFF2-40B4-BE49-F238E27FC236}">
              <a16:creationId xmlns:a16="http://schemas.microsoft.com/office/drawing/2014/main" xmlns="" id="{00000000-0008-0000-0400-000063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0" name="PoljeZBesedilom 99">
          <a:extLst>
            <a:ext uri="{FF2B5EF4-FFF2-40B4-BE49-F238E27FC236}">
              <a16:creationId xmlns:a16="http://schemas.microsoft.com/office/drawing/2014/main" xmlns="" id="{00000000-0008-0000-0400-000064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1" name="PoljeZBesedilom 100">
          <a:extLst>
            <a:ext uri="{FF2B5EF4-FFF2-40B4-BE49-F238E27FC236}">
              <a16:creationId xmlns:a16="http://schemas.microsoft.com/office/drawing/2014/main" xmlns="" id="{00000000-0008-0000-0400-000065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2" name="PoljeZBesedilom 101">
          <a:extLst>
            <a:ext uri="{FF2B5EF4-FFF2-40B4-BE49-F238E27FC236}">
              <a16:creationId xmlns:a16="http://schemas.microsoft.com/office/drawing/2014/main" xmlns="" id="{00000000-0008-0000-0400-000066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3" name="PoljeZBesedilom 102">
          <a:extLst>
            <a:ext uri="{FF2B5EF4-FFF2-40B4-BE49-F238E27FC236}">
              <a16:creationId xmlns:a16="http://schemas.microsoft.com/office/drawing/2014/main" xmlns="" id="{00000000-0008-0000-0400-000067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4" name="PoljeZBesedilom 103">
          <a:extLst>
            <a:ext uri="{FF2B5EF4-FFF2-40B4-BE49-F238E27FC236}">
              <a16:creationId xmlns:a16="http://schemas.microsoft.com/office/drawing/2014/main" xmlns="" id="{00000000-0008-0000-0400-000068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5" name="PoljeZBesedilom 104">
          <a:extLst>
            <a:ext uri="{FF2B5EF4-FFF2-40B4-BE49-F238E27FC236}">
              <a16:creationId xmlns:a16="http://schemas.microsoft.com/office/drawing/2014/main" xmlns="" id="{00000000-0008-0000-0400-000069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6" name="PoljeZBesedilom 105">
          <a:extLst>
            <a:ext uri="{FF2B5EF4-FFF2-40B4-BE49-F238E27FC236}">
              <a16:creationId xmlns:a16="http://schemas.microsoft.com/office/drawing/2014/main" xmlns="" id="{00000000-0008-0000-0400-00006A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7" name="PoljeZBesedilom 106">
          <a:extLst>
            <a:ext uri="{FF2B5EF4-FFF2-40B4-BE49-F238E27FC236}">
              <a16:creationId xmlns:a16="http://schemas.microsoft.com/office/drawing/2014/main" xmlns="" id="{00000000-0008-0000-0400-00006B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8" name="PoljeZBesedilom 107">
          <a:extLst>
            <a:ext uri="{FF2B5EF4-FFF2-40B4-BE49-F238E27FC236}">
              <a16:creationId xmlns:a16="http://schemas.microsoft.com/office/drawing/2014/main" xmlns="" id="{00000000-0008-0000-0400-00006C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09" name="PoljeZBesedilom 108">
          <a:extLst>
            <a:ext uri="{FF2B5EF4-FFF2-40B4-BE49-F238E27FC236}">
              <a16:creationId xmlns:a16="http://schemas.microsoft.com/office/drawing/2014/main" xmlns="" id="{00000000-0008-0000-0400-00006D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0" name="PoljeZBesedilom 109">
          <a:extLst>
            <a:ext uri="{FF2B5EF4-FFF2-40B4-BE49-F238E27FC236}">
              <a16:creationId xmlns:a16="http://schemas.microsoft.com/office/drawing/2014/main" xmlns="" id="{00000000-0008-0000-0400-00006E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1" name="PoljeZBesedilom 110">
          <a:extLst>
            <a:ext uri="{FF2B5EF4-FFF2-40B4-BE49-F238E27FC236}">
              <a16:creationId xmlns:a16="http://schemas.microsoft.com/office/drawing/2014/main" xmlns="" id="{00000000-0008-0000-0400-00006F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2" name="PoljeZBesedilom 111">
          <a:extLst>
            <a:ext uri="{FF2B5EF4-FFF2-40B4-BE49-F238E27FC236}">
              <a16:creationId xmlns:a16="http://schemas.microsoft.com/office/drawing/2014/main" xmlns="" id="{00000000-0008-0000-0400-000070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3" name="PoljeZBesedilom 112">
          <a:extLst>
            <a:ext uri="{FF2B5EF4-FFF2-40B4-BE49-F238E27FC236}">
              <a16:creationId xmlns:a16="http://schemas.microsoft.com/office/drawing/2014/main" xmlns="" id="{00000000-0008-0000-0400-000071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4" name="PoljeZBesedilom 113">
          <a:extLst>
            <a:ext uri="{FF2B5EF4-FFF2-40B4-BE49-F238E27FC236}">
              <a16:creationId xmlns:a16="http://schemas.microsoft.com/office/drawing/2014/main" xmlns="" id="{00000000-0008-0000-0400-000072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5" name="PoljeZBesedilom 114">
          <a:extLst>
            <a:ext uri="{FF2B5EF4-FFF2-40B4-BE49-F238E27FC236}">
              <a16:creationId xmlns:a16="http://schemas.microsoft.com/office/drawing/2014/main" xmlns="" id="{00000000-0008-0000-0400-000073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6" name="PoljeZBesedilom 115">
          <a:extLst>
            <a:ext uri="{FF2B5EF4-FFF2-40B4-BE49-F238E27FC236}">
              <a16:creationId xmlns:a16="http://schemas.microsoft.com/office/drawing/2014/main" xmlns="" id="{00000000-0008-0000-0400-000074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7" name="PoljeZBesedilom 116">
          <a:extLst>
            <a:ext uri="{FF2B5EF4-FFF2-40B4-BE49-F238E27FC236}">
              <a16:creationId xmlns:a16="http://schemas.microsoft.com/office/drawing/2014/main" xmlns="" id="{00000000-0008-0000-0400-000075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8" name="PoljeZBesedilom 117">
          <a:extLst>
            <a:ext uri="{FF2B5EF4-FFF2-40B4-BE49-F238E27FC236}">
              <a16:creationId xmlns:a16="http://schemas.microsoft.com/office/drawing/2014/main" xmlns="" id="{00000000-0008-0000-0400-000076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19" name="PoljeZBesedilom 118">
          <a:extLst>
            <a:ext uri="{FF2B5EF4-FFF2-40B4-BE49-F238E27FC236}">
              <a16:creationId xmlns:a16="http://schemas.microsoft.com/office/drawing/2014/main" xmlns="" id="{00000000-0008-0000-0400-000077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0" name="PoljeZBesedilom 119">
          <a:extLst>
            <a:ext uri="{FF2B5EF4-FFF2-40B4-BE49-F238E27FC236}">
              <a16:creationId xmlns:a16="http://schemas.microsoft.com/office/drawing/2014/main" xmlns="" id="{00000000-0008-0000-0400-000078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1" name="PoljeZBesedilom 120">
          <a:extLst>
            <a:ext uri="{FF2B5EF4-FFF2-40B4-BE49-F238E27FC236}">
              <a16:creationId xmlns:a16="http://schemas.microsoft.com/office/drawing/2014/main" xmlns="" id="{00000000-0008-0000-0400-000079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2" name="PoljeZBesedilom 121">
          <a:extLst>
            <a:ext uri="{FF2B5EF4-FFF2-40B4-BE49-F238E27FC236}">
              <a16:creationId xmlns:a16="http://schemas.microsoft.com/office/drawing/2014/main" xmlns="" id="{00000000-0008-0000-0400-00007A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3" name="PoljeZBesedilom 122">
          <a:extLst>
            <a:ext uri="{FF2B5EF4-FFF2-40B4-BE49-F238E27FC236}">
              <a16:creationId xmlns:a16="http://schemas.microsoft.com/office/drawing/2014/main" xmlns="" id="{00000000-0008-0000-0400-00007B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4" name="PoljeZBesedilom 123">
          <a:extLst>
            <a:ext uri="{FF2B5EF4-FFF2-40B4-BE49-F238E27FC236}">
              <a16:creationId xmlns:a16="http://schemas.microsoft.com/office/drawing/2014/main" xmlns="" id="{00000000-0008-0000-0400-00007C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5" name="PoljeZBesedilom 124">
          <a:extLst>
            <a:ext uri="{FF2B5EF4-FFF2-40B4-BE49-F238E27FC236}">
              <a16:creationId xmlns:a16="http://schemas.microsoft.com/office/drawing/2014/main" xmlns="" id="{00000000-0008-0000-0400-00007D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6" name="PoljeZBesedilom 125">
          <a:extLst>
            <a:ext uri="{FF2B5EF4-FFF2-40B4-BE49-F238E27FC236}">
              <a16:creationId xmlns:a16="http://schemas.microsoft.com/office/drawing/2014/main" xmlns="" id="{00000000-0008-0000-0400-00007E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7" name="PoljeZBesedilom 126">
          <a:extLst>
            <a:ext uri="{FF2B5EF4-FFF2-40B4-BE49-F238E27FC236}">
              <a16:creationId xmlns:a16="http://schemas.microsoft.com/office/drawing/2014/main" xmlns="" id="{00000000-0008-0000-0400-00007F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8" name="PoljeZBesedilom 127">
          <a:extLst>
            <a:ext uri="{FF2B5EF4-FFF2-40B4-BE49-F238E27FC236}">
              <a16:creationId xmlns:a16="http://schemas.microsoft.com/office/drawing/2014/main" xmlns="" id="{00000000-0008-0000-0400-000080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29" name="PoljeZBesedilom 128">
          <a:extLst>
            <a:ext uri="{FF2B5EF4-FFF2-40B4-BE49-F238E27FC236}">
              <a16:creationId xmlns:a16="http://schemas.microsoft.com/office/drawing/2014/main" xmlns="" id="{00000000-0008-0000-0400-000081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0" name="PoljeZBesedilom 129">
          <a:extLst>
            <a:ext uri="{FF2B5EF4-FFF2-40B4-BE49-F238E27FC236}">
              <a16:creationId xmlns:a16="http://schemas.microsoft.com/office/drawing/2014/main" xmlns="" id="{00000000-0008-0000-0400-000082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1" name="PoljeZBesedilom 130">
          <a:extLst>
            <a:ext uri="{FF2B5EF4-FFF2-40B4-BE49-F238E27FC236}">
              <a16:creationId xmlns:a16="http://schemas.microsoft.com/office/drawing/2014/main" xmlns="" id="{00000000-0008-0000-0400-000083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2" name="PoljeZBesedilom 131">
          <a:extLst>
            <a:ext uri="{FF2B5EF4-FFF2-40B4-BE49-F238E27FC236}">
              <a16:creationId xmlns:a16="http://schemas.microsoft.com/office/drawing/2014/main" xmlns="" id="{00000000-0008-0000-0400-000084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3" name="PoljeZBesedilom 132">
          <a:extLst>
            <a:ext uri="{FF2B5EF4-FFF2-40B4-BE49-F238E27FC236}">
              <a16:creationId xmlns:a16="http://schemas.microsoft.com/office/drawing/2014/main" xmlns="" id="{00000000-0008-0000-0400-000085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4" name="PoljeZBesedilom 133">
          <a:extLst>
            <a:ext uri="{FF2B5EF4-FFF2-40B4-BE49-F238E27FC236}">
              <a16:creationId xmlns:a16="http://schemas.microsoft.com/office/drawing/2014/main" xmlns="" id="{00000000-0008-0000-0400-000086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5" name="PoljeZBesedilom 134">
          <a:extLst>
            <a:ext uri="{FF2B5EF4-FFF2-40B4-BE49-F238E27FC236}">
              <a16:creationId xmlns:a16="http://schemas.microsoft.com/office/drawing/2014/main" xmlns="" id="{00000000-0008-0000-0400-000087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6" name="PoljeZBesedilom 135">
          <a:extLst>
            <a:ext uri="{FF2B5EF4-FFF2-40B4-BE49-F238E27FC236}">
              <a16:creationId xmlns:a16="http://schemas.microsoft.com/office/drawing/2014/main" xmlns="" id="{00000000-0008-0000-0400-000088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7" name="PoljeZBesedilom 136">
          <a:extLst>
            <a:ext uri="{FF2B5EF4-FFF2-40B4-BE49-F238E27FC236}">
              <a16:creationId xmlns:a16="http://schemas.microsoft.com/office/drawing/2014/main" xmlns="" id="{00000000-0008-0000-0400-000089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8" name="PoljeZBesedilom 137">
          <a:extLst>
            <a:ext uri="{FF2B5EF4-FFF2-40B4-BE49-F238E27FC236}">
              <a16:creationId xmlns:a16="http://schemas.microsoft.com/office/drawing/2014/main" xmlns="" id="{00000000-0008-0000-0400-00008A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39" name="PoljeZBesedilom 138">
          <a:extLst>
            <a:ext uri="{FF2B5EF4-FFF2-40B4-BE49-F238E27FC236}">
              <a16:creationId xmlns:a16="http://schemas.microsoft.com/office/drawing/2014/main" xmlns="" id="{00000000-0008-0000-0400-00008B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0" name="PoljeZBesedilom 139">
          <a:extLst>
            <a:ext uri="{FF2B5EF4-FFF2-40B4-BE49-F238E27FC236}">
              <a16:creationId xmlns:a16="http://schemas.microsoft.com/office/drawing/2014/main" xmlns="" id="{00000000-0008-0000-0400-00008C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1" name="PoljeZBesedilom 140">
          <a:extLst>
            <a:ext uri="{FF2B5EF4-FFF2-40B4-BE49-F238E27FC236}">
              <a16:creationId xmlns:a16="http://schemas.microsoft.com/office/drawing/2014/main" xmlns="" id="{00000000-0008-0000-0400-00008D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2" name="PoljeZBesedilom 141">
          <a:extLst>
            <a:ext uri="{FF2B5EF4-FFF2-40B4-BE49-F238E27FC236}">
              <a16:creationId xmlns:a16="http://schemas.microsoft.com/office/drawing/2014/main" xmlns="" id="{00000000-0008-0000-0400-00008E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3" name="PoljeZBesedilom 142">
          <a:extLst>
            <a:ext uri="{FF2B5EF4-FFF2-40B4-BE49-F238E27FC236}">
              <a16:creationId xmlns:a16="http://schemas.microsoft.com/office/drawing/2014/main" xmlns="" id="{00000000-0008-0000-0400-00008F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4" name="PoljeZBesedilom 143">
          <a:extLst>
            <a:ext uri="{FF2B5EF4-FFF2-40B4-BE49-F238E27FC236}">
              <a16:creationId xmlns:a16="http://schemas.microsoft.com/office/drawing/2014/main" xmlns="" id="{00000000-0008-0000-0400-000090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5" name="PoljeZBesedilom 144">
          <a:extLst>
            <a:ext uri="{FF2B5EF4-FFF2-40B4-BE49-F238E27FC236}">
              <a16:creationId xmlns:a16="http://schemas.microsoft.com/office/drawing/2014/main" xmlns="" id="{00000000-0008-0000-0400-000091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6" name="PoljeZBesedilom 145">
          <a:extLst>
            <a:ext uri="{FF2B5EF4-FFF2-40B4-BE49-F238E27FC236}">
              <a16:creationId xmlns:a16="http://schemas.microsoft.com/office/drawing/2014/main" xmlns="" id="{00000000-0008-0000-0400-000092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7" name="PoljeZBesedilom 146">
          <a:extLst>
            <a:ext uri="{FF2B5EF4-FFF2-40B4-BE49-F238E27FC236}">
              <a16:creationId xmlns:a16="http://schemas.microsoft.com/office/drawing/2014/main" xmlns="" id="{00000000-0008-0000-0400-000093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8" name="PoljeZBesedilom 147">
          <a:extLst>
            <a:ext uri="{FF2B5EF4-FFF2-40B4-BE49-F238E27FC236}">
              <a16:creationId xmlns:a16="http://schemas.microsoft.com/office/drawing/2014/main" xmlns="" id="{00000000-0008-0000-0400-000094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49" name="PoljeZBesedilom 148">
          <a:extLst>
            <a:ext uri="{FF2B5EF4-FFF2-40B4-BE49-F238E27FC236}">
              <a16:creationId xmlns:a16="http://schemas.microsoft.com/office/drawing/2014/main" xmlns="" id="{00000000-0008-0000-0400-000095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0" name="PoljeZBesedilom 149">
          <a:extLst>
            <a:ext uri="{FF2B5EF4-FFF2-40B4-BE49-F238E27FC236}">
              <a16:creationId xmlns:a16="http://schemas.microsoft.com/office/drawing/2014/main" xmlns="" id="{00000000-0008-0000-0400-000096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1" name="PoljeZBesedilom 150">
          <a:extLst>
            <a:ext uri="{FF2B5EF4-FFF2-40B4-BE49-F238E27FC236}">
              <a16:creationId xmlns:a16="http://schemas.microsoft.com/office/drawing/2014/main" xmlns="" id="{00000000-0008-0000-0400-000097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2" name="PoljeZBesedilom 151">
          <a:extLst>
            <a:ext uri="{FF2B5EF4-FFF2-40B4-BE49-F238E27FC236}">
              <a16:creationId xmlns:a16="http://schemas.microsoft.com/office/drawing/2014/main" xmlns="" id="{00000000-0008-0000-0400-000098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3" name="PoljeZBesedilom 152">
          <a:extLst>
            <a:ext uri="{FF2B5EF4-FFF2-40B4-BE49-F238E27FC236}">
              <a16:creationId xmlns:a16="http://schemas.microsoft.com/office/drawing/2014/main" xmlns="" id="{00000000-0008-0000-0400-000099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4" name="PoljeZBesedilom 153">
          <a:extLst>
            <a:ext uri="{FF2B5EF4-FFF2-40B4-BE49-F238E27FC236}">
              <a16:creationId xmlns:a16="http://schemas.microsoft.com/office/drawing/2014/main" xmlns="" id="{00000000-0008-0000-0400-00009A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5" name="PoljeZBesedilom 154">
          <a:extLst>
            <a:ext uri="{FF2B5EF4-FFF2-40B4-BE49-F238E27FC236}">
              <a16:creationId xmlns:a16="http://schemas.microsoft.com/office/drawing/2014/main" xmlns="" id="{00000000-0008-0000-0400-00009B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6" name="PoljeZBesedilom 155">
          <a:extLst>
            <a:ext uri="{FF2B5EF4-FFF2-40B4-BE49-F238E27FC236}">
              <a16:creationId xmlns:a16="http://schemas.microsoft.com/office/drawing/2014/main" xmlns="" id="{00000000-0008-0000-0400-00009C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7" name="PoljeZBesedilom 156">
          <a:extLst>
            <a:ext uri="{FF2B5EF4-FFF2-40B4-BE49-F238E27FC236}">
              <a16:creationId xmlns:a16="http://schemas.microsoft.com/office/drawing/2014/main" xmlns="" id="{00000000-0008-0000-0400-00009D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8" name="PoljeZBesedilom 157">
          <a:extLst>
            <a:ext uri="{FF2B5EF4-FFF2-40B4-BE49-F238E27FC236}">
              <a16:creationId xmlns:a16="http://schemas.microsoft.com/office/drawing/2014/main" xmlns="" id="{00000000-0008-0000-0400-00009E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59" name="PoljeZBesedilom 158">
          <a:extLst>
            <a:ext uri="{FF2B5EF4-FFF2-40B4-BE49-F238E27FC236}">
              <a16:creationId xmlns:a16="http://schemas.microsoft.com/office/drawing/2014/main" xmlns="" id="{00000000-0008-0000-0400-00009F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60" name="PoljeZBesedilom 159">
          <a:extLst>
            <a:ext uri="{FF2B5EF4-FFF2-40B4-BE49-F238E27FC236}">
              <a16:creationId xmlns:a16="http://schemas.microsoft.com/office/drawing/2014/main" xmlns="" id="{00000000-0008-0000-0400-0000A0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245</xdr:row>
      <xdr:rowOff>0</xdr:rowOff>
    </xdr:from>
    <xdr:ext cx="65" cy="172227"/>
    <xdr:sp macro="" textlink="">
      <xdr:nvSpPr>
        <xdr:cNvPr id="161" name="PoljeZBesedilom 160">
          <a:extLst>
            <a:ext uri="{FF2B5EF4-FFF2-40B4-BE49-F238E27FC236}">
              <a16:creationId xmlns:a16="http://schemas.microsoft.com/office/drawing/2014/main" xmlns="" id="{00000000-0008-0000-0400-0000A1000000}"/>
            </a:ext>
          </a:extLst>
        </xdr:cNvPr>
        <xdr:cNvSpPr txBox="1"/>
      </xdr:nvSpPr>
      <xdr:spPr>
        <a:xfrm>
          <a:off x="7010400" y="47301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62" name="PoljeZBesedilom 161">
          <a:extLst>
            <a:ext uri="{FF2B5EF4-FFF2-40B4-BE49-F238E27FC236}">
              <a16:creationId xmlns:a16="http://schemas.microsoft.com/office/drawing/2014/main" xmlns="" id="{00000000-0008-0000-0400-0000A2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63" name="PoljeZBesedilom 162">
          <a:extLst>
            <a:ext uri="{FF2B5EF4-FFF2-40B4-BE49-F238E27FC236}">
              <a16:creationId xmlns:a16="http://schemas.microsoft.com/office/drawing/2014/main" xmlns="" id="{00000000-0008-0000-0400-0000A3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64" name="PoljeZBesedilom 163">
          <a:extLst>
            <a:ext uri="{FF2B5EF4-FFF2-40B4-BE49-F238E27FC236}">
              <a16:creationId xmlns:a16="http://schemas.microsoft.com/office/drawing/2014/main" xmlns="" id="{00000000-0008-0000-0400-0000A4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65" name="PoljeZBesedilom 164">
          <a:extLst>
            <a:ext uri="{FF2B5EF4-FFF2-40B4-BE49-F238E27FC236}">
              <a16:creationId xmlns:a16="http://schemas.microsoft.com/office/drawing/2014/main" xmlns="" id="{00000000-0008-0000-0400-0000A5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66" name="PoljeZBesedilom 165">
          <a:extLst>
            <a:ext uri="{FF2B5EF4-FFF2-40B4-BE49-F238E27FC236}">
              <a16:creationId xmlns:a16="http://schemas.microsoft.com/office/drawing/2014/main" xmlns="" id="{00000000-0008-0000-0400-0000A6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67" name="PoljeZBesedilom 166">
          <a:extLst>
            <a:ext uri="{FF2B5EF4-FFF2-40B4-BE49-F238E27FC236}">
              <a16:creationId xmlns:a16="http://schemas.microsoft.com/office/drawing/2014/main" xmlns="" id="{00000000-0008-0000-0400-0000A7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68" name="PoljeZBesedilom 167">
          <a:extLst>
            <a:ext uri="{FF2B5EF4-FFF2-40B4-BE49-F238E27FC236}">
              <a16:creationId xmlns:a16="http://schemas.microsoft.com/office/drawing/2014/main" xmlns="" id="{00000000-0008-0000-0400-0000A8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69" name="PoljeZBesedilom 168">
          <a:extLst>
            <a:ext uri="{FF2B5EF4-FFF2-40B4-BE49-F238E27FC236}">
              <a16:creationId xmlns:a16="http://schemas.microsoft.com/office/drawing/2014/main" xmlns="" id="{00000000-0008-0000-0400-0000A9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0" name="PoljeZBesedilom 169">
          <a:extLst>
            <a:ext uri="{FF2B5EF4-FFF2-40B4-BE49-F238E27FC236}">
              <a16:creationId xmlns:a16="http://schemas.microsoft.com/office/drawing/2014/main" xmlns="" id="{00000000-0008-0000-0400-0000AA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1" name="PoljeZBesedilom 170">
          <a:extLst>
            <a:ext uri="{FF2B5EF4-FFF2-40B4-BE49-F238E27FC236}">
              <a16:creationId xmlns:a16="http://schemas.microsoft.com/office/drawing/2014/main" xmlns="" id="{00000000-0008-0000-0400-0000AB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2" name="PoljeZBesedilom 171">
          <a:extLst>
            <a:ext uri="{FF2B5EF4-FFF2-40B4-BE49-F238E27FC236}">
              <a16:creationId xmlns:a16="http://schemas.microsoft.com/office/drawing/2014/main" xmlns="" id="{00000000-0008-0000-0400-0000AC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3" name="PoljeZBesedilom 172">
          <a:extLst>
            <a:ext uri="{FF2B5EF4-FFF2-40B4-BE49-F238E27FC236}">
              <a16:creationId xmlns:a16="http://schemas.microsoft.com/office/drawing/2014/main" xmlns="" id="{00000000-0008-0000-0400-0000AD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4" name="PoljeZBesedilom 173">
          <a:extLst>
            <a:ext uri="{FF2B5EF4-FFF2-40B4-BE49-F238E27FC236}">
              <a16:creationId xmlns:a16="http://schemas.microsoft.com/office/drawing/2014/main" xmlns="" id="{00000000-0008-0000-0400-0000AE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5" name="PoljeZBesedilom 174">
          <a:extLst>
            <a:ext uri="{FF2B5EF4-FFF2-40B4-BE49-F238E27FC236}">
              <a16:creationId xmlns:a16="http://schemas.microsoft.com/office/drawing/2014/main" xmlns="" id="{00000000-0008-0000-0400-0000AF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6" name="PoljeZBesedilom 175">
          <a:extLst>
            <a:ext uri="{FF2B5EF4-FFF2-40B4-BE49-F238E27FC236}">
              <a16:creationId xmlns:a16="http://schemas.microsoft.com/office/drawing/2014/main" xmlns="" id="{00000000-0008-0000-0400-0000B0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7" name="PoljeZBesedilom 176">
          <a:extLst>
            <a:ext uri="{FF2B5EF4-FFF2-40B4-BE49-F238E27FC236}">
              <a16:creationId xmlns:a16="http://schemas.microsoft.com/office/drawing/2014/main" xmlns="" id="{00000000-0008-0000-0400-0000B1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8" name="PoljeZBesedilom 177">
          <a:extLst>
            <a:ext uri="{FF2B5EF4-FFF2-40B4-BE49-F238E27FC236}">
              <a16:creationId xmlns:a16="http://schemas.microsoft.com/office/drawing/2014/main" xmlns="" id="{00000000-0008-0000-0400-0000B2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79" name="PoljeZBesedilom 178">
          <a:extLst>
            <a:ext uri="{FF2B5EF4-FFF2-40B4-BE49-F238E27FC236}">
              <a16:creationId xmlns:a16="http://schemas.microsoft.com/office/drawing/2014/main" xmlns="" id="{00000000-0008-0000-0400-0000B3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0" name="PoljeZBesedilom 179">
          <a:extLst>
            <a:ext uri="{FF2B5EF4-FFF2-40B4-BE49-F238E27FC236}">
              <a16:creationId xmlns:a16="http://schemas.microsoft.com/office/drawing/2014/main" xmlns="" id="{00000000-0008-0000-0400-0000B4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1" name="PoljeZBesedilom 180">
          <a:extLst>
            <a:ext uri="{FF2B5EF4-FFF2-40B4-BE49-F238E27FC236}">
              <a16:creationId xmlns:a16="http://schemas.microsoft.com/office/drawing/2014/main" xmlns="" id="{00000000-0008-0000-0400-0000B5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2" name="PoljeZBesedilom 181">
          <a:extLst>
            <a:ext uri="{FF2B5EF4-FFF2-40B4-BE49-F238E27FC236}">
              <a16:creationId xmlns:a16="http://schemas.microsoft.com/office/drawing/2014/main" xmlns="" id="{00000000-0008-0000-0400-0000B6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3" name="PoljeZBesedilom 182">
          <a:extLst>
            <a:ext uri="{FF2B5EF4-FFF2-40B4-BE49-F238E27FC236}">
              <a16:creationId xmlns:a16="http://schemas.microsoft.com/office/drawing/2014/main" xmlns="" id="{00000000-0008-0000-0400-0000B7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4" name="PoljeZBesedilom 183">
          <a:extLst>
            <a:ext uri="{FF2B5EF4-FFF2-40B4-BE49-F238E27FC236}">
              <a16:creationId xmlns:a16="http://schemas.microsoft.com/office/drawing/2014/main" xmlns="" id="{00000000-0008-0000-0400-0000B8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5" name="PoljeZBesedilom 184">
          <a:extLst>
            <a:ext uri="{FF2B5EF4-FFF2-40B4-BE49-F238E27FC236}">
              <a16:creationId xmlns:a16="http://schemas.microsoft.com/office/drawing/2014/main" xmlns="" id="{00000000-0008-0000-0400-0000B9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6" name="PoljeZBesedilom 185">
          <a:extLst>
            <a:ext uri="{FF2B5EF4-FFF2-40B4-BE49-F238E27FC236}">
              <a16:creationId xmlns:a16="http://schemas.microsoft.com/office/drawing/2014/main" xmlns="" id="{00000000-0008-0000-0400-0000BA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7" name="PoljeZBesedilom 186">
          <a:extLst>
            <a:ext uri="{FF2B5EF4-FFF2-40B4-BE49-F238E27FC236}">
              <a16:creationId xmlns:a16="http://schemas.microsoft.com/office/drawing/2014/main" xmlns="" id="{00000000-0008-0000-0400-0000BB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8" name="PoljeZBesedilom 187">
          <a:extLst>
            <a:ext uri="{FF2B5EF4-FFF2-40B4-BE49-F238E27FC236}">
              <a16:creationId xmlns:a16="http://schemas.microsoft.com/office/drawing/2014/main" xmlns="" id="{00000000-0008-0000-0400-0000BC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89" name="PoljeZBesedilom 188">
          <a:extLst>
            <a:ext uri="{FF2B5EF4-FFF2-40B4-BE49-F238E27FC236}">
              <a16:creationId xmlns:a16="http://schemas.microsoft.com/office/drawing/2014/main" xmlns="" id="{00000000-0008-0000-0400-0000BD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0" name="PoljeZBesedilom 189">
          <a:extLst>
            <a:ext uri="{FF2B5EF4-FFF2-40B4-BE49-F238E27FC236}">
              <a16:creationId xmlns:a16="http://schemas.microsoft.com/office/drawing/2014/main" xmlns="" id="{00000000-0008-0000-0400-0000BE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1" name="PoljeZBesedilom 190">
          <a:extLst>
            <a:ext uri="{FF2B5EF4-FFF2-40B4-BE49-F238E27FC236}">
              <a16:creationId xmlns:a16="http://schemas.microsoft.com/office/drawing/2014/main" xmlns="" id="{00000000-0008-0000-0400-0000BF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2" name="PoljeZBesedilom 191">
          <a:extLst>
            <a:ext uri="{FF2B5EF4-FFF2-40B4-BE49-F238E27FC236}">
              <a16:creationId xmlns:a16="http://schemas.microsoft.com/office/drawing/2014/main" xmlns="" id="{00000000-0008-0000-0400-0000C0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3" name="PoljeZBesedilom 192">
          <a:extLst>
            <a:ext uri="{FF2B5EF4-FFF2-40B4-BE49-F238E27FC236}">
              <a16:creationId xmlns:a16="http://schemas.microsoft.com/office/drawing/2014/main" xmlns="" id="{00000000-0008-0000-0400-0000C1000000}"/>
            </a:ext>
          </a:extLst>
        </xdr:cNvPr>
        <xdr:cNvSpPr txBox="1"/>
      </xdr:nvSpPr>
      <xdr:spPr>
        <a:xfrm>
          <a:off x="7010400" y="6421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4" name="PoljeZBesedilom 193">
          <a:extLst>
            <a:ext uri="{FF2B5EF4-FFF2-40B4-BE49-F238E27FC236}">
              <a16:creationId xmlns:a16="http://schemas.microsoft.com/office/drawing/2014/main" xmlns="" id="{00000000-0008-0000-0400-0000C2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5" name="PoljeZBesedilom 194">
          <a:extLst>
            <a:ext uri="{FF2B5EF4-FFF2-40B4-BE49-F238E27FC236}">
              <a16:creationId xmlns:a16="http://schemas.microsoft.com/office/drawing/2014/main" xmlns="" id="{00000000-0008-0000-0400-0000C3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6" name="PoljeZBesedilom 195">
          <a:extLst>
            <a:ext uri="{FF2B5EF4-FFF2-40B4-BE49-F238E27FC236}">
              <a16:creationId xmlns:a16="http://schemas.microsoft.com/office/drawing/2014/main" xmlns="" id="{00000000-0008-0000-0400-0000C4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7" name="PoljeZBesedilom 196">
          <a:extLst>
            <a:ext uri="{FF2B5EF4-FFF2-40B4-BE49-F238E27FC236}">
              <a16:creationId xmlns:a16="http://schemas.microsoft.com/office/drawing/2014/main" xmlns="" id="{00000000-0008-0000-0400-0000C5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8" name="PoljeZBesedilom 197">
          <a:extLst>
            <a:ext uri="{FF2B5EF4-FFF2-40B4-BE49-F238E27FC236}">
              <a16:creationId xmlns:a16="http://schemas.microsoft.com/office/drawing/2014/main" xmlns="" id="{00000000-0008-0000-0400-0000C6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199" name="PoljeZBesedilom 198">
          <a:extLst>
            <a:ext uri="{FF2B5EF4-FFF2-40B4-BE49-F238E27FC236}">
              <a16:creationId xmlns:a16="http://schemas.microsoft.com/office/drawing/2014/main" xmlns="" id="{00000000-0008-0000-0400-0000C7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0" name="PoljeZBesedilom 199">
          <a:extLst>
            <a:ext uri="{FF2B5EF4-FFF2-40B4-BE49-F238E27FC236}">
              <a16:creationId xmlns:a16="http://schemas.microsoft.com/office/drawing/2014/main" xmlns="" id="{00000000-0008-0000-0400-0000C8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1" name="PoljeZBesedilom 200">
          <a:extLst>
            <a:ext uri="{FF2B5EF4-FFF2-40B4-BE49-F238E27FC236}">
              <a16:creationId xmlns:a16="http://schemas.microsoft.com/office/drawing/2014/main" xmlns="" id="{00000000-0008-0000-0400-0000C9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2" name="PoljeZBesedilom 201">
          <a:extLst>
            <a:ext uri="{FF2B5EF4-FFF2-40B4-BE49-F238E27FC236}">
              <a16:creationId xmlns:a16="http://schemas.microsoft.com/office/drawing/2014/main" xmlns="" id="{00000000-0008-0000-0400-0000CA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3" name="PoljeZBesedilom 202">
          <a:extLst>
            <a:ext uri="{FF2B5EF4-FFF2-40B4-BE49-F238E27FC236}">
              <a16:creationId xmlns:a16="http://schemas.microsoft.com/office/drawing/2014/main" xmlns="" id="{00000000-0008-0000-0400-0000CB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4" name="PoljeZBesedilom 203">
          <a:extLst>
            <a:ext uri="{FF2B5EF4-FFF2-40B4-BE49-F238E27FC236}">
              <a16:creationId xmlns:a16="http://schemas.microsoft.com/office/drawing/2014/main" xmlns="" id="{00000000-0008-0000-0400-0000CC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5" name="PoljeZBesedilom 204">
          <a:extLst>
            <a:ext uri="{FF2B5EF4-FFF2-40B4-BE49-F238E27FC236}">
              <a16:creationId xmlns:a16="http://schemas.microsoft.com/office/drawing/2014/main" xmlns="" id="{00000000-0008-0000-0400-0000CD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6" name="PoljeZBesedilom 205">
          <a:extLst>
            <a:ext uri="{FF2B5EF4-FFF2-40B4-BE49-F238E27FC236}">
              <a16:creationId xmlns:a16="http://schemas.microsoft.com/office/drawing/2014/main" xmlns="" id="{00000000-0008-0000-0400-0000CE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7" name="PoljeZBesedilom 206">
          <a:extLst>
            <a:ext uri="{FF2B5EF4-FFF2-40B4-BE49-F238E27FC236}">
              <a16:creationId xmlns:a16="http://schemas.microsoft.com/office/drawing/2014/main" xmlns="" id="{00000000-0008-0000-0400-0000CF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8" name="PoljeZBesedilom 207">
          <a:extLst>
            <a:ext uri="{FF2B5EF4-FFF2-40B4-BE49-F238E27FC236}">
              <a16:creationId xmlns:a16="http://schemas.microsoft.com/office/drawing/2014/main" xmlns="" id="{00000000-0008-0000-0400-0000D0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09" name="PoljeZBesedilom 208">
          <a:extLst>
            <a:ext uri="{FF2B5EF4-FFF2-40B4-BE49-F238E27FC236}">
              <a16:creationId xmlns:a16="http://schemas.microsoft.com/office/drawing/2014/main" xmlns="" id="{00000000-0008-0000-0400-0000D1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0" name="PoljeZBesedilom 209">
          <a:extLst>
            <a:ext uri="{FF2B5EF4-FFF2-40B4-BE49-F238E27FC236}">
              <a16:creationId xmlns:a16="http://schemas.microsoft.com/office/drawing/2014/main" xmlns="" id="{00000000-0008-0000-0400-0000D2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1" name="PoljeZBesedilom 210">
          <a:extLst>
            <a:ext uri="{FF2B5EF4-FFF2-40B4-BE49-F238E27FC236}">
              <a16:creationId xmlns:a16="http://schemas.microsoft.com/office/drawing/2014/main" xmlns="" id="{00000000-0008-0000-0400-0000D3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2" name="PoljeZBesedilom 211">
          <a:extLst>
            <a:ext uri="{FF2B5EF4-FFF2-40B4-BE49-F238E27FC236}">
              <a16:creationId xmlns:a16="http://schemas.microsoft.com/office/drawing/2014/main" xmlns="" id="{00000000-0008-0000-0400-0000D4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3" name="PoljeZBesedilom 212">
          <a:extLst>
            <a:ext uri="{FF2B5EF4-FFF2-40B4-BE49-F238E27FC236}">
              <a16:creationId xmlns:a16="http://schemas.microsoft.com/office/drawing/2014/main" xmlns="" id="{00000000-0008-0000-0400-0000D5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4" name="PoljeZBesedilom 213">
          <a:extLst>
            <a:ext uri="{FF2B5EF4-FFF2-40B4-BE49-F238E27FC236}">
              <a16:creationId xmlns:a16="http://schemas.microsoft.com/office/drawing/2014/main" xmlns="" id="{00000000-0008-0000-0400-0000D6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5" name="PoljeZBesedilom 214">
          <a:extLst>
            <a:ext uri="{FF2B5EF4-FFF2-40B4-BE49-F238E27FC236}">
              <a16:creationId xmlns:a16="http://schemas.microsoft.com/office/drawing/2014/main" xmlns="" id="{00000000-0008-0000-0400-0000D7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6" name="PoljeZBesedilom 215">
          <a:extLst>
            <a:ext uri="{FF2B5EF4-FFF2-40B4-BE49-F238E27FC236}">
              <a16:creationId xmlns:a16="http://schemas.microsoft.com/office/drawing/2014/main" xmlns="" id="{00000000-0008-0000-0400-0000D8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7" name="PoljeZBesedilom 216">
          <a:extLst>
            <a:ext uri="{FF2B5EF4-FFF2-40B4-BE49-F238E27FC236}">
              <a16:creationId xmlns:a16="http://schemas.microsoft.com/office/drawing/2014/main" xmlns="" id="{00000000-0008-0000-0400-0000D9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8" name="PoljeZBesedilom 217">
          <a:extLst>
            <a:ext uri="{FF2B5EF4-FFF2-40B4-BE49-F238E27FC236}">
              <a16:creationId xmlns:a16="http://schemas.microsoft.com/office/drawing/2014/main" xmlns="" id="{00000000-0008-0000-0400-0000DA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19" name="PoljeZBesedilom 218">
          <a:extLst>
            <a:ext uri="{FF2B5EF4-FFF2-40B4-BE49-F238E27FC236}">
              <a16:creationId xmlns:a16="http://schemas.microsoft.com/office/drawing/2014/main" xmlns="" id="{00000000-0008-0000-0400-0000DB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20" name="PoljeZBesedilom 219">
          <a:extLst>
            <a:ext uri="{FF2B5EF4-FFF2-40B4-BE49-F238E27FC236}">
              <a16:creationId xmlns:a16="http://schemas.microsoft.com/office/drawing/2014/main" xmlns="" id="{00000000-0008-0000-0400-0000DC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21" name="PoljeZBesedilom 220">
          <a:extLst>
            <a:ext uri="{FF2B5EF4-FFF2-40B4-BE49-F238E27FC236}">
              <a16:creationId xmlns:a16="http://schemas.microsoft.com/office/drawing/2014/main" xmlns="" id="{00000000-0008-0000-0400-0000DD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22" name="PoljeZBesedilom 221">
          <a:extLst>
            <a:ext uri="{FF2B5EF4-FFF2-40B4-BE49-F238E27FC236}">
              <a16:creationId xmlns:a16="http://schemas.microsoft.com/office/drawing/2014/main" xmlns="" id="{00000000-0008-0000-0400-0000DE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23" name="PoljeZBesedilom 222">
          <a:extLst>
            <a:ext uri="{FF2B5EF4-FFF2-40B4-BE49-F238E27FC236}">
              <a16:creationId xmlns:a16="http://schemas.microsoft.com/office/drawing/2014/main" xmlns="" id="{00000000-0008-0000-0400-0000DF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24" name="PoljeZBesedilom 223">
          <a:extLst>
            <a:ext uri="{FF2B5EF4-FFF2-40B4-BE49-F238E27FC236}">
              <a16:creationId xmlns:a16="http://schemas.microsoft.com/office/drawing/2014/main" xmlns="" id="{00000000-0008-0000-0400-0000E0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152</xdr:row>
      <xdr:rowOff>0</xdr:rowOff>
    </xdr:from>
    <xdr:ext cx="65" cy="172227"/>
    <xdr:sp macro="" textlink="">
      <xdr:nvSpPr>
        <xdr:cNvPr id="225" name="PoljeZBesedilom 224">
          <a:extLst>
            <a:ext uri="{FF2B5EF4-FFF2-40B4-BE49-F238E27FC236}">
              <a16:creationId xmlns:a16="http://schemas.microsoft.com/office/drawing/2014/main" xmlns="" id="{00000000-0008-0000-0400-0000E1000000}"/>
            </a:ext>
          </a:extLst>
        </xdr:cNvPr>
        <xdr:cNvSpPr txBox="1"/>
      </xdr:nvSpPr>
      <xdr:spPr>
        <a:xfrm>
          <a:off x="7010400" y="6405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226" name="PoljeZBesedilom 225">
          <a:extLst>
            <a:ext uri="{FF2B5EF4-FFF2-40B4-BE49-F238E27FC236}">
              <a16:creationId xmlns:a16="http://schemas.microsoft.com/office/drawing/2014/main" xmlns="" id="{00000000-0008-0000-0200-000002000000}"/>
            </a:ext>
          </a:extLst>
        </xdr:cNvPr>
        <xdr:cNvSpPr txBox="1"/>
      </xdr:nvSpPr>
      <xdr:spPr>
        <a:xfrm>
          <a:off x="7286625" y="35613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227" name="PoljeZBesedilom 226">
          <a:extLst>
            <a:ext uri="{FF2B5EF4-FFF2-40B4-BE49-F238E27FC236}">
              <a16:creationId xmlns:a16="http://schemas.microsoft.com/office/drawing/2014/main" xmlns="" id="{00000000-0008-0000-0200-000003000000}"/>
            </a:ext>
          </a:extLst>
        </xdr:cNvPr>
        <xdr:cNvSpPr txBox="1"/>
      </xdr:nvSpPr>
      <xdr:spPr>
        <a:xfrm>
          <a:off x="7286625" y="35613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228" name="PoljeZBesedilom 227">
          <a:extLst>
            <a:ext uri="{FF2B5EF4-FFF2-40B4-BE49-F238E27FC236}">
              <a16:creationId xmlns:a16="http://schemas.microsoft.com/office/drawing/2014/main" xmlns="" id="{00000000-0008-0000-0200-000004000000}"/>
            </a:ext>
          </a:extLst>
        </xdr:cNvPr>
        <xdr:cNvSpPr txBox="1"/>
      </xdr:nvSpPr>
      <xdr:spPr>
        <a:xfrm>
          <a:off x="7286625" y="35613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229" name="PoljeZBesedilom 228">
          <a:extLst>
            <a:ext uri="{FF2B5EF4-FFF2-40B4-BE49-F238E27FC236}">
              <a16:creationId xmlns:a16="http://schemas.microsoft.com/office/drawing/2014/main" xmlns="" id="{00000000-0008-0000-0200-000005000000}"/>
            </a:ext>
          </a:extLst>
        </xdr:cNvPr>
        <xdr:cNvSpPr txBox="1"/>
      </xdr:nvSpPr>
      <xdr:spPr>
        <a:xfrm>
          <a:off x="7286625" y="35613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230" name="PoljeZBesedilom 229">
          <a:extLst/>
        </xdr:cNvPr>
        <xdr:cNvSpPr txBox="1"/>
      </xdr:nvSpPr>
      <xdr:spPr>
        <a:xfrm>
          <a:off x="7286625" y="35613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231" name="PoljeZBesedilom 230">
          <a:extLst/>
        </xdr:cNvPr>
        <xdr:cNvSpPr txBox="1"/>
      </xdr:nvSpPr>
      <xdr:spPr>
        <a:xfrm>
          <a:off x="7286625" y="35613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232" name="PoljeZBesedilom 231">
          <a:extLst/>
        </xdr:cNvPr>
        <xdr:cNvSpPr txBox="1"/>
      </xdr:nvSpPr>
      <xdr:spPr>
        <a:xfrm>
          <a:off x="7286625" y="35613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218</xdr:row>
      <xdr:rowOff>0</xdr:rowOff>
    </xdr:from>
    <xdr:ext cx="65" cy="172227"/>
    <xdr:sp macro="" textlink="">
      <xdr:nvSpPr>
        <xdr:cNvPr id="233" name="PoljeZBesedilom 232">
          <a:extLst>
            <a:ext uri="{FF2B5EF4-FFF2-40B4-BE49-F238E27FC236}">
              <a16:creationId xmlns:a16="http://schemas.microsoft.com/office/drawing/2014/main" xmlns="" id="{00000000-0008-0000-0400-000002000000}"/>
            </a:ext>
          </a:extLst>
        </xdr:cNvPr>
        <xdr:cNvSpPr txBox="1"/>
      </xdr:nvSpPr>
      <xdr:spPr>
        <a:xfrm>
          <a:off x="7286625" y="1945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218</xdr:row>
      <xdr:rowOff>0</xdr:rowOff>
    </xdr:from>
    <xdr:ext cx="65" cy="172227"/>
    <xdr:sp macro="" textlink="">
      <xdr:nvSpPr>
        <xdr:cNvPr id="234" name="PoljeZBesedilom 233">
          <a:extLst>
            <a:ext uri="{FF2B5EF4-FFF2-40B4-BE49-F238E27FC236}">
              <a16:creationId xmlns:a16="http://schemas.microsoft.com/office/drawing/2014/main" xmlns="" id="{00000000-0008-0000-0400-000003000000}"/>
            </a:ext>
          </a:extLst>
        </xdr:cNvPr>
        <xdr:cNvSpPr txBox="1"/>
      </xdr:nvSpPr>
      <xdr:spPr>
        <a:xfrm>
          <a:off x="7286625" y="19459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35" name="PoljeZBesedilom 234">
          <a:extLst>
            <a:ext uri="{FF2B5EF4-FFF2-40B4-BE49-F238E27FC236}">
              <a16:creationId xmlns:a16="http://schemas.microsoft.com/office/drawing/2014/main" xmlns="" id="{00000000-0008-0000-0400-0000A2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36" name="PoljeZBesedilom 235">
          <a:extLst>
            <a:ext uri="{FF2B5EF4-FFF2-40B4-BE49-F238E27FC236}">
              <a16:creationId xmlns:a16="http://schemas.microsoft.com/office/drawing/2014/main" xmlns="" id="{00000000-0008-0000-0400-0000A3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37" name="PoljeZBesedilom 236">
          <a:extLst>
            <a:ext uri="{FF2B5EF4-FFF2-40B4-BE49-F238E27FC236}">
              <a16:creationId xmlns:a16="http://schemas.microsoft.com/office/drawing/2014/main" xmlns="" id="{00000000-0008-0000-0400-0000A4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38" name="PoljeZBesedilom 237">
          <a:extLst>
            <a:ext uri="{FF2B5EF4-FFF2-40B4-BE49-F238E27FC236}">
              <a16:creationId xmlns:a16="http://schemas.microsoft.com/office/drawing/2014/main" xmlns="" id="{00000000-0008-0000-0400-0000A5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39" name="PoljeZBesedilom 238">
          <a:extLst>
            <a:ext uri="{FF2B5EF4-FFF2-40B4-BE49-F238E27FC236}">
              <a16:creationId xmlns:a16="http://schemas.microsoft.com/office/drawing/2014/main" xmlns="" id="{00000000-0008-0000-0400-0000A6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0" name="PoljeZBesedilom 239">
          <a:extLst>
            <a:ext uri="{FF2B5EF4-FFF2-40B4-BE49-F238E27FC236}">
              <a16:creationId xmlns:a16="http://schemas.microsoft.com/office/drawing/2014/main" xmlns="" id="{00000000-0008-0000-0400-0000A7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1" name="PoljeZBesedilom 240">
          <a:extLst>
            <a:ext uri="{FF2B5EF4-FFF2-40B4-BE49-F238E27FC236}">
              <a16:creationId xmlns:a16="http://schemas.microsoft.com/office/drawing/2014/main" xmlns="" id="{00000000-0008-0000-0400-0000A8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2" name="PoljeZBesedilom 241">
          <a:extLst>
            <a:ext uri="{FF2B5EF4-FFF2-40B4-BE49-F238E27FC236}">
              <a16:creationId xmlns:a16="http://schemas.microsoft.com/office/drawing/2014/main" xmlns="" id="{00000000-0008-0000-0400-0000A9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3" name="PoljeZBesedilom 242">
          <a:extLst>
            <a:ext uri="{FF2B5EF4-FFF2-40B4-BE49-F238E27FC236}">
              <a16:creationId xmlns:a16="http://schemas.microsoft.com/office/drawing/2014/main" xmlns="" id="{00000000-0008-0000-0400-0000AA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4" name="PoljeZBesedilom 243">
          <a:extLst>
            <a:ext uri="{FF2B5EF4-FFF2-40B4-BE49-F238E27FC236}">
              <a16:creationId xmlns:a16="http://schemas.microsoft.com/office/drawing/2014/main" xmlns="" id="{00000000-0008-0000-0400-0000AB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5" name="PoljeZBesedilom 244">
          <a:extLst>
            <a:ext uri="{FF2B5EF4-FFF2-40B4-BE49-F238E27FC236}">
              <a16:creationId xmlns:a16="http://schemas.microsoft.com/office/drawing/2014/main" xmlns="" id="{00000000-0008-0000-0400-0000AC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6" name="PoljeZBesedilom 245">
          <a:extLst>
            <a:ext uri="{FF2B5EF4-FFF2-40B4-BE49-F238E27FC236}">
              <a16:creationId xmlns:a16="http://schemas.microsoft.com/office/drawing/2014/main" xmlns="" id="{00000000-0008-0000-0400-0000AD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7" name="PoljeZBesedilom 246">
          <a:extLst>
            <a:ext uri="{FF2B5EF4-FFF2-40B4-BE49-F238E27FC236}">
              <a16:creationId xmlns:a16="http://schemas.microsoft.com/office/drawing/2014/main" xmlns="" id="{00000000-0008-0000-0400-0000AE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8" name="PoljeZBesedilom 247">
          <a:extLst>
            <a:ext uri="{FF2B5EF4-FFF2-40B4-BE49-F238E27FC236}">
              <a16:creationId xmlns:a16="http://schemas.microsoft.com/office/drawing/2014/main" xmlns="" id="{00000000-0008-0000-0400-0000AF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49" name="PoljeZBesedilom 248">
          <a:extLst>
            <a:ext uri="{FF2B5EF4-FFF2-40B4-BE49-F238E27FC236}">
              <a16:creationId xmlns:a16="http://schemas.microsoft.com/office/drawing/2014/main" xmlns="" id="{00000000-0008-0000-0400-0000B0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0" name="PoljeZBesedilom 249">
          <a:extLst>
            <a:ext uri="{FF2B5EF4-FFF2-40B4-BE49-F238E27FC236}">
              <a16:creationId xmlns:a16="http://schemas.microsoft.com/office/drawing/2014/main" xmlns="" id="{00000000-0008-0000-0400-0000B1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1" name="PoljeZBesedilom 250">
          <a:extLst>
            <a:ext uri="{FF2B5EF4-FFF2-40B4-BE49-F238E27FC236}">
              <a16:creationId xmlns:a16="http://schemas.microsoft.com/office/drawing/2014/main" xmlns="" id="{00000000-0008-0000-0400-0000B2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2" name="PoljeZBesedilom 251">
          <a:extLst>
            <a:ext uri="{FF2B5EF4-FFF2-40B4-BE49-F238E27FC236}">
              <a16:creationId xmlns:a16="http://schemas.microsoft.com/office/drawing/2014/main" xmlns="" id="{00000000-0008-0000-0400-0000B3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3" name="PoljeZBesedilom 252">
          <a:extLst>
            <a:ext uri="{FF2B5EF4-FFF2-40B4-BE49-F238E27FC236}">
              <a16:creationId xmlns:a16="http://schemas.microsoft.com/office/drawing/2014/main" xmlns="" id="{00000000-0008-0000-0400-0000B4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4" name="PoljeZBesedilom 253">
          <a:extLst>
            <a:ext uri="{FF2B5EF4-FFF2-40B4-BE49-F238E27FC236}">
              <a16:creationId xmlns:a16="http://schemas.microsoft.com/office/drawing/2014/main" xmlns="" id="{00000000-0008-0000-0400-0000B5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5" name="PoljeZBesedilom 254">
          <a:extLst>
            <a:ext uri="{FF2B5EF4-FFF2-40B4-BE49-F238E27FC236}">
              <a16:creationId xmlns:a16="http://schemas.microsoft.com/office/drawing/2014/main" xmlns="" id="{00000000-0008-0000-0400-0000B6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6" name="PoljeZBesedilom 255">
          <a:extLst>
            <a:ext uri="{FF2B5EF4-FFF2-40B4-BE49-F238E27FC236}">
              <a16:creationId xmlns:a16="http://schemas.microsoft.com/office/drawing/2014/main" xmlns="" id="{00000000-0008-0000-0400-0000B7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7" name="PoljeZBesedilom 256">
          <a:extLst>
            <a:ext uri="{FF2B5EF4-FFF2-40B4-BE49-F238E27FC236}">
              <a16:creationId xmlns:a16="http://schemas.microsoft.com/office/drawing/2014/main" xmlns="" id="{00000000-0008-0000-0400-0000B8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8" name="PoljeZBesedilom 257">
          <a:extLst>
            <a:ext uri="{FF2B5EF4-FFF2-40B4-BE49-F238E27FC236}">
              <a16:creationId xmlns:a16="http://schemas.microsoft.com/office/drawing/2014/main" xmlns="" id="{00000000-0008-0000-0400-0000B9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59" name="PoljeZBesedilom 258">
          <a:extLst>
            <a:ext uri="{FF2B5EF4-FFF2-40B4-BE49-F238E27FC236}">
              <a16:creationId xmlns:a16="http://schemas.microsoft.com/office/drawing/2014/main" xmlns="" id="{00000000-0008-0000-0400-0000BA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0" name="PoljeZBesedilom 259">
          <a:extLst>
            <a:ext uri="{FF2B5EF4-FFF2-40B4-BE49-F238E27FC236}">
              <a16:creationId xmlns:a16="http://schemas.microsoft.com/office/drawing/2014/main" xmlns="" id="{00000000-0008-0000-0400-0000BB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1" name="PoljeZBesedilom 260">
          <a:extLst>
            <a:ext uri="{FF2B5EF4-FFF2-40B4-BE49-F238E27FC236}">
              <a16:creationId xmlns:a16="http://schemas.microsoft.com/office/drawing/2014/main" xmlns="" id="{00000000-0008-0000-0400-0000BC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2" name="PoljeZBesedilom 261">
          <a:extLst>
            <a:ext uri="{FF2B5EF4-FFF2-40B4-BE49-F238E27FC236}">
              <a16:creationId xmlns:a16="http://schemas.microsoft.com/office/drawing/2014/main" xmlns="" id="{00000000-0008-0000-0400-0000BD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3" name="PoljeZBesedilom 262">
          <a:extLst>
            <a:ext uri="{FF2B5EF4-FFF2-40B4-BE49-F238E27FC236}">
              <a16:creationId xmlns:a16="http://schemas.microsoft.com/office/drawing/2014/main" xmlns="" id="{00000000-0008-0000-0400-0000BE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4" name="PoljeZBesedilom 263">
          <a:extLst>
            <a:ext uri="{FF2B5EF4-FFF2-40B4-BE49-F238E27FC236}">
              <a16:creationId xmlns:a16="http://schemas.microsoft.com/office/drawing/2014/main" xmlns="" id="{00000000-0008-0000-0400-0000BF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5" name="PoljeZBesedilom 264">
          <a:extLst>
            <a:ext uri="{FF2B5EF4-FFF2-40B4-BE49-F238E27FC236}">
              <a16:creationId xmlns:a16="http://schemas.microsoft.com/office/drawing/2014/main" xmlns="" id="{00000000-0008-0000-0400-0000C0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6" name="PoljeZBesedilom 265">
          <a:extLst>
            <a:ext uri="{FF2B5EF4-FFF2-40B4-BE49-F238E27FC236}">
              <a16:creationId xmlns:a16="http://schemas.microsoft.com/office/drawing/2014/main" xmlns="" id="{00000000-0008-0000-0400-0000C1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7" name="PoljeZBesedilom 266">
          <a:extLst>
            <a:ext uri="{FF2B5EF4-FFF2-40B4-BE49-F238E27FC236}">
              <a16:creationId xmlns:a16="http://schemas.microsoft.com/office/drawing/2014/main" xmlns="" id="{00000000-0008-0000-0400-0000C2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8" name="PoljeZBesedilom 267">
          <a:extLst>
            <a:ext uri="{FF2B5EF4-FFF2-40B4-BE49-F238E27FC236}">
              <a16:creationId xmlns:a16="http://schemas.microsoft.com/office/drawing/2014/main" xmlns="" id="{00000000-0008-0000-0400-0000C3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69" name="PoljeZBesedilom 268">
          <a:extLst>
            <a:ext uri="{FF2B5EF4-FFF2-40B4-BE49-F238E27FC236}">
              <a16:creationId xmlns:a16="http://schemas.microsoft.com/office/drawing/2014/main" xmlns="" id="{00000000-0008-0000-0400-0000C4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0" name="PoljeZBesedilom 269">
          <a:extLst>
            <a:ext uri="{FF2B5EF4-FFF2-40B4-BE49-F238E27FC236}">
              <a16:creationId xmlns:a16="http://schemas.microsoft.com/office/drawing/2014/main" xmlns="" id="{00000000-0008-0000-0400-0000C5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1" name="PoljeZBesedilom 270">
          <a:extLst>
            <a:ext uri="{FF2B5EF4-FFF2-40B4-BE49-F238E27FC236}">
              <a16:creationId xmlns:a16="http://schemas.microsoft.com/office/drawing/2014/main" xmlns="" id="{00000000-0008-0000-0400-0000C6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2" name="PoljeZBesedilom 271">
          <a:extLst>
            <a:ext uri="{FF2B5EF4-FFF2-40B4-BE49-F238E27FC236}">
              <a16:creationId xmlns:a16="http://schemas.microsoft.com/office/drawing/2014/main" xmlns="" id="{00000000-0008-0000-0400-0000C7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3" name="PoljeZBesedilom 272">
          <a:extLst>
            <a:ext uri="{FF2B5EF4-FFF2-40B4-BE49-F238E27FC236}">
              <a16:creationId xmlns:a16="http://schemas.microsoft.com/office/drawing/2014/main" xmlns="" id="{00000000-0008-0000-0400-0000C8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4" name="PoljeZBesedilom 273">
          <a:extLst>
            <a:ext uri="{FF2B5EF4-FFF2-40B4-BE49-F238E27FC236}">
              <a16:creationId xmlns:a16="http://schemas.microsoft.com/office/drawing/2014/main" xmlns="" id="{00000000-0008-0000-0400-0000C9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5" name="PoljeZBesedilom 274">
          <a:extLst>
            <a:ext uri="{FF2B5EF4-FFF2-40B4-BE49-F238E27FC236}">
              <a16:creationId xmlns:a16="http://schemas.microsoft.com/office/drawing/2014/main" xmlns="" id="{00000000-0008-0000-0400-0000CA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6" name="PoljeZBesedilom 275">
          <a:extLst>
            <a:ext uri="{FF2B5EF4-FFF2-40B4-BE49-F238E27FC236}">
              <a16:creationId xmlns:a16="http://schemas.microsoft.com/office/drawing/2014/main" xmlns="" id="{00000000-0008-0000-0400-0000CB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7" name="PoljeZBesedilom 276">
          <a:extLst>
            <a:ext uri="{FF2B5EF4-FFF2-40B4-BE49-F238E27FC236}">
              <a16:creationId xmlns:a16="http://schemas.microsoft.com/office/drawing/2014/main" xmlns="" id="{00000000-0008-0000-0400-0000CC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8" name="PoljeZBesedilom 277">
          <a:extLst>
            <a:ext uri="{FF2B5EF4-FFF2-40B4-BE49-F238E27FC236}">
              <a16:creationId xmlns:a16="http://schemas.microsoft.com/office/drawing/2014/main" xmlns="" id="{00000000-0008-0000-0400-0000CD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79" name="PoljeZBesedilom 278">
          <a:extLst>
            <a:ext uri="{FF2B5EF4-FFF2-40B4-BE49-F238E27FC236}">
              <a16:creationId xmlns:a16="http://schemas.microsoft.com/office/drawing/2014/main" xmlns="" id="{00000000-0008-0000-0400-0000CE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0" name="PoljeZBesedilom 279">
          <a:extLst>
            <a:ext uri="{FF2B5EF4-FFF2-40B4-BE49-F238E27FC236}">
              <a16:creationId xmlns:a16="http://schemas.microsoft.com/office/drawing/2014/main" xmlns="" id="{00000000-0008-0000-0400-0000CF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1" name="PoljeZBesedilom 280">
          <a:extLst>
            <a:ext uri="{FF2B5EF4-FFF2-40B4-BE49-F238E27FC236}">
              <a16:creationId xmlns:a16="http://schemas.microsoft.com/office/drawing/2014/main" xmlns="" id="{00000000-0008-0000-0400-0000D0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2" name="PoljeZBesedilom 281">
          <a:extLst>
            <a:ext uri="{FF2B5EF4-FFF2-40B4-BE49-F238E27FC236}">
              <a16:creationId xmlns:a16="http://schemas.microsoft.com/office/drawing/2014/main" xmlns="" id="{00000000-0008-0000-0400-0000D1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3" name="PoljeZBesedilom 282">
          <a:extLst>
            <a:ext uri="{FF2B5EF4-FFF2-40B4-BE49-F238E27FC236}">
              <a16:creationId xmlns:a16="http://schemas.microsoft.com/office/drawing/2014/main" xmlns="" id="{00000000-0008-0000-0400-0000D2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4" name="PoljeZBesedilom 283">
          <a:extLst>
            <a:ext uri="{FF2B5EF4-FFF2-40B4-BE49-F238E27FC236}">
              <a16:creationId xmlns:a16="http://schemas.microsoft.com/office/drawing/2014/main" xmlns="" id="{00000000-0008-0000-0400-0000D3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5" name="PoljeZBesedilom 284">
          <a:extLst>
            <a:ext uri="{FF2B5EF4-FFF2-40B4-BE49-F238E27FC236}">
              <a16:creationId xmlns:a16="http://schemas.microsoft.com/office/drawing/2014/main" xmlns="" id="{00000000-0008-0000-0400-0000D4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6" name="PoljeZBesedilom 285">
          <a:extLst>
            <a:ext uri="{FF2B5EF4-FFF2-40B4-BE49-F238E27FC236}">
              <a16:creationId xmlns:a16="http://schemas.microsoft.com/office/drawing/2014/main" xmlns="" id="{00000000-0008-0000-0400-0000D5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7" name="PoljeZBesedilom 286">
          <a:extLst>
            <a:ext uri="{FF2B5EF4-FFF2-40B4-BE49-F238E27FC236}">
              <a16:creationId xmlns:a16="http://schemas.microsoft.com/office/drawing/2014/main" xmlns="" id="{00000000-0008-0000-0400-0000D6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8" name="PoljeZBesedilom 287">
          <a:extLst>
            <a:ext uri="{FF2B5EF4-FFF2-40B4-BE49-F238E27FC236}">
              <a16:creationId xmlns:a16="http://schemas.microsoft.com/office/drawing/2014/main" xmlns="" id="{00000000-0008-0000-0400-0000D7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89" name="PoljeZBesedilom 288">
          <a:extLst>
            <a:ext uri="{FF2B5EF4-FFF2-40B4-BE49-F238E27FC236}">
              <a16:creationId xmlns:a16="http://schemas.microsoft.com/office/drawing/2014/main" xmlns="" id="{00000000-0008-0000-0400-0000D8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0" name="PoljeZBesedilom 289">
          <a:extLst>
            <a:ext uri="{FF2B5EF4-FFF2-40B4-BE49-F238E27FC236}">
              <a16:creationId xmlns:a16="http://schemas.microsoft.com/office/drawing/2014/main" xmlns="" id="{00000000-0008-0000-0400-0000D9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1" name="PoljeZBesedilom 290">
          <a:extLst>
            <a:ext uri="{FF2B5EF4-FFF2-40B4-BE49-F238E27FC236}">
              <a16:creationId xmlns:a16="http://schemas.microsoft.com/office/drawing/2014/main" xmlns="" id="{00000000-0008-0000-0400-0000DA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2" name="PoljeZBesedilom 291">
          <a:extLst>
            <a:ext uri="{FF2B5EF4-FFF2-40B4-BE49-F238E27FC236}">
              <a16:creationId xmlns:a16="http://schemas.microsoft.com/office/drawing/2014/main" xmlns="" id="{00000000-0008-0000-0400-0000DB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3" name="PoljeZBesedilom 292">
          <a:extLst>
            <a:ext uri="{FF2B5EF4-FFF2-40B4-BE49-F238E27FC236}">
              <a16:creationId xmlns:a16="http://schemas.microsoft.com/office/drawing/2014/main" xmlns="" id="{00000000-0008-0000-0400-0000DC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4" name="PoljeZBesedilom 293">
          <a:extLst>
            <a:ext uri="{FF2B5EF4-FFF2-40B4-BE49-F238E27FC236}">
              <a16:creationId xmlns:a16="http://schemas.microsoft.com/office/drawing/2014/main" xmlns="" id="{00000000-0008-0000-0400-0000DD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5" name="PoljeZBesedilom 294">
          <a:extLst>
            <a:ext uri="{FF2B5EF4-FFF2-40B4-BE49-F238E27FC236}">
              <a16:creationId xmlns:a16="http://schemas.microsoft.com/office/drawing/2014/main" xmlns="" id="{00000000-0008-0000-0400-0000DE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6" name="PoljeZBesedilom 295">
          <a:extLst>
            <a:ext uri="{FF2B5EF4-FFF2-40B4-BE49-F238E27FC236}">
              <a16:creationId xmlns:a16="http://schemas.microsoft.com/office/drawing/2014/main" xmlns="" id="{00000000-0008-0000-0400-0000DF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7" name="PoljeZBesedilom 296">
          <a:extLst>
            <a:ext uri="{FF2B5EF4-FFF2-40B4-BE49-F238E27FC236}">
              <a16:creationId xmlns:a16="http://schemas.microsoft.com/office/drawing/2014/main" xmlns="" id="{00000000-0008-0000-0400-0000E0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17</xdr:row>
      <xdr:rowOff>0</xdr:rowOff>
    </xdr:from>
    <xdr:ext cx="65" cy="172227"/>
    <xdr:sp macro="" textlink="">
      <xdr:nvSpPr>
        <xdr:cNvPr id="298" name="PoljeZBesedilom 297">
          <a:extLst>
            <a:ext uri="{FF2B5EF4-FFF2-40B4-BE49-F238E27FC236}">
              <a16:creationId xmlns:a16="http://schemas.microsoft.com/office/drawing/2014/main" xmlns="" id="{00000000-0008-0000-0400-0000E1000000}"/>
            </a:ext>
          </a:extLst>
        </xdr:cNvPr>
        <xdr:cNvSpPr txBox="1"/>
      </xdr:nvSpPr>
      <xdr:spPr>
        <a:xfrm>
          <a:off x="7026088" y="96594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299" name="PoljeZBesedilom 298">
          <a:extLst>
            <a:ext uri="{FF2B5EF4-FFF2-40B4-BE49-F238E27FC236}">
              <a16:creationId xmlns:a16="http://schemas.microsoft.com/office/drawing/2014/main" xmlns="" id="{00000000-0008-0000-0400-0000A2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0" name="PoljeZBesedilom 299">
          <a:extLst>
            <a:ext uri="{FF2B5EF4-FFF2-40B4-BE49-F238E27FC236}">
              <a16:creationId xmlns:a16="http://schemas.microsoft.com/office/drawing/2014/main" xmlns="" id="{00000000-0008-0000-0400-0000A3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1" name="PoljeZBesedilom 300">
          <a:extLst>
            <a:ext uri="{FF2B5EF4-FFF2-40B4-BE49-F238E27FC236}">
              <a16:creationId xmlns:a16="http://schemas.microsoft.com/office/drawing/2014/main" xmlns="" id="{00000000-0008-0000-0400-0000A4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2" name="PoljeZBesedilom 301">
          <a:extLst>
            <a:ext uri="{FF2B5EF4-FFF2-40B4-BE49-F238E27FC236}">
              <a16:creationId xmlns:a16="http://schemas.microsoft.com/office/drawing/2014/main" xmlns="" id="{00000000-0008-0000-0400-0000A5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3" name="PoljeZBesedilom 302">
          <a:extLst>
            <a:ext uri="{FF2B5EF4-FFF2-40B4-BE49-F238E27FC236}">
              <a16:creationId xmlns:a16="http://schemas.microsoft.com/office/drawing/2014/main" xmlns="" id="{00000000-0008-0000-0400-0000A6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4" name="PoljeZBesedilom 303">
          <a:extLst>
            <a:ext uri="{FF2B5EF4-FFF2-40B4-BE49-F238E27FC236}">
              <a16:creationId xmlns:a16="http://schemas.microsoft.com/office/drawing/2014/main" xmlns="" id="{00000000-0008-0000-0400-0000A7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5" name="PoljeZBesedilom 304">
          <a:extLst>
            <a:ext uri="{FF2B5EF4-FFF2-40B4-BE49-F238E27FC236}">
              <a16:creationId xmlns:a16="http://schemas.microsoft.com/office/drawing/2014/main" xmlns="" id="{00000000-0008-0000-0400-0000A8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6" name="PoljeZBesedilom 305">
          <a:extLst>
            <a:ext uri="{FF2B5EF4-FFF2-40B4-BE49-F238E27FC236}">
              <a16:creationId xmlns:a16="http://schemas.microsoft.com/office/drawing/2014/main" xmlns="" id="{00000000-0008-0000-0400-0000A9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7" name="PoljeZBesedilom 306">
          <a:extLst>
            <a:ext uri="{FF2B5EF4-FFF2-40B4-BE49-F238E27FC236}">
              <a16:creationId xmlns:a16="http://schemas.microsoft.com/office/drawing/2014/main" xmlns="" id="{00000000-0008-0000-0400-0000AA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8" name="PoljeZBesedilom 307">
          <a:extLst>
            <a:ext uri="{FF2B5EF4-FFF2-40B4-BE49-F238E27FC236}">
              <a16:creationId xmlns:a16="http://schemas.microsoft.com/office/drawing/2014/main" xmlns="" id="{00000000-0008-0000-0400-0000AB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09" name="PoljeZBesedilom 308">
          <a:extLst>
            <a:ext uri="{FF2B5EF4-FFF2-40B4-BE49-F238E27FC236}">
              <a16:creationId xmlns:a16="http://schemas.microsoft.com/office/drawing/2014/main" xmlns="" id="{00000000-0008-0000-0400-0000AC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0" name="PoljeZBesedilom 309">
          <a:extLst>
            <a:ext uri="{FF2B5EF4-FFF2-40B4-BE49-F238E27FC236}">
              <a16:creationId xmlns:a16="http://schemas.microsoft.com/office/drawing/2014/main" xmlns="" id="{00000000-0008-0000-0400-0000AD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1" name="PoljeZBesedilom 310">
          <a:extLst>
            <a:ext uri="{FF2B5EF4-FFF2-40B4-BE49-F238E27FC236}">
              <a16:creationId xmlns:a16="http://schemas.microsoft.com/office/drawing/2014/main" xmlns="" id="{00000000-0008-0000-0400-0000AE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2" name="PoljeZBesedilom 311">
          <a:extLst>
            <a:ext uri="{FF2B5EF4-FFF2-40B4-BE49-F238E27FC236}">
              <a16:creationId xmlns:a16="http://schemas.microsoft.com/office/drawing/2014/main" xmlns="" id="{00000000-0008-0000-0400-0000AF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3" name="PoljeZBesedilom 312">
          <a:extLst>
            <a:ext uri="{FF2B5EF4-FFF2-40B4-BE49-F238E27FC236}">
              <a16:creationId xmlns:a16="http://schemas.microsoft.com/office/drawing/2014/main" xmlns="" id="{00000000-0008-0000-0400-0000B0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4" name="PoljeZBesedilom 313">
          <a:extLst>
            <a:ext uri="{FF2B5EF4-FFF2-40B4-BE49-F238E27FC236}">
              <a16:creationId xmlns:a16="http://schemas.microsoft.com/office/drawing/2014/main" xmlns="" id="{00000000-0008-0000-0400-0000B1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5" name="PoljeZBesedilom 314">
          <a:extLst>
            <a:ext uri="{FF2B5EF4-FFF2-40B4-BE49-F238E27FC236}">
              <a16:creationId xmlns:a16="http://schemas.microsoft.com/office/drawing/2014/main" xmlns="" id="{00000000-0008-0000-0400-0000B2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6" name="PoljeZBesedilom 315">
          <a:extLst>
            <a:ext uri="{FF2B5EF4-FFF2-40B4-BE49-F238E27FC236}">
              <a16:creationId xmlns:a16="http://schemas.microsoft.com/office/drawing/2014/main" xmlns="" id="{00000000-0008-0000-0400-0000B3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7" name="PoljeZBesedilom 316">
          <a:extLst>
            <a:ext uri="{FF2B5EF4-FFF2-40B4-BE49-F238E27FC236}">
              <a16:creationId xmlns:a16="http://schemas.microsoft.com/office/drawing/2014/main" xmlns="" id="{00000000-0008-0000-0400-0000B4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8" name="PoljeZBesedilom 317">
          <a:extLst>
            <a:ext uri="{FF2B5EF4-FFF2-40B4-BE49-F238E27FC236}">
              <a16:creationId xmlns:a16="http://schemas.microsoft.com/office/drawing/2014/main" xmlns="" id="{00000000-0008-0000-0400-0000B5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19" name="PoljeZBesedilom 318">
          <a:extLst>
            <a:ext uri="{FF2B5EF4-FFF2-40B4-BE49-F238E27FC236}">
              <a16:creationId xmlns:a16="http://schemas.microsoft.com/office/drawing/2014/main" xmlns="" id="{00000000-0008-0000-0400-0000B6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0" name="PoljeZBesedilom 319">
          <a:extLst>
            <a:ext uri="{FF2B5EF4-FFF2-40B4-BE49-F238E27FC236}">
              <a16:creationId xmlns:a16="http://schemas.microsoft.com/office/drawing/2014/main" xmlns="" id="{00000000-0008-0000-0400-0000B7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1" name="PoljeZBesedilom 320">
          <a:extLst>
            <a:ext uri="{FF2B5EF4-FFF2-40B4-BE49-F238E27FC236}">
              <a16:creationId xmlns:a16="http://schemas.microsoft.com/office/drawing/2014/main" xmlns="" id="{00000000-0008-0000-0400-0000B8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2" name="PoljeZBesedilom 321">
          <a:extLst>
            <a:ext uri="{FF2B5EF4-FFF2-40B4-BE49-F238E27FC236}">
              <a16:creationId xmlns:a16="http://schemas.microsoft.com/office/drawing/2014/main" xmlns="" id="{00000000-0008-0000-0400-0000B9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3" name="PoljeZBesedilom 322">
          <a:extLst>
            <a:ext uri="{FF2B5EF4-FFF2-40B4-BE49-F238E27FC236}">
              <a16:creationId xmlns:a16="http://schemas.microsoft.com/office/drawing/2014/main" xmlns="" id="{00000000-0008-0000-0400-0000BA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4" name="PoljeZBesedilom 323">
          <a:extLst>
            <a:ext uri="{FF2B5EF4-FFF2-40B4-BE49-F238E27FC236}">
              <a16:creationId xmlns:a16="http://schemas.microsoft.com/office/drawing/2014/main" xmlns="" id="{00000000-0008-0000-0400-0000BB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5" name="PoljeZBesedilom 324">
          <a:extLst>
            <a:ext uri="{FF2B5EF4-FFF2-40B4-BE49-F238E27FC236}">
              <a16:creationId xmlns:a16="http://schemas.microsoft.com/office/drawing/2014/main" xmlns="" id="{00000000-0008-0000-0400-0000BC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6" name="PoljeZBesedilom 325">
          <a:extLst>
            <a:ext uri="{FF2B5EF4-FFF2-40B4-BE49-F238E27FC236}">
              <a16:creationId xmlns:a16="http://schemas.microsoft.com/office/drawing/2014/main" xmlns="" id="{00000000-0008-0000-0400-0000BD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7" name="PoljeZBesedilom 326">
          <a:extLst>
            <a:ext uri="{FF2B5EF4-FFF2-40B4-BE49-F238E27FC236}">
              <a16:creationId xmlns:a16="http://schemas.microsoft.com/office/drawing/2014/main" xmlns="" id="{00000000-0008-0000-0400-0000BE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8" name="PoljeZBesedilom 327">
          <a:extLst>
            <a:ext uri="{FF2B5EF4-FFF2-40B4-BE49-F238E27FC236}">
              <a16:creationId xmlns:a16="http://schemas.microsoft.com/office/drawing/2014/main" xmlns="" id="{00000000-0008-0000-0400-0000BF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29" name="PoljeZBesedilom 328">
          <a:extLst>
            <a:ext uri="{FF2B5EF4-FFF2-40B4-BE49-F238E27FC236}">
              <a16:creationId xmlns:a16="http://schemas.microsoft.com/office/drawing/2014/main" xmlns="" id="{00000000-0008-0000-0400-0000C0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0" name="PoljeZBesedilom 329">
          <a:extLst>
            <a:ext uri="{FF2B5EF4-FFF2-40B4-BE49-F238E27FC236}">
              <a16:creationId xmlns:a16="http://schemas.microsoft.com/office/drawing/2014/main" xmlns="" id="{00000000-0008-0000-0400-0000C1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1" name="PoljeZBesedilom 330">
          <a:extLst>
            <a:ext uri="{FF2B5EF4-FFF2-40B4-BE49-F238E27FC236}">
              <a16:creationId xmlns:a16="http://schemas.microsoft.com/office/drawing/2014/main" xmlns="" id="{00000000-0008-0000-0400-0000C2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2" name="PoljeZBesedilom 331">
          <a:extLst>
            <a:ext uri="{FF2B5EF4-FFF2-40B4-BE49-F238E27FC236}">
              <a16:creationId xmlns:a16="http://schemas.microsoft.com/office/drawing/2014/main" xmlns="" id="{00000000-0008-0000-0400-0000C3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3" name="PoljeZBesedilom 332">
          <a:extLst>
            <a:ext uri="{FF2B5EF4-FFF2-40B4-BE49-F238E27FC236}">
              <a16:creationId xmlns:a16="http://schemas.microsoft.com/office/drawing/2014/main" xmlns="" id="{00000000-0008-0000-0400-0000C4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4" name="PoljeZBesedilom 333">
          <a:extLst>
            <a:ext uri="{FF2B5EF4-FFF2-40B4-BE49-F238E27FC236}">
              <a16:creationId xmlns:a16="http://schemas.microsoft.com/office/drawing/2014/main" xmlns="" id="{00000000-0008-0000-0400-0000C5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5" name="PoljeZBesedilom 334">
          <a:extLst>
            <a:ext uri="{FF2B5EF4-FFF2-40B4-BE49-F238E27FC236}">
              <a16:creationId xmlns:a16="http://schemas.microsoft.com/office/drawing/2014/main" xmlns="" id="{00000000-0008-0000-0400-0000C6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6" name="PoljeZBesedilom 335">
          <a:extLst>
            <a:ext uri="{FF2B5EF4-FFF2-40B4-BE49-F238E27FC236}">
              <a16:creationId xmlns:a16="http://schemas.microsoft.com/office/drawing/2014/main" xmlns="" id="{00000000-0008-0000-0400-0000C7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7" name="PoljeZBesedilom 336">
          <a:extLst>
            <a:ext uri="{FF2B5EF4-FFF2-40B4-BE49-F238E27FC236}">
              <a16:creationId xmlns:a16="http://schemas.microsoft.com/office/drawing/2014/main" xmlns="" id="{00000000-0008-0000-0400-0000C8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8" name="PoljeZBesedilom 337">
          <a:extLst>
            <a:ext uri="{FF2B5EF4-FFF2-40B4-BE49-F238E27FC236}">
              <a16:creationId xmlns:a16="http://schemas.microsoft.com/office/drawing/2014/main" xmlns="" id="{00000000-0008-0000-0400-0000C9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39" name="PoljeZBesedilom 338">
          <a:extLst>
            <a:ext uri="{FF2B5EF4-FFF2-40B4-BE49-F238E27FC236}">
              <a16:creationId xmlns:a16="http://schemas.microsoft.com/office/drawing/2014/main" xmlns="" id="{00000000-0008-0000-0400-0000CA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0" name="PoljeZBesedilom 339">
          <a:extLst>
            <a:ext uri="{FF2B5EF4-FFF2-40B4-BE49-F238E27FC236}">
              <a16:creationId xmlns:a16="http://schemas.microsoft.com/office/drawing/2014/main" xmlns="" id="{00000000-0008-0000-0400-0000CB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1" name="PoljeZBesedilom 340">
          <a:extLst>
            <a:ext uri="{FF2B5EF4-FFF2-40B4-BE49-F238E27FC236}">
              <a16:creationId xmlns:a16="http://schemas.microsoft.com/office/drawing/2014/main" xmlns="" id="{00000000-0008-0000-0400-0000CC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2" name="PoljeZBesedilom 341">
          <a:extLst>
            <a:ext uri="{FF2B5EF4-FFF2-40B4-BE49-F238E27FC236}">
              <a16:creationId xmlns:a16="http://schemas.microsoft.com/office/drawing/2014/main" xmlns="" id="{00000000-0008-0000-0400-0000CD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3" name="PoljeZBesedilom 342">
          <a:extLst>
            <a:ext uri="{FF2B5EF4-FFF2-40B4-BE49-F238E27FC236}">
              <a16:creationId xmlns:a16="http://schemas.microsoft.com/office/drawing/2014/main" xmlns="" id="{00000000-0008-0000-0400-0000CE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4" name="PoljeZBesedilom 343">
          <a:extLst>
            <a:ext uri="{FF2B5EF4-FFF2-40B4-BE49-F238E27FC236}">
              <a16:creationId xmlns:a16="http://schemas.microsoft.com/office/drawing/2014/main" xmlns="" id="{00000000-0008-0000-0400-0000CF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5" name="PoljeZBesedilom 344">
          <a:extLst>
            <a:ext uri="{FF2B5EF4-FFF2-40B4-BE49-F238E27FC236}">
              <a16:creationId xmlns:a16="http://schemas.microsoft.com/office/drawing/2014/main" xmlns="" id="{00000000-0008-0000-0400-0000D0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6" name="PoljeZBesedilom 345">
          <a:extLst>
            <a:ext uri="{FF2B5EF4-FFF2-40B4-BE49-F238E27FC236}">
              <a16:creationId xmlns:a16="http://schemas.microsoft.com/office/drawing/2014/main" xmlns="" id="{00000000-0008-0000-0400-0000D1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7" name="PoljeZBesedilom 346">
          <a:extLst>
            <a:ext uri="{FF2B5EF4-FFF2-40B4-BE49-F238E27FC236}">
              <a16:creationId xmlns:a16="http://schemas.microsoft.com/office/drawing/2014/main" xmlns="" id="{00000000-0008-0000-0400-0000D2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8" name="PoljeZBesedilom 347">
          <a:extLst>
            <a:ext uri="{FF2B5EF4-FFF2-40B4-BE49-F238E27FC236}">
              <a16:creationId xmlns:a16="http://schemas.microsoft.com/office/drawing/2014/main" xmlns="" id="{00000000-0008-0000-0400-0000D3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49" name="PoljeZBesedilom 348">
          <a:extLst>
            <a:ext uri="{FF2B5EF4-FFF2-40B4-BE49-F238E27FC236}">
              <a16:creationId xmlns:a16="http://schemas.microsoft.com/office/drawing/2014/main" xmlns="" id="{00000000-0008-0000-0400-0000D4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0" name="PoljeZBesedilom 349">
          <a:extLst>
            <a:ext uri="{FF2B5EF4-FFF2-40B4-BE49-F238E27FC236}">
              <a16:creationId xmlns:a16="http://schemas.microsoft.com/office/drawing/2014/main" xmlns="" id="{00000000-0008-0000-0400-0000D5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1" name="PoljeZBesedilom 350">
          <a:extLst>
            <a:ext uri="{FF2B5EF4-FFF2-40B4-BE49-F238E27FC236}">
              <a16:creationId xmlns:a16="http://schemas.microsoft.com/office/drawing/2014/main" xmlns="" id="{00000000-0008-0000-0400-0000D6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2" name="PoljeZBesedilom 351">
          <a:extLst>
            <a:ext uri="{FF2B5EF4-FFF2-40B4-BE49-F238E27FC236}">
              <a16:creationId xmlns:a16="http://schemas.microsoft.com/office/drawing/2014/main" xmlns="" id="{00000000-0008-0000-0400-0000D7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3" name="PoljeZBesedilom 352">
          <a:extLst>
            <a:ext uri="{FF2B5EF4-FFF2-40B4-BE49-F238E27FC236}">
              <a16:creationId xmlns:a16="http://schemas.microsoft.com/office/drawing/2014/main" xmlns="" id="{00000000-0008-0000-0400-0000D8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4" name="PoljeZBesedilom 353">
          <a:extLst>
            <a:ext uri="{FF2B5EF4-FFF2-40B4-BE49-F238E27FC236}">
              <a16:creationId xmlns:a16="http://schemas.microsoft.com/office/drawing/2014/main" xmlns="" id="{00000000-0008-0000-0400-0000D9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5" name="PoljeZBesedilom 354">
          <a:extLst>
            <a:ext uri="{FF2B5EF4-FFF2-40B4-BE49-F238E27FC236}">
              <a16:creationId xmlns:a16="http://schemas.microsoft.com/office/drawing/2014/main" xmlns="" id="{00000000-0008-0000-0400-0000DA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6" name="PoljeZBesedilom 355">
          <a:extLst>
            <a:ext uri="{FF2B5EF4-FFF2-40B4-BE49-F238E27FC236}">
              <a16:creationId xmlns:a16="http://schemas.microsoft.com/office/drawing/2014/main" xmlns="" id="{00000000-0008-0000-0400-0000DB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7" name="PoljeZBesedilom 356">
          <a:extLst>
            <a:ext uri="{FF2B5EF4-FFF2-40B4-BE49-F238E27FC236}">
              <a16:creationId xmlns:a16="http://schemas.microsoft.com/office/drawing/2014/main" xmlns="" id="{00000000-0008-0000-0400-0000DC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8" name="PoljeZBesedilom 357">
          <a:extLst>
            <a:ext uri="{FF2B5EF4-FFF2-40B4-BE49-F238E27FC236}">
              <a16:creationId xmlns:a16="http://schemas.microsoft.com/office/drawing/2014/main" xmlns="" id="{00000000-0008-0000-0400-0000DD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59" name="PoljeZBesedilom 358">
          <a:extLst>
            <a:ext uri="{FF2B5EF4-FFF2-40B4-BE49-F238E27FC236}">
              <a16:creationId xmlns:a16="http://schemas.microsoft.com/office/drawing/2014/main" xmlns="" id="{00000000-0008-0000-0400-0000DE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60" name="PoljeZBesedilom 359">
          <a:extLst>
            <a:ext uri="{FF2B5EF4-FFF2-40B4-BE49-F238E27FC236}">
              <a16:creationId xmlns:a16="http://schemas.microsoft.com/office/drawing/2014/main" xmlns="" id="{00000000-0008-0000-0400-0000DF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61" name="PoljeZBesedilom 360">
          <a:extLst>
            <a:ext uri="{FF2B5EF4-FFF2-40B4-BE49-F238E27FC236}">
              <a16:creationId xmlns:a16="http://schemas.microsoft.com/office/drawing/2014/main" xmlns="" id="{00000000-0008-0000-0400-0000E0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247</xdr:row>
      <xdr:rowOff>0</xdr:rowOff>
    </xdr:from>
    <xdr:ext cx="65" cy="172227"/>
    <xdr:sp macro="" textlink="">
      <xdr:nvSpPr>
        <xdr:cNvPr id="362" name="PoljeZBesedilom 361">
          <a:extLst>
            <a:ext uri="{FF2B5EF4-FFF2-40B4-BE49-F238E27FC236}">
              <a16:creationId xmlns:a16="http://schemas.microsoft.com/office/drawing/2014/main" xmlns="" id="{00000000-0008-0000-0400-0000E1000000}"/>
            </a:ext>
          </a:extLst>
        </xdr:cNvPr>
        <xdr:cNvSpPr txBox="1"/>
      </xdr:nvSpPr>
      <xdr:spPr>
        <a:xfrm>
          <a:off x="7026088" y="64545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63" name="PoljeZBesedilom 362">
          <a:extLst>
            <a:ext uri="{FF2B5EF4-FFF2-40B4-BE49-F238E27FC236}">
              <a16:creationId xmlns:a16="http://schemas.microsoft.com/office/drawing/2014/main" xmlns="" id="{00000000-0008-0000-0400-00000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64" name="PoljeZBesedilom 363">
          <a:extLst>
            <a:ext uri="{FF2B5EF4-FFF2-40B4-BE49-F238E27FC236}">
              <a16:creationId xmlns:a16="http://schemas.microsoft.com/office/drawing/2014/main" xmlns="" id="{00000000-0008-0000-0400-00000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65" name="PoljeZBesedilom 364">
          <a:extLst>
            <a:ext uri="{FF2B5EF4-FFF2-40B4-BE49-F238E27FC236}">
              <a16:creationId xmlns:a16="http://schemas.microsoft.com/office/drawing/2014/main" xmlns="" id="{00000000-0008-0000-0400-00000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66" name="PoljeZBesedilom 365">
          <a:extLst>
            <a:ext uri="{FF2B5EF4-FFF2-40B4-BE49-F238E27FC236}">
              <a16:creationId xmlns:a16="http://schemas.microsoft.com/office/drawing/2014/main" xmlns="" id="{00000000-0008-0000-0400-00000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67" name="PoljeZBesedilom 366">
          <a:extLst>
            <a:ext uri="{FF2B5EF4-FFF2-40B4-BE49-F238E27FC236}">
              <a16:creationId xmlns:a16="http://schemas.microsoft.com/office/drawing/2014/main" xmlns="" id="{00000000-0008-0000-0400-00000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68" name="PoljeZBesedilom 367">
          <a:extLst>
            <a:ext uri="{FF2B5EF4-FFF2-40B4-BE49-F238E27FC236}">
              <a16:creationId xmlns:a16="http://schemas.microsoft.com/office/drawing/2014/main" xmlns="" id="{00000000-0008-0000-0400-00000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69" name="PoljeZBesedilom 368">
          <a:extLst>
            <a:ext uri="{FF2B5EF4-FFF2-40B4-BE49-F238E27FC236}">
              <a16:creationId xmlns:a16="http://schemas.microsoft.com/office/drawing/2014/main" xmlns="" id="{00000000-0008-0000-0400-00000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0" name="PoljeZBesedilom 369">
          <a:extLst>
            <a:ext uri="{FF2B5EF4-FFF2-40B4-BE49-F238E27FC236}">
              <a16:creationId xmlns:a16="http://schemas.microsoft.com/office/drawing/2014/main" xmlns="" id="{00000000-0008-0000-0400-00000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1" name="PoljeZBesedilom 370">
          <a:extLst>
            <a:ext uri="{FF2B5EF4-FFF2-40B4-BE49-F238E27FC236}">
              <a16:creationId xmlns:a16="http://schemas.microsoft.com/office/drawing/2014/main" xmlns="" id="{00000000-0008-0000-0400-00000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2" name="PoljeZBesedilom 371">
          <a:extLst>
            <a:ext uri="{FF2B5EF4-FFF2-40B4-BE49-F238E27FC236}">
              <a16:creationId xmlns:a16="http://schemas.microsoft.com/office/drawing/2014/main" xmlns="" id="{00000000-0008-0000-0400-00000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3" name="PoljeZBesedilom 372">
          <a:extLst>
            <a:ext uri="{FF2B5EF4-FFF2-40B4-BE49-F238E27FC236}">
              <a16:creationId xmlns:a16="http://schemas.microsoft.com/office/drawing/2014/main" xmlns="" id="{00000000-0008-0000-0400-00000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4" name="PoljeZBesedilom 373">
          <a:extLst>
            <a:ext uri="{FF2B5EF4-FFF2-40B4-BE49-F238E27FC236}">
              <a16:creationId xmlns:a16="http://schemas.microsoft.com/office/drawing/2014/main" xmlns="" id="{00000000-0008-0000-0400-00000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5" name="PoljeZBesedilom 374">
          <a:extLst>
            <a:ext uri="{FF2B5EF4-FFF2-40B4-BE49-F238E27FC236}">
              <a16:creationId xmlns:a16="http://schemas.microsoft.com/office/drawing/2014/main" xmlns="" id="{00000000-0008-0000-0400-00000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6" name="PoljeZBesedilom 375">
          <a:extLst>
            <a:ext uri="{FF2B5EF4-FFF2-40B4-BE49-F238E27FC236}">
              <a16:creationId xmlns:a16="http://schemas.microsoft.com/office/drawing/2014/main" xmlns="" id="{00000000-0008-0000-0400-00000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7" name="PoljeZBesedilom 376">
          <a:extLst>
            <a:ext uri="{FF2B5EF4-FFF2-40B4-BE49-F238E27FC236}">
              <a16:creationId xmlns:a16="http://schemas.microsoft.com/office/drawing/2014/main" xmlns="" id="{00000000-0008-0000-0400-00001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8" name="PoljeZBesedilom 377">
          <a:extLst>
            <a:ext uri="{FF2B5EF4-FFF2-40B4-BE49-F238E27FC236}">
              <a16:creationId xmlns:a16="http://schemas.microsoft.com/office/drawing/2014/main" xmlns="" id="{00000000-0008-0000-0400-00001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79" name="PoljeZBesedilom 378">
          <a:extLst>
            <a:ext uri="{FF2B5EF4-FFF2-40B4-BE49-F238E27FC236}">
              <a16:creationId xmlns:a16="http://schemas.microsoft.com/office/drawing/2014/main" xmlns="" id="{00000000-0008-0000-0400-00001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0" name="PoljeZBesedilom 379">
          <a:extLst>
            <a:ext uri="{FF2B5EF4-FFF2-40B4-BE49-F238E27FC236}">
              <a16:creationId xmlns:a16="http://schemas.microsoft.com/office/drawing/2014/main" xmlns="" id="{00000000-0008-0000-0400-00001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1" name="PoljeZBesedilom 380">
          <a:extLst>
            <a:ext uri="{FF2B5EF4-FFF2-40B4-BE49-F238E27FC236}">
              <a16:creationId xmlns:a16="http://schemas.microsoft.com/office/drawing/2014/main" xmlns="" id="{00000000-0008-0000-0400-00001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2" name="PoljeZBesedilom 381">
          <a:extLst>
            <a:ext uri="{FF2B5EF4-FFF2-40B4-BE49-F238E27FC236}">
              <a16:creationId xmlns:a16="http://schemas.microsoft.com/office/drawing/2014/main" xmlns="" id="{00000000-0008-0000-0400-00001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3" name="PoljeZBesedilom 382">
          <a:extLst>
            <a:ext uri="{FF2B5EF4-FFF2-40B4-BE49-F238E27FC236}">
              <a16:creationId xmlns:a16="http://schemas.microsoft.com/office/drawing/2014/main" xmlns="" id="{00000000-0008-0000-0400-00001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4" name="PoljeZBesedilom 383">
          <a:extLst>
            <a:ext uri="{FF2B5EF4-FFF2-40B4-BE49-F238E27FC236}">
              <a16:creationId xmlns:a16="http://schemas.microsoft.com/office/drawing/2014/main" xmlns="" id="{00000000-0008-0000-0400-00001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5" name="PoljeZBesedilom 384">
          <a:extLst>
            <a:ext uri="{FF2B5EF4-FFF2-40B4-BE49-F238E27FC236}">
              <a16:creationId xmlns:a16="http://schemas.microsoft.com/office/drawing/2014/main" xmlns="" id="{00000000-0008-0000-0400-00001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6" name="PoljeZBesedilom 385">
          <a:extLst>
            <a:ext uri="{FF2B5EF4-FFF2-40B4-BE49-F238E27FC236}">
              <a16:creationId xmlns:a16="http://schemas.microsoft.com/office/drawing/2014/main" xmlns="" id="{00000000-0008-0000-0400-00001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7" name="PoljeZBesedilom 386">
          <a:extLst>
            <a:ext uri="{FF2B5EF4-FFF2-40B4-BE49-F238E27FC236}">
              <a16:creationId xmlns:a16="http://schemas.microsoft.com/office/drawing/2014/main" xmlns="" id="{00000000-0008-0000-0400-00001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8" name="PoljeZBesedilom 387">
          <a:extLst>
            <a:ext uri="{FF2B5EF4-FFF2-40B4-BE49-F238E27FC236}">
              <a16:creationId xmlns:a16="http://schemas.microsoft.com/office/drawing/2014/main" xmlns="" id="{00000000-0008-0000-0400-00001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89" name="PoljeZBesedilom 388">
          <a:extLst>
            <a:ext uri="{FF2B5EF4-FFF2-40B4-BE49-F238E27FC236}">
              <a16:creationId xmlns:a16="http://schemas.microsoft.com/office/drawing/2014/main" xmlns="" id="{00000000-0008-0000-0400-00001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0" name="PoljeZBesedilom 389">
          <a:extLst>
            <a:ext uri="{FF2B5EF4-FFF2-40B4-BE49-F238E27FC236}">
              <a16:creationId xmlns:a16="http://schemas.microsoft.com/office/drawing/2014/main" xmlns="" id="{00000000-0008-0000-0400-00001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1" name="PoljeZBesedilom 390">
          <a:extLst>
            <a:ext uri="{FF2B5EF4-FFF2-40B4-BE49-F238E27FC236}">
              <a16:creationId xmlns:a16="http://schemas.microsoft.com/office/drawing/2014/main" xmlns="" id="{00000000-0008-0000-0400-00001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2" name="PoljeZBesedilom 391">
          <a:extLst>
            <a:ext uri="{FF2B5EF4-FFF2-40B4-BE49-F238E27FC236}">
              <a16:creationId xmlns:a16="http://schemas.microsoft.com/office/drawing/2014/main" xmlns="" id="{00000000-0008-0000-0400-00001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3" name="PoljeZBesedilom 392">
          <a:extLst>
            <a:ext uri="{FF2B5EF4-FFF2-40B4-BE49-F238E27FC236}">
              <a16:creationId xmlns:a16="http://schemas.microsoft.com/office/drawing/2014/main" xmlns="" id="{00000000-0008-0000-0400-00002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4" name="PoljeZBesedilom 393">
          <a:extLst>
            <a:ext uri="{FF2B5EF4-FFF2-40B4-BE49-F238E27FC236}">
              <a16:creationId xmlns:a16="http://schemas.microsoft.com/office/drawing/2014/main" xmlns="" id="{00000000-0008-0000-0400-00002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5" name="PoljeZBesedilom 394">
          <a:extLst>
            <a:ext uri="{FF2B5EF4-FFF2-40B4-BE49-F238E27FC236}">
              <a16:creationId xmlns:a16="http://schemas.microsoft.com/office/drawing/2014/main" xmlns="" id="{00000000-0008-0000-0400-00002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6" name="PoljeZBesedilom 395">
          <a:extLst>
            <a:ext uri="{FF2B5EF4-FFF2-40B4-BE49-F238E27FC236}">
              <a16:creationId xmlns:a16="http://schemas.microsoft.com/office/drawing/2014/main" xmlns="" id="{00000000-0008-0000-0400-00002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7" name="PoljeZBesedilom 396">
          <a:extLst>
            <a:ext uri="{FF2B5EF4-FFF2-40B4-BE49-F238E27FC236}">
              <a16:creationId xmlns:a16="http://schemas.microsoft.com/office/drawing/2014/main" xmlns="" id="{00000000-0008-0000-0400-00002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8" name="PoljeZBesedilom 397">
          <a:extLst>
            <a:ext uri="{FF2B5EF4-FFF2-40B4-BE49-F238E27FC236}">
              <a16:creationId xmlns:a16="http://schemas.microsoft.com/office/drawing/2014/main" xmlns="" id="{00000000-0008-0000-0400-00002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399" name="PoljeZBesedilom 398">
          <a:extLst>
            <a:ext uri="{FF2B5EF4-FFF2-40B4-BE49-F238E27FC236}">
              <a16:creationId xmlns:a16="http://schemas.microsoft.com/office/drawing/2014/main" xmlns="" id="{00000000-0008-0000-0400-00002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0" name="PoljeZBesedilom 399">
          <a:extLst>
            <a:ext uri="{FF2B5EF4-FFF2-40B4-BE49-F238E27FC236}">
              <a16:creationId xmlns:a16="http://schemas.microsoft.com/office/drawing/2014/main" xmlns="" id="{00000000-0008-0000-0400-00002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1" name="PoljeZBesedilom 400">
          <a:extLst>
            <a:ext uri="{FF2B5EF4-FFF2-40B4-BE49-F238E27FC236}">
              <a16:creationId xmlns:a16="http://schemas.microsoft.com/office/drawing/2014/main" xmlns="" id="{00000000-0008-0000-0400-00002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2" name="PoljeZBesedilom 401">
          <a:extLst>
            <a:ext uri="{FF2B5EF4-FFF2-40B4-BE49-F238E27FC236}">
              <a16:creationId xmlns:a16="http://schemas.microsoft.com/office/drawing/2014/main" xmlns="" id="{00000000-0008-0000-0400-00002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3" name="PoljeZBesedilom 402">
          <a:extLst>
            <a:ext uri="{FF2B5EF4-FFF2-40B4-BE49-F238E27FC236}">
              <a16:creationId xmlns:a16="http://schemas.microsoft.com/office/drawing/2014/main" xmlns="" id="{00000000-0008-0000-0400-00002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4" name="PoljeZBesedilom 403">
          <a:extLst>
            <a:ext uri="{FF2B5EF4-FFF2-40B4-BE49-F238E27FC236}">
              <a16:creationId xmlns:a16="http://schemas.microsoft.com/office/drawing/2014/main" xmlns="" id="{00000000-0008-0000-0400-00002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5" name="PoljeZBesedilom 404">
          <a:extLst>
            <a:ext uri="{FF2B5EF4-FFF2-40B4-BE49-F238E27FC236}">
              <a16:creationId xmlns:a16="http://schemas.microsoft.com/office/drawing/2014/main" xmlns="" id="{00000000-0008-0000-0400-00002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6" name="PoljeZBesedilom 405">
          <a:extLst>
            <a:ext uri="{FF2B5EF4-FFF2-40B4-BE49-F238E27FC236}">
              <a16:creationId xmlns:a16="http://schemas.microsoft.com/office/drawing/2014/main" xmlns="" id="{00000000-0008-0000-0400-00002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7" name="PoljeZBesedilom 406">
          <a:extLst>
            <a:ext uri="{FF2B5EF4-FFF2-40B4-BE49-F238E27FC236}">
              <a16:creationId xmlns:a16="http://schemas.microsoft.com/office/drawing/2014/main" xmlns="" id="{00000000-0008-0000-0400-00002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8" name="PoljeZBesedilom 407">
          <a:extLst>
            <a:ext uri="{FF2B5EF4-FFF2-40B4-BE49-F238E27FC236}">
              <a16:creationId xmlns:a16="http://schemas.microsoft.com/office/drawing/2014/main" xmlns="" id="{00000000-0008-0000-0400-00002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09" name="PoljeZBesedilom 408">
          <a:extLst>
            <a:ext uri="{FF2B5EF4-FFF2-40B4-BE49-F238E27FC236}">
              <a16:creationId xmlns:a16="http://schemas.microsoft.com/office/drawing/2014/main" xmlns="" id="{00000000-0008-0000-0400-00003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0" name="PoljeZBesedilom 409">
          <a:extLst>
            <a:ext uri="{FF2B5EF4-FFF2-40B4-BE49-F238E27FC236}">
              <a16:creationId xmlns:a16="http://schemas.microsoft.com/office/drawing/2014/main" xmlns="" id="{00000000-0008-0000-0400-00003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1" name="PoljeZBesedilom 410">
          <a:extLst>
            <a:ext uri="{FF2B5EF4-FFF2-40B4-BE49-F238E27FC236}">
              <a16:creationId xmlns:a16="http://schemas.microsoft.com/office/drawing/2014/main" xmlns="" id="{00000000-0008-0000-0400-00003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2" name="PoljeZBesedilom 411">
          <a:extLst>
            <a:ext uri="{FF2B5EF4-FFF2-40B4-BE49-F238E27FC236}">
              <a16:creationId xmlns:a16="http://schemas.microsoft.com/office/drawing/2014/main" xmlns="" id="{00000000-0008-0000-0400-00003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3" name="PoljeZBesedilom 412">
          <a:extLst>
            <a:ext uri="{FF2B5EF4-FFF2-40B4-BE49-F238E27FC236}">
              <a16:creationId xmlns:a16="http://schemas.microsoft.com/office/drawing/2014/main" xmlns="" id="{00000000-0008-0000-0400-00003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4" name="PoljeZBesedilom 413">
          <a:extLst>
            <a:ext uri="{FF2B5EF4-FFF2-40B4-BE49-F238E27FC236}">
              <a16:creationId xmlns:a16="http://schemas.microsoft.com/office/drawing/2014/main" xmlns="" id="{00000000-0008-0000-0400-00003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5" name="PoljeZBesedilom 414">
          <a:extLst>
            <a:ext uri="{FF2B5EF4-FFF2-40B4-BE49-F238E27FC236}">
              <a16:creationId xmlns:a16="http://schemas.microsoft.com/office/drawing/2014/main" xmlns="" id="{00000000-0008-0000-0400-00003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6" name="PoljeZBesedilom 415">
          <a:extLst>
            <a:ext uri="{FF2B5EF4-FFF2-40B4-BE49-F238E27FC236}">
              <a16:creationId xmlns:a16="http://schemas.microsoft.com/office/drawing/2014/main" xmlns="" id="{00000000-0008-0000-0400-00003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7" name="PoljeZBesedilom 416">
          <a:extLst>
            <a:ext uri="{FF2B5EF4-FFF2-40B4-BE49-F238E27FC236}">
              <a16:creationId xmlns:a16="http://schemas.microsoft.com/office/drawing/2014/main" xmlns="" id="{00000000-0008-0000-0400-00003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8" name="PoljeZBesedilom 417">
          <a:extLst>
            <a:ext uri="{FF2B5EF4-FFF2-40B4-BE49-F238E27FC236}">
              <a16:creationId xmlns:a16="http://schemas.microsoft.com/office/drawing/2014/main" xmlns="" id="{00000000-0008-0000-0400-00003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19" name="PoljeZBesedilom 418">
          <a:extLst>
            <a:ext uri="{FF2B5EF4-FFF2-40B4-BE49-F238E27FC236}">
              <a16:creationId xmlns:a16="http://schemas.microsoft.com/office/drawing/2014/main" xmlns="" id="{00000000-0008-0000-0400-00003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0" name="PoljeZBesedilom 419">
          <a:extLst>
            <a:ext uri="{FF2B5EF4-FFF2-40B4-BE49-F238E27FC236}">
              <a16:creationId xmlns:a16="http://schemas.microsoft.com/office/drawing/2014/main" xmlns="" id="{00000000-0008-0000-0400-00003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1" name="PoljeZBesedilom 420">
          <a:extLst>
            <a:ext uri="{FF2B5EF4-FFF2-40B4-BE49-F238E27FC236}">
              <a16:creationId xmlns:a16="http://schemas.microsoft.com/office/drawing/2014/main" xmlns="" id="{00000000-0008-0000-0400-00003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2" name="PoljeZBesedilom 421">
          <a:extLst>
            <a:ext uri="{FF2B5EF4-FFF2-40B4-BE49-F238E27FC236}">
              <a16:creationId xmlns:a16="http://schemas.microsoft.com/office/drawing/2014/main" xmlns="" id="{00000000-0008-0000-0400-00003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3" name="PoljeZBesedilom 422">
          <a:extLst>
            <a:ext uri="{FF2B5EF4-FFF2-40B4-BE49-F238E27FC236}">
              <a16:creationId xmlns:a16="http://schemas.microsoft.com/office/drawing/2014/main" xmlns="" id="{00000000-0008-0000-0400-00003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4" name="PoljeZBesedilom 423">
          <a:extLst>
            <a:ext uri="{FF2B5EF4-FFF2-40B4-BE49-F238E27FC236}">
              <a16:creationId xmlns:a16="http://schemas.microsoft.com/office/drawing/2014/main" xmlns="" id="{00000000-0008-0000-0400-00003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5" name="PoljeZBesedilom 424">
          <a:extLst>
            <a:ext uri="{FF2B5EF4-FFF2-40B4-BE49-F238E27FC236}">
              <a16:creationId xmlns:a16="http://schemas.microsoft.com/office/drawing/2014/main" xmlns="" id="{00000000-0008-0000-0400-00004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6" name="PoljeZBesedilom 425">
          <a:extLst>
            <a:ext uri="{FF2B5EF4-FFF2-40B4-BE49-F238E27FC236}">
              <a16:creationId xmlns:a16="http://schemas.microsoft.com/office/drawing/2014/main" xmlns="" id="{00000000-0008-0000-0400-00004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7" name="PoljeZBesedilom 426">
          <a:extLst>
            <a:ext uri="{FF2B5EF4-FFF2-40B4-BE49-F238E27FC236}">
              <a16:creationId xmlns:a16="http://schemas.microsoft.com/office/drawing/2014/main" xmlns="" id="{00000000-0008-0000-0400-00004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8" name="PoljeZBesedilom 427">
          <a:extLst>
            <a:ext uri="{FF2B5EF4-FFF2-40B4-BE49-F238E27FC236}">
              <a16:creationId xmlns:a16="http://schemas.microsoft.com/office/drawing/2014/main" xmlns="" id="{00000000-0008-0000-0400-00004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29" name="PoljeZBesedilom 428">
          <a:extLst>
            <a:ext uri="{FF2B5EF4-FFF2-40B4-BE49-F238E27FC236}">
              <a16:creationId xmlns:a16="http://schemas.microsoft.com/office/drawing/2014/main" xmlns="" id="{00000000-0008-0000-0400-00004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0" name="PoljeZBesedilom 429">
          <a:extLst>
            <a:ext uri="{FF2B5EF4-FFF2-40B4-BE49-F238E27FC236}">
              <a16:creationId xmlns:a16="http://schemas.microsoft.com/office/drawing/2014/main" xmlns="" id="{00000000-0008-0000-0400-00004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1" name="PoljeZBesedilom 430">
          <a:extLst>
            <a:ext uri="{FF2B5EF4-FFF2-40B4-BE49-F238E27FC236}">
              <a16:creationId xmlns:a16="http://schemas.microsoft.com/office/drawing/2014/main" xmlns="" id="{00000000-0008-0000-0400-00004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2" name="PoljeZBesedilom 431">
          <a:extLst>
            <a:ext uri="{FF2B5EF4-FFF2-40B4-BE49-F238E27FC236}">
              <a16:creationId xmlns:a16="http://schemas.microsoft.com/office/drawing/2014/main" xmlns="" id="{00000000-0008-0000-0400-00004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3" name="PoljeZBesedilom 432">
          <a:extLst>
            <a:ext uri="{FF2B5EF4-FFF2-40B4-BE49-F238E27FC236}">
              <a16:creationId xmlns:a16="http://schemas.microsoft.com/office/drawing/2014/main" xmlns="" id="{00000000-0008-0000-0400-00004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4" name="PoljeZBesedilom 433">
          <a:extLst>
            <a:ext uri="{FF2B5EF4-FFF2-40B4-BE49-F238E27FC236}">
              <a16:creationId xmlns:a16="http://schemas.microsoft.com/office/drawing/2014/main" xmlns="" id="{00000000-0008-0000-0400-00004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5" name="PoljeZBesedilom 434">
          <a:extLst>
            <a:ext uri="{FF2B5EF4-FFF2-40B4-BE49-F238E27FC236}">
              <a16:creationId xmlns:a16="http://schemas.microsoft.com/office/drawing/2014/main" xmlns="" id="{00000000-0008-0000-0400-00004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6" name="PoljeZBesedilom 435">
          <a:extLst>
            <a:ext uri="{FF2B5EF4-FFF2-40B4-BE49-F238E27FC236}">
              <a16:creationId xmlns:a16="http://schemas.microsoft.com/office/drawing/2014/main" xmlns="" id="{00000000-0008-0000-0400-00004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7" name="PoljeZBesedilom 436">
          <a:extLst>
            <a:ext uri="{FF2B5EF4-FFF2-40B4-BE49-F238E27FC236}">
              <a16:creationId xmlns:a16="http://schemas.microsoft.com/office/drawing/2014/main" xmlns="" id="{00000000-0008-0000-0400-00004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8" name="PoljeZBesedilom 437">
          <a:extLst>
            <a:ext uri="{FF2B5EF4-FFF2-40B4-BE49-F238E27FC236}">
              <a16:creationId xmlns:a16="http://schemas.microsoft.com/office/drawing/2014/main" xmlns="" id="{00000000-0008-0000-0400-00004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39" name="PoljeZBesedilom 438">
          <a:extLst>
            <a:ext uri="{FF2B5EF4-FFF2-40B4-BE49-F238E27FC236}">
              <a16:creationId xmlns:a16="http://schemas.microsoft.com/office/drawing/2014/main" xmlns="" id="{00000000-0008-0000-0400-00004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0" name="PoljeZBesedilom 439">
          <a:extLst>
            <a:ext uri="{FF2B5EF4-FFF2-40B4-BE49-F238E27FC236}">
              <a16:creationId xmlns:a16="http://schemas.microsoft.com/office/drawing/2014/main" xmlns="" id="{00000000-0008-0000-0400-00004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1" name="PoljeZBesedilom 440">
          <a:extLst>
            <a:ext uri="{FF2B5EF4-FFF2-40B4-BE49-F238E27FC236}">
              <a16:creationId xmlns:a16="http://schemas.microsoft.com/office/drawing/2014/main" xmlns="" id="{00000000-0008-0000-0400-00005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2" name="PoljeZBesedilom 441">
          <a:extLst>
            <a:ext uri="{FF2B5EF4-FFF2-40B4-BE49-F238E27FC236}">
              <a16:creationId xmlns:a16="http://schemas.microsoft.com/office/drawing/2014/main" xmlns="" id="{00000000-0008-0000-0400-00005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3" name="PoljeZBesedilom 442">
          <a:extLst>
            <a:ext uri="{FF2B5EF4-FFF2-40B4-BE49-F238E27FC236}">
              <a16:creationId xmlns:a16="http://schemas.microsoft.com/office/drawing/2014/main" xmlns="" id="{00000000-0008-0000-0400-00005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4" name="PoljeZBesedilom 443">
          <a:extLst>
            <a:ext uri="{FF2B5EF4-FFF2-40B4-BE49-F238E27FC236}">
              <a16:creationId xmlns:a16="http://schemas.microsoft.com/office/drawing/2014/main" xmlns="" id="{00000000-0008-0000-0400-00005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5" name="PoljeZBesedilom 444">
          <a:extLst>
            <a:ext uri="{FF2B5EF4-FFF2-40B4-BE49-F238E27FC236}">
              <a16:creationId xmlns:a16="http://schemas.microsoft.com/office/drawing/2014/main" xmlns="" id="{00000000-0008-0000-0400-00005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6" name="PoljeZBesedilom 445">
          <a:extLst>
            <a:ext uri="{FF2B5EF4-FFF2-40B4-BE49-F238E27FC236}">
              <a16:creationId xmlns:a16="http://schemas.microsoft.com/office/drawing/2014/main" xmlns="" id="{00000000-0008-0000-0400-00005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7" name="PoljeZBesedilom 446">
          <a:extLst>
            <a:ext uri="{FF2B5EF4-FFF2-40B4-BE49-F238E27FC236}">
              <a16:creationId xmlns:a16="http://schemas.microsoft.com/office/drawing/2014/main" xmlns="" id="{00000000-0008-0000-0400-00005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8" name="PoljeZBesedilom 447">
          <a:extLst>
            <a:ext uri="{FF2B5EF4-FFF2-40B4-BE49-F238E27FC236}">
              <a16:creationId xmlns:a16="http://schemas.microsoft.com/office/drawing/2014/main" xmlns="" id="{00000000-0008-0000-0400-00005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49" name="PoljeZBesedilom 448">
          <a:extLst>
            <a:ext uri="{FF2B5EF4-FFF2-40B4-BE49-F238E27FC236}">
              <a16:creationId xmlns:a16="http://schemas.microsoft.com/office/drawing/2014/main" xmlns="" id="{00000000-0008-0000-0400-00005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0" name="PoljeZBesedilom 449">
          <a:extLst>
            <a:ext uri="{FF2B5EF4-FFF2-40B4-BE49-F238E27FC236}">
              <a16:creationId xmlns:a16="http://schemas.microsoft.com/office/drawing/2014/main" xmlns="" id="{00000000-0008-0000-0400-00005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1" name="PoljeZBesedilom 450">
          <a:extLst>
            <a:ext uri="{FF2B5EF4-FFF2-40B4-BE49-F238E27FC236}">
              <a16:creationId xmlns:a16="http://schemas.microsoft.com/office/drawing/2014/main" xmlns="" id="{00000000-0008-0000-0400-00005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2" name="PoljeZBesedilom 451">
          <a:extLst>
            <a:ext uri="{FF2B5EF4-FFF2-40B4-BE49-F238E27FC236}">
              <a16:creationId xmlns:a16="http://schemas.microsoft.com/office/drawing/2014/main" xmlns="" id="{00000000-0008-0000-0400-00005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3" name="PoljeZBesedilom 452">
          <a:extLst>
            <a:ext uri="{FF2B5EF4-FFF2-40B4-BE49-F238E27FC236}">
              <a16:creationId xmlns:a16="http://schemas.microsoft.com/office/drawing/2014/main" xmlns="" id="{00000000-0008-0000-0400-00005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4" name="PoljeZBesedilom 453">
          <a:extLst>
            <a:ext uri="{FF2B5EF4-FFF2-40B4-BE49-F238E27FC236}">
              <a16:creationId xmlns:a16="http://schemas.microsoft.com/office/drawing/2014/main" xmlns="" id="{00000000-0008-0000-0400-00005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5" name="PoljeZBesedilom 454">
          <a:extLst>
            <a:ext uri="{FF2B5EF4-FFF2-40B4-BE49-F238E27FC236}">
              <a16:creationId xmlns:a16="http://schemas.microsoft.com/office/drawing/2014/main" xmlns="" id="{00000000-0008-0000-0400-00005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6" name="PoljeZBesedilom 455">
          <a:extLst>
            <a:ext uri="{FF2B5EF4-FFF2-40B4-BE49-F238E27FC236}">
              <a16:creationId xmlns:a16="http://schemas.microsoft.com/office/drawing/2014/main" xmlns="" id="{00000000-0008-0000-0400-00005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7" name="PoljeZBesedilom 456">
          <a:extLst>
            <a:ext uri="{FF2B5EF4-FFF2-40B4-BE49-F238E27FC236}">
              <a16:creationId xmlns:a16="http://schemas.microsoft.com/office/drawing/2014/main" xmlns="" id="{00000000-0008-0000-0400-00006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8" name="PoljeZBesedilom 457">
          <a:extLst>
            <a:ext uri="{FF2B5EF4-FFF2-40B4-BE49-F238E27FC236}">
              <a16:creationId xmlns:a16="http://schemas.microsoft.com/office/drawing/2014/main" xmlns="" id="{00000000-0008-0000-0400-00006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59" name="PoljeZBesedilom 458">
          <a:extLst>
            <a:ext uri="{FF2B5EF4-FFF2-40B4-BE49-F238E27FC236}">
              <a16:creationId xmlns:a16="http://schemas.microsoft.com/office/drawing/2014/main" xmlns="" id="{00000000-0008-0000-0400-00006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0" name="PoljeZBesedilom 459">
          <a:extLst>
            <a:ext uri="{FF2B5EF4-FFF2-40B4-BE49-F238E27FC236}">
              <a16:creationId xmlns:a16="http://schemas.microsoft.com/office/drawing/2014/main" xmlns="" id="{00000000-0008-0000-0400-00006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1" name="PoljeZBesedilom 460">
          <a:extLst>
            <a:ext uri="{FF2B5EF4-FFF2-40B4-BE49-F238E27FC236}">
              <a16:creationId xmlns:a16="http://schemas.microsoft.com/office/drawing/2014/main" xmlns="" id="{00000000-0008-0000-0400-00006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2" name="PoljeZBesedilom 461">
          <a:extLst>
            <a:ext uri="{FF2B5EF4-FFF2-40B4-BE49-F238E27FC236}">
              <a16:creationId xmlns:a16="http://schemas.microsoft.com/office/drawing/2014/main" xmlns="" id="{00000000-0008-0000-0400-00006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3" name="PoljeZBesedilom 462">
          <a:extLst>
            <a:ext uri="{FF2B5EF4-FFF2-40B4-BE49-F238E27FC236}">
              <a16:creationId xmlns:a16="http://schemas.microsoft.com/office/drawing/2014/main" xmlns="" id="{00000000-0008-0000-0400-00006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4" name="PoljeZBesedilom 463">
          <a:extLst>
            <a:ext uri="{FF2B5EF4-FFF2-40B4-BE49-F238E27FC236}">
              <a16:creationId xmlns:a16="http://schemas.microsoft.com/office/drawing/2014/main" xmlns="" id="{00000000-0008-0000-0400-00006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5" name="PoljeZBesedilom 464">
          <a:extLst>
            <a:ext uri="{FF2B5EF4-FFF2-40B4-BE49-F238E27FC236}">
              <a16:creationId xmlns:a16="http://schemas.microsoft.com/office/drawing/2014/main" xmlns="" id="{00000000-0008-0000-0400-00006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6" name="PoljeZBesedilom 465">
          <a:extLst>
            <a:ext uri="{FF2B5EF4-FFF2-40B4-BE49-F238E27FC236}">
              <a16:creationId xmlns:a16="http://schemas.microsoft.com/office/drawing/2014/main" xmlns="" id="{00000000-0008-0000-0400-00006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7" name="PoljeZBesedilom 466">
          <a:extLst>
            <a:ext uri="{FF2B5EF4-FFF2-40B4-BE49-F238E27FC236}">
              <a16:creationId xmlns:a16="http://schemas.microsoft.com/office/drawing/2014/main" xmlns="" id="{00000000-0008-0000-0400-00006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8" name="PoljeZBesedilom 467">
          <a:extLst>
            <a:ext uri="{FF2B5EF4-FFF2-40B4-BE49-F238E27FC236}">
              <a16:creationId xmlns:a16="http://schemas.microsoft.com/office/drawing/2014/main" xmlns="" id="{00000000-0008-0000-0400-00006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69" name="PoljeZBesedilom 468">
          <a:extLst>
            <a:ext uri="{FF2B5EF4-FFF2-40B4-BE49-F238E27FC236}">
              <a16:creationId xmlns:a16="http://schemas.microsoft.com/office/drawing/2014/main" xmlns="" id="{00000000-0008-0000-0400-00006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0" name="PoljeZBesedilom 469">
          <a:extLst>
            <a:ext uri="{FF2B5EF4-FFF2-40B4-BE49-F238E27FC236}">
              <a16:creationId xmlns:a16="http://schemas.microsoft.com/office/drawing/2014/main" xmlns="" id="{00000000-0008-0000-0400-00006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1" name="PoljeZBesedilom 470">
          <a:extLst>
            <a:ext uri="{FF2B5EF4-FFF2-40B4-BE49-F238E27FC236}">
              <a16:creationId xmlns:a16="http://schemas.microsoft.com/office/drawing/2014/main" xmlns="" id="{00000000-0008-0000-0400-00006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2" name="PoljeZBesedilom 471">
          <a:extLst>
            <a:ext uri="{FF2B5EF4-FFF2-40B4-BE49-F238E27FC236}">
              <a16:creationId xmlns:a16="http://schemas.microsoft.com/office/drawing/2014/main" xmlns="" id="{00000000-0008-0000-0400-00006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3" name="PoljeZBesedilom 472">
          <a:extLst>
            <a:ext uri="{FF2B5EF4-FFF2-40B4-BE49-F238E27FC236}">
              <a16:creationId xmlns:a16="http://schemas.microsoft.com/office/drawing/2014/main" xmlns="" id="{00000000-0008-0000-0400-00007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4" name="PoljeZBesedilom 473">
          <a:extLst>
            <a:ext uri="{FF2B5EF4-FFF2-40B4-BE49-F238E27FC236}">
              <a16:creationId xmlns:a16="http://schemas.microsoft.com/office/drawing/2014/main" xmlns="" id="{00000000-0008-0000-0400-00007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5" name="PoljeZBesedilom 474">
          <a:extLst>
            <a:ext uri="{FF2B5EF4-FFF2-40B4-BE49-F238E27FC236}">
              <a16:creationId xmlns:a16="http://schemas.microsoft.com/office/drawing/2014/main" xmlns="" id="{00000000-0008-0000-0400-00007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6" name="PoljeZBesedilom 475">
          <a:extLst>
            <a:ext uri="{FF2B5EF4-FFF2-40B4-BE49-F238E27FC236}">
              <a16:creationId xmlns:a16="http://schemas.microsoft.com/office/drawing/2014/main" xmlns="" id="{00000000-0008-0000-0400-00007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7" name="PoljeZBesedilom 476">
          <a:extLst>
            <a:ext uri="{FF2B5EF4-FFF2-40B4-BE49-F238E27FC236}">
              <a16:creationId xmlns:a16="http://schemas.microsoft.com/office/drawing/2014/main" xmlns="" id="{00000000-0008-0000-0400-00007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8" name="PoljeZBesedilom 477">
          <a:extLst>
            <a:ext uri="{FF2B5EF4-FFF2-40B4-BE49-F238E27FC236}">
              <a16:creationId xmlns:a16="http://schemas.microsoft.com/office/drawing/2014/main" xmlns="" id="{00000000-0008-0000-0400-00007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79" name="PoljeZBesedilom 478">
          <a:extLst>
            <a:ext uri="{FF2B5EF4-FFF2-40B4-BE49-F238E27FC236}">
              <a16:creationId xmlns:a16="http://schemas.microsoft.com/office/drawing/2014/main" xmlns="" id="{00000000-0008-0000-0400-00007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0" name="PoljeZBesedilom 479">
          <a:extLst>
            <a:ext uri="{FF2B5EF4-FFF2-40B4-BE49-F238E27FC236}">
              <a16:creationId xmlns:a16="http://schemas.microsoft.com/office/drawing/2014/main" xmlns="" id="{00000000-0008-0000-0400-00007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1" name="PoljeZBesedilom 480">
          <a:extLst>
            <a:ext uri="{FF2B5EF4-FFF2-40B4-BE49-F238E27FC236}">
              <a16:creationId xmlns:a16="http://schemas.microsoft.com/office/drawing/2014/main" xmlns="" id="{00000000-0008-0000-0400-00007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2" name="PoljeZBesedilom 481">
          <a:extLst>
            <a:ext uri="{FF2B5EF4-FFF2-40B4-BE49-F238E27FC236}">
              <a16:creationId xmlns:a16="http://schemas.microsoft.com/office/drawing/2014/main" xmlns="" id="{00000000-0008-0000-0400-00007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3" name="PoljeZBesedilom 482">
          <a:extLst>
            <a:ext uri="{FF2B5EF4-FFF2-40B4-BE49-F238E27FC236}">
              <a16:creationId xmlns:a16="http://schemas.microsoft.com/office/drawing/2014/main" xmlns="" id="{00000000-0008-0000-0400-00007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4" name="PoljeZBesedilom 483">
          <a:extLst>
            <a:ext uri="{FF2B5EF4-FFF2-40B4-BE49-F238E27FC236}">
              <a16:creationId xmlns:a16="http://schemas.microsoft.com/office/drawing/2014/main" xmlns="" id="{00000000-0008-0000-0400-00007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5" name="PoljeZBesedilom 484">
          <a:extLst>
            <a:ext uri="{FF2B5EF4-FFF2-40B4-BE49-F238E27FC236}">
              <a16:creationId xmlns:a16="http://schemas.microsoft.com/office/drawing/2014/main" xmlns="" id="{00000000-0008-0000-0400-00007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6" name="PoljeZBesedilom 485">
          <a:extLst>
            <a:ext uri="{FF2B5EF4-FFF2-40B4-BE49-F238E27FC236}">
              <a16:creationId xmlns:a16="http://schemas.microsoft.com/office/drawing/2014/main" xmlns="" id="{00000000-0008-0000-0400-00007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7" name="PoljeZBesedilom 486">
          <a:extLst>
            <a:ext uri="{FF2B5EF4-FFF2-40B4-BE49-F238E27FC236}">
              <a16:creationId xmlns:a16="http://schemas.microsoft.com/office/drawing/2014/main" xmlns="" id="{00000000-0008-0000-0400-00007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8" name="PoljeZBesedilom 487">
          <a:extLst>
            <a:ext uri="{FF2B5EF4-FFF2-40B4-BE49-F238E27FC236}">
              <a16:creationId xmlns:a16="http://schemas.microsoft.com/office/drawing/2014/main" xmlns="" id="{00000000-0008-0000-0400-00007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89" name="PoljeZBesedilom 488">
          <a:extLst>
            <a:ext uri="{FF2B5EF4-FFF2-40B4-BE49-F238E27FC236}">
              <a16:creationId xmlns:a16="http://schemas.microsoft.com/office/drawing/2014/main" xmlns="" id="{00000000-0008-0000-0400-00008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0" name="PoljeZBesedilom 489">
          <a:extLst>
            <a:ext uri="{FF2B5EF4-FFF2-40B4-BE49-F238E27FC236}">
              <a16:creationId xmlns:a16="http://schemas.microsoft.com/office/drawing/2014/main" xmlns="" id="{00000000-0008-0000-0400-00008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1" name="PoljeZBesedilom 490">
          <a:extLst>
            <a:ext uri="{FF2B5EF4-FFF2-40B4-BE49-F238E27FC236}">
              <a16:creationId xmlns:a16="http://schemas.microsoft.com/office/drawing/2014/main" xmlns="" id="{00000000-0008-0000-0400-00008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2" name="PoljeZBesedilom 491">
          <a:extLst>
            <a:ext uri="{FF2B5EF4-FFF2-40B4-BE49-F238E27FC236}">
              <a16:creationId xmlns:a16="http://schemas.microsoft.com/office/drawing/2014/main" xmlns="" id="{00000000-0008-0000-0400-00008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3" name="PoljeZBesedilom 492">
          <a:extLst>
            <a:ext uri="{FF2B5EF4-FFF2-40B4-BE49-F238E27FC236}">
              <a16:creationId xmlns:a16="http://schemas.microsoft.com/office/drawing/2014/main" xmlns="" id="{00000000-0008-0000-0400-00008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4" name="PoljeZBesedilom 493">
          <a:extLst>
            <a:ext uri="{FF2B5EF4-FFF2-40B4-BE49-F238E27FC236}">
              <a16:creationId xmlns:a16="http://schemas.microsoft.com/office/drawing/2014/main" xmlns="" id="{00000000-0008-0000-0400-00008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5" name="PoljeZBesedilom 494">
          <a:extLst>
            <a:ext uri="{FF2B5EF4-FFF2-40B4-BE49-F238E27FC236}">
              <a16:creationId xmlns:a16="http://schemas.microsoft.com/office/drawing/2014/main" xmlns="" id="{00000000-0008-0000-0400-00008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6" name="PoljeZBesedilom 495">
          <a:extLst>
            <a:ext uri="{FF2B5EF4-FFF2-40B4-BE49-F238E27FC236}">
              <a16:creationId xmlns:a16="http://schemas.microsoft.com/office/drawing/2014/main" xmlns="" id="{00000000-0008-0000-0400-00008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7" name="PoljeZBesedilom 496">
          <a:extLst>
            <a:ext uri="{FF2B5EF4-FFF2-40B4-BE49-F238E27FC236}">
              <a16:creationId xmlns:a16="http://schemas.microsoft.com/office/drawing/2014/main" xmlns="" id="{00000000-0008-0000-0400-00008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8" name="PoljeZBesedilom 497">
          <a:extLst>
            <a:ext uri="{FF2B5EF4-FFF2-40B4-BE49-F238E27FC236}">
              <a16:creationId xmlns:a16="http://schemas.microsoft.com/office/drawing/2014/main" xmlns="" id="{00000000-0008-0000-0400-00008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499" name="PoljeZBesedilom 498">
          <a:extLst>
            <a:ext uri="{FF2B5EF4-FFF2-40B4-BE49-F238E27FC236}">
              <a16:creationId xmlns:a16="http://schemas.microsoft.com/office/drawing/2014/main" xmlns="" id="{00000000-0008-0000-0400-00008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0" name="PoljeZBesedilom 499">
          <a:extLst>
            <a:ext uri="{FF2B5EF4-FFF2-40B4-BE49-F238E27FC236}">
              <a16:creationId xmlns:a16="http://schemas.microsoft.com/office/drawing/2014/main" xmlns="" id="{00000000-0008-0000-0400-00008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1" name="PoljeZBesedilom 500">
          <a:extLst>
            <a:ext uri="{FF2B5EF4-FFF2-40B4-BE49-F238E27FC236}">
              <a16:creationId xmlns:a16="http://schemas.microsoft.com/office/drawing/2014/main" xmlns="" id="{00000000-0008-0000-0400-00008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2" name="PoljeZBesedilom 501">
          <a:extLst>
            <a:ext uri="{FF2B5EF4-FFF2-40B4-BE49-F238E27FC236}">
              <a16:creationId xmlns:a16="http://schemas.microsoft.com/office/drawing/2014/main" xmlns="" id="{00000000-0008-0000-0400-00008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3" name="PoljeZBesedilom 502">
          <a:extLst>
            <a:ext uri="{FF2B5EF4-FFF2-40B4-BE49-F238E27FC236}">
              <a16:creationId xmlns:a16="http://schemas.microsoft.com/office/drawing/2014/main" xmlns="" id="{00000000-0008-0000-0400-00008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4" name="PoljeZBesedilom 503">
          <a:extLst>
            <a:ext uri="{FF2B5EF4-FFF2-40B4-BE49-F238E27FC236}">
              <a16:creationId xmlns:a16="http://schemas.microsoft.com/office/drawing/2014/main" xmlns="" id="{00000000-0008-0000-0400-00008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5" name="PoljeZBesedilom 504">
          <a:extLst>
            <a:ext uri="{FF2B5EF4-FFF2-40B4-BE49-F238E27FC236}">
              <a16:creationId xmlns:a16="http://schemas.microsoft.com/office/drawing/2014/main" xmlns="" id="{00000000-0008-0000-0400-00009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6" name="PoljeZBesedilom 505">
          <a:extLst>
            <a:ext uri="{FF2B5EF4-FFF2-40B4-BE49-F238E27FC236}">
              <a16:creationId xmlns:a16="http://schemas.microsoft.com/office/drawing/2014/main" xmlns="" id="{00000000-0008-0000-0400-00009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7" name="PoljeZBesedilom 506">
          <a:extLst>
            <a:ext uri="{FF2B5EF4-FFF2-40B4-BE49-F238E27FC236}">
              <a16:creationId xmlns:a16="http://schemas.microsoft.com/office/drawing/2014/main" xmlns="" id="{00000000-0008-0000-0400-000092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8" name="PoljeZBesedilom 507">
          <a:extLst>
            <a:ext uri="{FF2B5EF4-FFF2-40B4-BE49-F238E27FC236}">
              <a16:creationId xmlns:a16="http://schemas.microsoft.com/office/drawing/2014/main" xmlns="" id="{00000000-0008-0000-0400-000093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09" name="PoljeZBesedilom 508">
          <a:extLst>
            <a:ext uri="{FF2B5EF4-FFF2-40B4-BE49-F238E27FC236}">
              <a16:creationId xmlns:a16="http://schemas.microsoft.com/office/drawing/2014/main" xmlns="" id="{00000000-0008-0000-0400-000094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0" name="PoljeZBesedilom 509">
          <a:extLst>
            <a:ext uri="{FF2B5EF4-FFF2-40B4-BE49-F238E27FC236}">
              <a16:creationId xmlns:a16="http://schemas.microsoft.com/office/drawing/2014/main" xmlns="" id="{00000000-0008-0000-0400-000095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1" name="PoljeZBesedilom 510">
          <a:extLst>
            <a:ext uri="{FF2B5EF4-FFF2-40B4-BE49-F238E27FC236}">
              <a16:creationId xmlns:a16="http://schemas.microsoft.com/office/drawing/2014/main" xmlns="" id="{00000000-0008-0000-0400-000096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2" name="PoljeZBesedilom 511">
          <a:extLst>
            <a:ext uri="{FF2B5EF4-FFF2-40B4-BE49-F238E27FC236}">
              <a16:creationId xmlns:a16="http://schemas.microsoft.com/office/drawing/2014/main" xmlns="" id="{00000000-0008-0000-0400-000097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3" name="PoljeZBesedilom 512">
          <a:extLst>
            <a:ext uri="{FF2B5EF4-FFF2-40B4-BE49-F238E27FC236}">
              <a16:creationId xmlns:a16="http://schemas.microsoft.com/office/drawing/2014/main" xmlns="" id="{00000000-0008-0000-0400-000098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4" name="PoljeZBesedilom 513">
          <a:extLst>
            <a:ext uri="{FF2B5EF4-FFF2-40B4-BE49-F238E27FC236}">
              <a16:creationId xmlns:a16="http://schemas.microsoft.com/office/drawing/2014/main" xmlns="" id="{00000000-0008-0000-0400-000099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5" name="PoljeZBesedilom 514">
          <a:extLst>
            <a:ext uri="{FF2B5EF4-FFF2-40B4-BE49-F238E27FC236}">
              <a16:creationId xmlns:a16="http://schemas.microsoft.com/office/drawing/2014/main" xmlns="" id="{00000000-0008-0000-0400-00009A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6" name="PoljeZBesedilom 515">
          <a:extLst>
            <a:ext uri="{FF2B5EF4-FFF2-40B4-BE49-F238E27FC236}">
              <a16:creationId xmlns:a16="http://schemas.microsoft.com/office/drawing/2014/main" xmlns="" id="{00000000-0008-0000-0400-00009B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7" name="PoljeZBesedilom 516">
          <a:extLst>
            <a:ext uri="{FF2B5EF4-FFF2-40B4-BE49-F238E27FC236}">
              <a16:creationId xmlns:a16="http://schemas.microsoft.com/office/drawing/2014/main" xmlns="" id="{00000000-0008-0000-0400-00009C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8" name="PoljeZBesedilom 517">
          <a:extLst>
            <a:ext uri="{FF2B5EF4-FFF2-40B4-BE49-F238E27FC236}">
              <a16:creationId xmlns:a16="http://schemas.microsoft.com/office/drawing/2014/main" xmlns="" id="{00000000-0008-0000-0400-00009D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19" name="PoljeZBesedilom 518">
          <a:extLst>
            <a:ext uri="{FF2B5EF4-FFF2-40B4-BE49-F238E27FC236}">
              <a16:creationId xmlns:a16="http://schemas.microsoft.com/office/drawing/2014/main" xmlns="" id="{00000000-0008-0000-0400-00009E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20" name="PoljeZBesedilom 519">
          <a:extLst>
            <a:ext uri="{FF2B5EF4-FFF2-40B4-BE49-F238E27FC236}">
              <a16:creationId xmlns:a16="http://schemas.microsoft.com/office/drawing/2014/main" xmlns="" id="{00000000-0008-0000-0400-00009F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21" name="PoljeZBesedilom 520">
          <a:extLst>
            <a:ext uri="{FF2B5EF4-FFF2-40B4-BE49-F238E27FC236}">
              <a16:creationId xmlns:a16="http://schemas.microsoft.com/office/drawing/2014/main" xmlns="" id="{00000000-0008-0000-0400-0000A0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371</xdr:row>
      <xdr:rowOff>0</xdr:rowOff>
    </xdr:from>
    <xdr:ext cx="65" cy="172227"/>
    <xdr:sp macro="" textlink="">
      <xdr:nvSpPr>
        <xdr:cNvPr id="522" name="PoljeZBesedilom 521">
          <a:extLst>
            <a:ext uri="{FF2B5EF4-FFF2-40B4-BE49-F238E27FC236}">
              <a16:creationId xmlns:a16="http://schemas.microsoft.com/office/drawing/2014/main" xmlns="" id="{00000000-0008-0000-0400-0000A1000000}"/>
            </a:ext>
          </a:extLst>
        </xdr:cNvPr>
        <xdr:cNvSpPr txBox="1"/>
      </xdr:nvSpPr>
      <xdr:spPr>
        <a:xfrm>
          <a:off x="7026088" y="690506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23" name="PoljeZBesedilom 522">
          <a:extLst>
            <a:ext uri="{FF2B5EF4-FFF2-40B4-BE49-F238E27FC236}">
              <a16:creationId xmlns:a16="http://schemas.microsoft.com/office/drawing/2014/main" xmlns="" id="{00000000-0008-0000-0400-00000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24" name="PoljeZBesedilom 523">
          <a:extLst>
            <a:ext uri="{FF2B5EF4-FFF2-40B4-BE49-F238E27FC236}">
              <a16:creationId xmlns:a16="http://schemas.microsoft.com/office/drawing/2014/main" xmlns="" id="{00000000-0008-0000-0400-00000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25" name="PoljeZBesedilom 524">
          <a:extLst>
            <a:ext uri="{FF2B5EF4-FFF2-40B4-BE49-F238E27FC236}">
              <a16:creationId xmlns:a16="http://schemas.microsoft.com/office/drawing/2014/main" xmlns="" id="{00000000-0008-0000-0400-00000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26" name="PoljeZBesedilom 525">
          <a:extLst>
            <a:ext uri="{FF2B5EF4-FFF2-40B4-BE49-F238E27FC236}">
              <a16:creationId xmlns:a16="http://schemas.microsoft.com/office/drawing/2014/main" xmlns="" id="{00000000-0008-0000-0400-00000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27" name="PoljeZBesedilom 526">
          <a:extLst>
            <a:ext uri="{FF2B5EF4-FFF2-40B4-BE49-F238E27FC236}">
              <a16:creationId xmlns:a16="http://schemas.microsoft.com/office/drawing/2014/main" xmlns="" id="{00000000-0008-0000-0400-00000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28" name="PoljeZBesedilom 527">
          <a:extLst>
            <a:ext uri="{FF2B5EF4-FFF2-40B4-BE49-F238E27FC236}">
              <a16:creationId xmlns:a16="http://schemas.microsoft.com/office/drawing/2014/main" xmlns="" id="{00000000-0008-0000-0400-00000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29" name="PoljeZBesedilom 528">
          <a:extLst>
            <a:ext uri="{FF2B5EF4-FFF2-40B4-BE49-F238E27FC236}">
              <a16:creationId xmlns:a16="http://schemas.microsoft.com/office/drawing/2014/main" xmlns="" id="{00000000-0008-0000-0400-00000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0" name="PoljeZBesedilom 529">
          <a:extLst>
            <a:ext uri="{FF2B5EF4-FFF2-40B4-BE49-F238E27FC236}">
              <a16:creationId xmlns:a16="http://schemas.microsoft.com/office/drawing/2014/main" xmlns="" id="{00000000-0008-0000-0400-00000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1" name="PoljeZBesedilom 530">
          <a:extLst>
            <a:ext uri="{FF2B5EF4-FFF2-40B4-BE49-F238E27FC236}">
              <a16:creationId xmlns:a16="http://schemas.microsoft.com/office/drawing/2014/main" xmlns="" id="{00000000-0008-0000-0400-00000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2" name="PoljeZBesedilom 531">
          <a:extLst>
            <a:ext uri="{FF2B5EF4-FFF2-40B4-BE49-F238E27FC236}">
              <a16:creationId xmlns:a16="http://schemas.microsoft.com/office/drawing/2014/main" xmlns="" id="{00000000-0008-0000-0400-00000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3" name="PoljeZBesedilom 532">
          <a:extLst>
            <a:ext uri="{FF2B5EF4-FFF2-40B4-BE49-F238E27FC236}">
              <a16:creationId xmlns:a16="http://schemas.microsoft.com/office/drawing/2014/main" xmlns="" id="{00000000-0008-0000-0400-00000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4" name="PoljeZBesedilom 533">
          <a:extLst>
            <a:ext uri="{FF2B5EF4-FFF2-40B4-BE49-F238E27FC236}">
              <a16:creationId xmlns:a16="http://schemas.microsoft.com/office/drawing/2014/main" xmlns="" id="{00000000-0008-0000-0400-00000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5" name="PoljeZBesedilom 534">
          <a:extLst>
            <a:ext uri="{FF2B5EF4-FFF2-40B4-BE49-F238E27FC236}">
              <a16:creationId xmlns:a16="http://schemas.microsoft.com/office/drawing/2014/main" xmlns="" id="{00000000-0008-0000-0400-00000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6" name="PoljeZBesedilom 535">
          <a:extLst>
            <a:ext uri="{FF2B5EF4-FFF2-40B4-BE49-F238E27FC236}">
              <a16:creationId xmlns:a16="http://schemas.microsoft.com/office/drawing/2014/main" xmlns="" id="{00000000-0008-0000-0400-00000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7" name="PoljeZBesedilom 536">
          <a:extLst>
            <a:ext uri="{FF2B5EF4-FFF2-40B4-BE49-F238E27FC236}">
              <a16:creationId xmlns:a16="http://schemas.microsoft.com/office/drawing/2014/main" xmlns="" id="{00000000-0008-0000-0400-00001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8" name="PoljeZBesedilom 537">
          <a:extLst>
            <a:ext uri="{FF2B5EF4-FFF2-40B4-BE49-F238E27FC236}">
              <a16:creationId xmlns:a16="http://schemas.microsoft.com/office/drawing/2014/main" xmlns="" id="{00000000-0008-0000-0400-00001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39" name="PoljeZBesedilom 538">
          <a:extLst>
            <a:ext uri="{FF2B5EF4-FFF2-40B4-BE49-F238E27FC236}">
              <a16:creationId xmlns:a16="http://schemas.microsoft.com/office/drawing/2014/main" xmlns="" id="{00000000-0008-0000-0400-00001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0" name="PoljeZBesedilom 539">
          <a:extLst>
            <a:ext uri="{FF2B5EF4-FFF2-40B4-BE49-F238E27FC236}">
              <a16:creationId xmlns:a16="http://schemas.microsoft.com/office/drawing/2014/main" xmlns="" id="{00000000-0008-0000-0400-00001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1" name="PoljeZBesedilom 540">
          <a:extLst>
            <a:ext uri="{FF2B5EF4-FFF2-40B4-BE49-F238E27FC236}">
              <a16:creationId xmlns:a16="http://schemas.microsoft.com/office/drawing/2014/main" xmlns="" id="{00000000-0008-0000-0400-00001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2" name="PoljeZBesedilom 541">
          <a:extLst>
            <a:ext uri="{FF2B5EF4-FFF2-40B4-BE49-F238E27FC236}">
              <a16:creationId xmlns:a16="http://schemas.microsoft.com/office/drawing/2014/main" xmlns="" id="{00000000-0008-0000-0400-00001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3" name="PoljeZBesedilom 542">
          <a:extLst>
            <a:ext uri="{FF2B5EF4-FFF2-40B4-BE49-F238E27FC236}">
              <a16:creationId xmlns:a16="http://schemas.microsoft.com/office/drawing/2014/main" xmlns="" id="{00000000-0008-0000-0400-00001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4" name="PoljeZBesedilom 543">
          <a:extLst>
            <a:ext uri="{FF2B5EF4-FFF2-40B4-BE49-F238E27FC236}">
              <a16:creationId xmlns:a16="http://schemas.microsoft.com/office/drawing/2014/main" xmlns="" id="{00000000-0008-0000-0400-00001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5" name="PoljeZBesedilom 544">
          <a:extLst>
            <a:ext uri="{FF2B5EF4-FFF2-40B4-BE49-F238E27FC236}">
              <a16:creationId xmlns:a16="http://schemas.microsoft.com/office/drawing/2014/main" xmlns="" id="{00000000-0008-0000-0400-00001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6" name="PoljeZBesedilom 545">
          <a:extLst>
            <a:ext uri="{FF2B5EF4-FFF2-40B4-BE49-F238E27FC236}">
              <a16:creationId xmlns:a16="http://schemas.microsoft.com/office/drawing/2014/main" xmlns="" id="{00000000-0008-0000-0400-00001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7" name="PoljeZBesedilom 546">
          <a:extLst>
            <a:ext uri="{FF2B5EF4-FFF2-40B4-BE49-F238E27FC236}">
              <a16:creationId xmlns:a16="http://schemas.microsoft.com/office/drawing/2014/main" xmlns="" id="{00000000-0008-0000-0400-00001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8" name="PoljeZBesedilom 547">
          <a:extLst>
            <a:ext uri="{FF2B5EF4-FFF2-40B4-BE49-F238E27FC236}">
              <a16:creationId xmlns:a16="http://schemas.microsoft.com/office/drawing/2014/main" xmlns="" id="{00000000-0008-0000-0400-00001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49" name="PoljeZBesedilom 548">
          <a:extLst>
            <a:ext uri="{FF2B5EF4-FFF2-40B4-BE49-F238E27FC236}">
              <a16:creationId xmlns:a16="http://schemas.microsoft.com/office/drawing/2014/main" xmlns="" id="{00000000-0008-0000-0400-00001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0" name="PoljeZBesedilom 549">
          <a:extLst>
            <a:ext uri="{FF2B5EF4-FFF2-40B4-BE49-F238E27FC236}">
              <a16:creationId xmlns:a16="http://schemas.microsoft.com/office/drawing/2014/main" xmlns="" id="{00000000-0008-0000-0400-00001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1" name="PoljeZBesedilom 550">
          <a:extLst>
            <a:ext uri="{FF2B5EF4-FFF2-40B4-BE49-F238E27FC236}">
              <a16:creationId xmlns:a16="http://schemas.microsoft.com/office/drawing/2014/main" xmlns="" id="{00000000-0008-0000-0400-00001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2" name="PoljeZBesedilom 551">
          <a:extLst>
            <a:ext uri="{FF2B5EF4-FFF2-40B4-BE49-F238E27FC236}">
              <a16:creationId xmlns:a16="http://schemas.microsoft.com/office/drawing/2014/main" xmlns="" id="{00000000-0008-0000-0400-00001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3" name="PoljeZBesedilom 552">
          <a:extLst>
            <a:ext uri="{FF2B5EF4-FFF2-40B4-BE49-F238E27FC236}">
              <a16:creationId xmlns:a16="http://schemas.microsoft.com/office/drawing/2014/main" xmlns="" id="{00000000-0008-0000-0400-00002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4" name="PoljeZBesedilom 553">
          <a:extLst>
            <a:ext uri="{FF2B5EF4-FFF2-40B4-BE49-F238E27FC236}">
              <a16:creationId xmlns:a16="http://schemas.microsoft.com/office/drawing/2014/main" xmlns="" id="{00000000-0008-0000-0400-00002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5" name="PoljeZBesedilom 554">
          <a:extLst>
            <a:ext uri="{FF2B5EF4-FFF2-40B4-BE49-F238E27FC236}">
              <a16:creationId xmlns:a16="http://schemas.microsoft.com/office/drawing/2014/main" xmlns="" id="{00000000-0008-0000-0400-00002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6" name="PoljeZBesedilom 555">
          <a:extLst>
            <a:ext uri="{FF2B5EF4-FFF2-40B4-BE49-F238E27FC236}">
              <a16:creationId xmlns:a16="http://schemas.microsoft.com/office/drawing/2014/main" xmlns="" id="{00000000-0008-0000-0400-00002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7" name="PoljeZBesedilom 556">
          <a:extLst>
            <a:ext uri="{FF2B5EF4-FFF2-40B4-BE49-F238E27FC236}">
              <a16:creationId xmlns:a16="http://schemas.microsoft.com/office/drawing/2014/main" xmlns="" id="{00000000-0008-0000-0400-00002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8" name="PoljeZBesedilom 557">
          <a:extLst>
            <a:ext uri="{FF2B5EF4-FFF2-40B4-BE49-F238E27FC236}">
              <a16:creationId xmlns:a16="http://schemas.microsoft.com/office/drawing/2014/main" xmlns="" id="{00000000-0008-0000-0400-00002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59" name="PoljeZBesedilom 558">
          <a:extLst>
            <a:ext uri="{FF2B5EF4-FFF2-40B4-BE49-F238E27FC236}">
              <a16:creationId xmlns:a16="http://schemas.microsoft.com/office/drawing/2014/main" xmlns="" id="{00000000-0008-0000-0400-00002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0" name="PoljeZBesedilom 559">
          <a:extLst>
            <a:ext uri="{FF2B5EF4-FFF2-40B4-BE49-F238E27FC236}">
              <a16:creationId xmlns:a16="http://schemas.microsoft.com/office/drawing/2014/main" xmlns="" id="{00000000-0008-0000-0400-00002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1" name="PoljeZBesedilom 560">
          <a:extLst>
            <a:ext uri="{FF2B5EF4-FFF2-40B4-BE49-F238E27FC236}">
              <a16:creationId xmlns:a16="http://schemas.microsoft.com/office/drawing/2014/main" xmlns="" id="{00000000-0008-0000-0400-00002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2" name="PoljeZBesedilom 561">
          <a:extLst>
            <a:ext uri="{FF2B5EF4-FFF2-40B4-BE49-F238E27FC236}">
              <a16:creationId xmlns:a16="http://schemas.microsoft.com/office/drawing/2014/main" xmlns="" id="{00000000-0008-0000-0400-00002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3" name="PoljeZBesedilom 562">
          <a:extLst>
            <a:ext uri="{FF2B5EF4-FFF2-40B4-BE49-F238E27FC236}">
              <a16:creationId xmlns:a16="http://schemas.microsoft.com/office/drawing/2014/main" xmlns="" id="{00000000-0008-0000-0400-00002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4" name="PoljeZBesedilom 563">
          <a:extLst>
            <a:ext uri="{FF2B5EF4-FFF2-40B4-BE49-F238E27FC236}">
              <a16:creationId xmlns:a16="http://schemas.microsoft.com/office/drawing/2014/main" xmlns="" id="{00000000-0008-0000-0400-00002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5" name="PoljeZBesedilom 564">
          <a:extLst>
            <a:ext uri="{FF2B5EF4-FFF2-40B4-BE49-F238E27FC236}">
              <a16:creationId xmlns:a16="http://schemas.microsoft.com/office/drawing/2014/main" xmlns="" id="{00000000-0008-0000-0400-00002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6" name="PoljeZBesedilom 565">
          <a:extLst>
            <a:ext uri="{FF2B5EF4-FFF2-40B4-BE49-F238E27FC236}">
              <a16:creationId xmlns:a16="http://schemas.microsoft.com/office/drawing/2014/main" xmlns="" id="{00000000-0008-0000-0400-00002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7" name="PoljeZBesedilom 566">
          <a:extLst>
            <a:ext uri="{FF2B5EF4-FFF2-40B4-BE49-F238E27FC236}">
              <a16:creationId xmlns:a16="http://schemas.microsoft.com/office/drawing/2014/main" xmlns="" id="{00000000-0008-0000-0400-00002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8" name="PoljeZBesedilom 567">
          <a:extLst>
            <a:ext uri="{FF2B5EF4-FFF2-40B4-BE49-F238E27FC236}">
              <a16:creationId xmlns:a16="http://schemas.microsoft.com/office/drawing/2014/main" xmlns="" id="{00000000-0008-0000-0400-00002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69" name="PoljeZBesedilom 568">
          <a:extLst>
            <a:ext uri="{FF2B5EF4-FFF2-40B4-BE49-F238E27FC236}">
              <a16:creationId xmlns:a16="http://schemas.microsoft.com/office/drawing/2014/main" xmlns="" id="{00000000-0008-0000-0400-00003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0" name="PoljeZBesedilom 569">
          <a:extLst>
            <a:ext uri="{FF2B5EF4-FFF2-40B4-BE49-F238E27FC236}">
              <a16:creationId xmlns:a16="http://schemas.microsoft.com/office/drawing/2014/main" xmlns="" id="{00000000-0008-0000-0400-00003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1" name="PoljeZBesedilom 570">
          <a:extLst>
            <a:ext uri="{FF2B5EF4-FFF2-40B4-BE49-F238E27FC236}">
              <a16:creationId xmlns:a16="http://schemas.microsoft.com/office/drawing/2014/main" xmlns="" id="{00000000-0008-0000-0400-00003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2" name="PoljeZBesedilom 571">
          <a:extLst>
            <a:ext uri="{FF2B5EF4-FFF2-40B4-BE49-F238E27FC236}">
              <a16:creationId xmlns:a16="http://schemas.microsoft.com/office/drawing/2014/main" xmlns="" id="{00000000-0008-0000-0400-00003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3" name="PoljeZBesedilom 572">
          <a:extLst>
            <a:ext uri="{FF2B5EF4-FFF2-40B4-BE49-F238E27FC236}">
              <a16:creationId xmlns:a16="http://schemas.microsoft.com/office/drawing/2014/main" xmlns="" id="{00000000-0008-0000-0400-00003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4" name="PoljeZBesedilom 573">
          <a:extLst>
            <a:ext uri="{FF2B5EF4-FFF2-40B4-BE49-F238E27FC236}">
              <a16:creationId xmlns:a16="http://schemas.microsoft.com/office/drawing/2014/main" xmlns="" id="{00000000-0008-0000-0400-00003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5" name="PoljeZBesedilom 574">
          <a:extLst>
            <a:ext uri="{FF2B5EF4-FFF2-40B4-BE49-F238E27FC236}">
              <a16:creationId xmlns:a16="http://schemas.microsoft.com/office/drawing/2014/main" xmlns="" id="{00000000-0008-0000-0400-00003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6" name="PoljeZBesedilom 575">
          <a:extLst>
            <a:ext uri="{FF2B5EF4-FFF2-40B4-BE49-F238E27FC236}">
              <a16:creationId xmlns:a16="http://schemas.microsoft.com/office/drawing/2014/main" xmlns="" id="{00000000-0008-0000-0400-00003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7" name="PoljeZBesedilom 576">
          <a:extLst>
            <a:ext uri="{FF2B5EF4-FFF2-40B4-BE49-F238E27FC236}">
              <a16:creationId xmlns:a16="http://schemas.microsoft.com/office/drawing/2014/main" xmlns="" id="{00000000-0008-0000-0400-00003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8" name="PoljeZBesedilom 577">
          <a:extLst>
            <a:ext uri="{FF2B5EF4-FFF2-40B4-BE49-F238E27FC236}">
              <a16:creationId xmlns:a16="http://schemas.microsoft.com/office/drawing/2014/main" xmlns="" id="{00000000-0008-0000-0400-00003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79" name="PoljeZBesedilom 578">
          <a:extLst>
            <a:ext uri="{FF2B5EF4-FFF2-40B4-BE49-F238E27FC236}">
              <a16:creationId xmlns:a16="http://schemas.microsoft.com/office/drawing/2014/main" xmlns="" id="{00000000-0008-0000-0400-00003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0" name="PoljeZBesedilom 579">
          <a:extLst>
            <a:ext uri="{FF2B5EF4-FFF2-40B4-BE49-F238E27FC236}">
              <a16:creationId xmlns:a16="http://schemas.microsoft.com/office/drawing/2014/main" xmlns="" id="{00000000-0008-0000-0400-00003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1" name="PoljeZBesedilom 580">
          <a:extLst>
            <a:ext uri="{FF2B5EF4-FFF2-40B4-BE49-F238E27FC236}">
              <a16:creationId xmlns:a16="http://schemas.microsoft.com/office/drawing/2014/main" xmlns="" id="{00000000-0008-0000-0400-00003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2" name="PoljeZBesedilom 581">
          <a:extLst>
            <a:ext uri="{FF2B5EF4-FFF2-40B4-BE49-F238E27FC236}">
              <a16:creationId xmlns:a16="http://schemas.microsoft.com/office/drawing/2014/main" xmlns="" id="{00000000-0008-0000-0400-00003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3" name="PoljeZBesedilom 582">
          <a:extLst>
            <a:ext uri="{FF2B5EF4-FFF2-40B4-BE49-F238E27FC236}">
              <a16:creationId xmlns:a16="http://schemas.microsoft.com/office/drawing/2014/main" xmlns="" id="{00000000-0008-0000-0400-00003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4" name="PoljeZBesedilom 583">
          <a:extLst>
            <a:ext uri="{FF2B5EF4-FFF2-40B4-BE49-F238E27FC236}">
              <a16:creationId xmlns:a16="http://schemas.microsoft.com/office/drawing/2014/main" xmlns="" id="{00000000-0008-0000-0400-00003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5" name="PoljeZBesedilom 584">
          <a:extLst>
            <a:ext uri="{FF2B5EF4-FFF2-40B4-BE49-F238E27FC236}">
              <a16:creationId xmlns:a16="http://schemas.microsoft.com/office/drawing/2014/main" xmlns="" id="{00000000-0008-0000-0400-00004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6" name="PoljeZBesedilom 585">
          <a:extLst>
            <a:ext uri="{FF2B5EF4-FFF2-40B4-BE49-F238E27FC236}">
              <a16:creationId xmlns:a16="http://schemas.microsoft.com/office/drawing/2014/main" xmlns="" id="{00000000-0008-0000-0400-00004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7" name="PoljeZBesedilom 586">
          <a:extLst>
            <a:ext uri="{FF2B5EF4-FFF2-40B4-BE49-F238E27FC236}">
              <a16:creationId xmlns:a16="http://schemas.microsoft.com/office/drawing/2014/main" xmlns="" id="{00000000-0008-0000-0400-00004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8" name="PoljeZBesedilom 587">
          <a:extLst>
            <a:ext uri="{FF2B5EF4-FFF2-40B4-BE49-F238E27FC236}">
              <a16:creationId xmlns:a16="http://schemas.microsoft.com/office/drawing/2014/main" xmlns="" id="{00000000-0008-0000-0400-00004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89" name="PoljeZBesedilom 588">
          <a:extLst>
            <a:ext uri="{FF2B5EF4-FFF2-40B4-BE49-F238E27FC236}">
              <a16:creationId xmlns:a16="http://schemas.microsoft.com/office/drawing/2014/main" xmlns="" id="{00000000-0008-0000-0400-00004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0" name="PoljeZBesedilom 589">
          <a:extLst>
            <a:ext uri="{FF2B5EF4-FFF2-40B4-BE49-F238E27FC236}">
              <a16:creationId xmlns:a16="http://schemas.microsoft.com/office/drawing/2014/main" xmlns="" id="{00000000-0008-0000-0400-00004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1" name="PoljeZBesedilom 590">
          <a:extLst>
            <a:ext uri="{FF2B5EF4-FFF2-40B4-BE49-F238E27FC236}">
              <a16:creationId xmlns:a16="http://schemas.microsoft.com/office/drawing/2014/main" xmlns="" id="{00000000-0008-0000-0400-00004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2" name="PoljeZBesedilom 591">
          <a:extLst>
            <a:ext uri="{FF2B5EF4-FFF2-40B4-BE49-F238E27FC236}">
              <a16:creationId xmlns:a16="http://schemas.microsoft.com/office/drawing/2014/main" xmlns="" id="{00000000-0008-0000-0400-00004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3" name="PoljeZBesedilom 592">
          <a:extLst>
            <a:ext uri="{FF2B5EF4-FFF2-40B4-BE49-F238E27FC236}">
              <a16:creationId xmlns:a16="http://schemas.microsoft.com/office/drawing/2014/main" xmlns="" id="{00000000-0008-0000-0400-00004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4" name="PoljeZBesedilom 593">
          <a:extLst>
            <a:ext uri="{FF2B5EF4-FFF2-40B4-BE49-F238E27FC236}">
              <a16:creationId xmlns:a16="http://schemas.microsoft.com/office/drawing/2014/main" xmlns="" id="{00000000-0008-0000-0400-00004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5" name="PoljeZBesedilom 594">
          <a:extLst>
            <a:ext uri="{FF2B5EF4-FFF2-40B4-BE49-F238E27FC236}">
              <a16:creationId xmlns:a16="http://schemas.microsoft.com/office/drawing/2014/main" xmlns="" id="{00000000-0008-0000-0400-00004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6" name="PoljeZBesedilom 595">
          <a:extLst>
            <a:ext uri="{FF2B5EF4-FFF2-40B4-BE49-F238E27FC236}">
              <a16:creationId xmlns:a16="http://schemas.microsoft.com/office/drawing/2014/main" xmlns="" id="{00000000-0008-0000-0400-00004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7" name="PoljeZBesedilom 596">
          <a:extLst>
            <a:ext uri="{FF2B5EF4-FFF2-40B4-BE49-F238E27FC236}">
              <a16:creationId xmlns:a16="http://schemas.microsoft.com/office/drawing/2014/main" xmlns="" id="{00000000-0008-0000-0400-00004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8" name="PoljeZBesedilom 597">
          <a:extLst>
            <a:ext uri="{FF2B5EF4-FFF2-40B4-BE49-F238E27FC236}">
              <a16:creationId xmlns:a16="http://schemas.microsoft.com/office/drawing/2014/main" xmlns="" id="{00000000-0008-0000-0400-00004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599" name="PoljeZBesedilom 598">
          <a:extLst>
            <a:ext uri="{FF2B5EF4-FFF2-40B4-BE49-F238E27FC236}">
              <a16:creationId xmlns:a16="http://schemas.microsoft.com/office/drawing/2014/main" xmlns="" id="{00000000-0008-0000-0400-00004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0" name="PoljeZBesedilom 599">
          <a:extLst>
            <a:ext uri="{FF2B5EF4-FFF2-40B4-BE49-F238E27FC236}">
              <a16:creationId xmlns:a16="http://schemas.microsoft.com/office/drawing/2014/main" xmlns="" id="{00000000-0008-0000-0400-00004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1" name="PoljeZBesedilom 600">
          <a:extLst>
            <a:ext uri="{FF2B5EF4-FFF2-40B4-BE49-F238E27FC236}">
              <a16:creationId xmlns:a16="http://schemas.microsoft.com/office/drawing/2014/main" xmlns="" id="{00000000-0008-0000-0400-00005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2" name="PoljeZBesedilom 601">
          <a:extLst>
            <a:ext uri="{FF2B5EF4-FFF2-40B4-BE49-F238E27FC236}">
              <a16:creationId xmlns:a16="http://schemas.microsoft.com/office/drawing/2014/main" xmlns="" id="{00000000-0008-0000-0400-00005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3" name="PoljeZBesedilom 602">
          <a:extLst>
            <a:ext uri="{FF2B5EF4-FFF2-40B4-BE49-F238E27FC236}">
              <a16:creationId xmlns:a16="http://schemas.microsoft.com/office/drawing/2014/main" xmlns="" id="{00000000-0008-0000-0400-00005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4" name="PoljeZBesedilom 603">
          <a:extLst>
            <a:ext uri="{FF2B5EF4-FFF2-40B4-BE49-F238E27FC236}">
              <a16:creationId xmlns:a16="http://schemas.microsoft.com/office/drawing/2014/main" xmlns="" id="{00000000-0008-0000-0400-00005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5" name="PoljeZBesedilom 604">
          <a:extLst>
            <a:ext uri="{FF2B5EF4-FFF2-40B4-BE49-F238E27FC236}">
              <a16:creationId xmlns:a16="http://schemas.microsoft.com/office/drawing/2014/main" xmlns="" id="{00000000-0008-0000-0400-00005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6" name="PoljeZBesedilom 605">
          <a:extLst>
            <a:ext uri="{FF2B5EF4-FFF2-40B4-BE49-F238E27FC236}">
              <a16:creationId xmlns:a16="http://schemas.microsoft.com/office/drawing/2014/main" xmlns="" id="{00000000-0008-0000-0400-00005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7" name="PoljeZBesedilom 606">
          <a:extLst>
            <a:ext uri="{FF2B5EF4-FFF2-40B4-BE49-F238E27FC236}">
              <a16:creationId xmlns:a16="http://schemas.microsoft.com/office/drawing/2014/main" xmlns="" id="{00000000-0008-0000-0400-00005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8" name="PoljeZBesedilom 607">
          <a:extLst>
            <a:ext uri="{FF2B5EF4-FFF2-40B4-BE49-F238E27FC236}">
              <a16:creationId xmlns:a16="http://schemas.microsoft.com/office/drawing/2014/main" xmlns="" id="{00000000-0008-0000-0400-00005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09" name="PoljeZBesedilom 608">
          <a:extLst>
            <a:ext uri="{FF2B5EF4-FFF2-40B4-BE49-F238E27FC236}">
              <a16:creationId xmlns:a16="http://schemas.microsoft.com/office/drawing/2014/main" xmlns="" id="{00000000-0008-0000-0400-00005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0" name="PoljeZBesedilom 609">
          <a:extLst>
            <a:ext uri="{FF2B5EF4-FFF2-40B4-BE49-F238E27FC236}">
              <a16:creationId xmlns:a16="http://schemas.microsoft.com/office/drawing/2014/main" xmlns="" id="{00000000-0008-0000-0400-00005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1" name="PoljeZBesedilom 610">
          <a:extLst>
            <a:ext uri="{FF2B5EF4-FFF2-40B4-BE49-F238E27FC236}">
              <a16:creationId xmlns:a16="http://schemas.microsoft.com/office/drawing/2014/main" xmlns="" id="{00000000-0008-0000-0400-00005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2" name="PoljeZBesedilom 611">
          <a:extLst>
            <a:ext uri="{FF2B5EF4-FFF2-40B4-BE49-F238E27FC236}">
              <a16:creationId xmlns:a16="http://schemas.microsoft.com/office/drawing/2014/main" xmlns="" id="{00000000-0008-0000-0400-00005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3" name="PoljeZBesedilom 612">
          <a:extLst>
            <a:ext uri="{FF2B5EF4-FFF2-40B4-BE49-F238E27FC236}">
              <a16:creationId xmlns:a16="http://schemas.microsoft.com/office/drawing/2014/main" xmlns="" id="{00000000-0008-0000-0400-00005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4" name="PoljeZBesedilom 613">
          <a:extLst>
            <a:ext uri="{FF2B5EF4-FFF2-40B4-BE49-F238E27FC236}">
              <a16:creationId xmlns:a16="http://schemas.microsoft.com/office/drawing/2014/main" xmlns="" id="{00000000-0008-0000-0400-00005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5" name="PoljeZBesedilom 614">
          <a:extLst>
            <a:ext uri="{FF2B5EF4-FFF2-40B4-BE49-F238E27FC236}">
              <a16:creationId xmlns:a16="http://schemas.microsoft.com/office/drawing/2014/main" xmlns="" id="{00000000-0008-0000-0400-00005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6" name="PoljeZBesedilom 615">
          <a:extLst>
            <a:ext uri="{FF2B5EF4-FFF2-40B4-BE49-F238E27FC236}">
              <a16:creationId xmlns:a16="http://schemas.microsoft.com/office/drawing/2014/main" xmlns="" id="{00000000-0008-0000-0400-00005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7" name="PoljeZBesedilom 616">
          <a:extLst>
            <a:ext uri="{FF2B5EF4-FFF2-40B4-BE49-F238E27FC236}">
              <a16:creationId xmlns:a16="http://schemas.microsoft.com/office/drawing/2014/main" xmlns="" id="{00000000-0008-0000-0400-00006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8" name="PoljeZBesedilom 617">
          <a:extLst>
            <a:ext uri="{FF2B5EF4-FFF2-40B4-BE49-F238E27FC236}">
              <a16:creationId xmlns:a16="http://schemas.microsoft.com/office/drawing/2014/main" xmlns="" id="{00000000-0008-0000-0400-00006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19" name="PoljeZBesedilom 618">
          <a:extLst>
            <a:ext uri="{FF2B5EF4-FFF2-40B4-BE49-F238E27FC236}">
              <a16:creationId xmlns:a16="http://schemas.microsoft.com/office/drawing/2014/main" xmlns="" id="{00000000-0008-0000-0400-00006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0" name="PoljeZBesedilom 619">
          <a:extLst>
            <a:ext uri="{FF2B5EF4-FFF2-40B4-BE49-F238E27FC236}">
              <a16:creationId xmlns:a16="http://schemas.microsoft.com/office/drawing/2014/main" xmlns="" id="{00000000-0008-0000-0400-00006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1" name="PoljeZBesedilom 620">
          <a:extLst>
            <a:ext uri="{FF2B5EF4-FFF2-40B4-BE49-F238E27FC236}">
              <a16:creationId xmlns:a16="http://schemas.microsoft.com/office/drawing/2014/main" xmlns="" id="{00000000-0008-0000-0400-00006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2" name="PoljeZBesedilom 621">
          <a:extLst>
            <a:ext uri="{FF2B5EF4-FFF2-40B4-BE49-F238E27FC236}">
              <a16:creationId xmlns:a16="http://schemas.microsoft.com/office/drawing/2014/main" xmlns="" id="{00000000-0008-0000-0400-00006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3" name="PoljeZBesedilom 622">
          <a:extLst>
            <a:ext uri="{FF2B5EF4-FFF2-40B4-BE49-F238E27FC236}">
              <a16:creationId xmlns:a16="http://schemas.microsoft.com/office/drawing/2014/main" xmlns="" id="{00000000-0008-0000-0400-00006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4" name="PoljeZBesedilom 623">
          <a:extLst>
            <a:ext uri="{FF2B5EF4-FFF2-40B4-BE49-F238E27FC236}">
              <a16:creationId xmlns:a16="http://schemas.microsoft.com/office/drawing/2014/main" xmlns="" id="{00000000-0008-0000-0400-00006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5" name="PoljeZBesedilom 624">
          <a:extLst>
            <a:ext uri="{FF2B5EF4-FFF2-40B4-BE49-F238E27FC236}">
              <a16:creationId xmlns:a16="http://schemas.microsoft.com/office/drawing/2014/main" xmlns="" id="{00000000-0008-0000-0400-00006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6" name="PoljeZBesedilom 625">
          <a:extLst>
            <a:ext uri="{FF2B5EF4-FFF2-40B4-BE49-F238E27FC236}">
              <a16:creationId xmlns:a16="http://schemas.microsoft.com/office/drawing/2014/main" xmlns="" id="{00000000-0008-0000-0400-00006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7" name="PoljeZBesedilom 626">
          <a:extLst>
            <a:ext uri="{FF2B5EF4-FFF2-40B4-BE49-F238E27FC236}">
              <a16:creationId xmlns:a16="http://schemas.microsoft.com/office/drawing/2014/main" xmlns="" id="{00000000-0008-0000-0400-00006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8" name="PoljeZBesedilom 627">
          <a:extLst>
            <a:ext uri="{FF2B5EF4-FFF2-40B4-BE49-F238E27FC236}">
              <a16:creationId xmlns:a16="http://schemas.microsoft.com/office/drawing/2014/main" xmlns="" id="{00000000-0008-0000-0400-00006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29" name="PoljeZBesedilom 628">
          <a:extLst>
            <a:ext uri="{FF2B5EF4-FFF2-40B4-BE49-F238E27FC236}">
              <a16:creationId xmlns:a16="http://schemas.microsoft.com/office/drawing/2014/main" xmlns="" id="{00000000-0008-0000-0400-00006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0" name="PoljeZBesedilom 629">
          <a:extLst>
            <a:ext uri="{FF2B5EF4-FFF2-40B4-BE49-F238E27FC236}">
              <a16:creationId xmlns:a16="http://schemas.microsoft.com/office/drawing/2014/main" xmlns="" id="{00000000-0008-0000-0400-00006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1" name="PoljeZBesedilom 630">
          <a:extLst>
            <a:ext uri="{FF2B5EF4-FFF2-40B4-BE49-F238E27FC236}">
              <a16:creationId xmlns:a16="http://schemas.microsoft.com/office/drawing/2014/main" xmlns="" id="{00000000-0008-0000-0400-00006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2" name="PoljeZBesedilom 631">
          <a:extLst>
            <a:ext uri="{FF2B5EF4-FFF2-40B4-BE49-F238E27FC236}">
              <a16:creationId xmlns:a16="http://schemas.microsoft.com/office/drawing/2014/main" xmlns="" id="{00000000-0008-0000-0400-00006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3" name="PoljeZBesedilom 632">
          <a:extLst>
            <a:ext uri="{FF2B5EF4-FFF2-40B4-BE49-F238E27FC236}">
              <a16:creationId xmlns:a16="http://schemas.microsoft.com/office/drawing/2014/main" xmlns="" id="{00000000-0008-0000-0400-00007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4" name="PoljeZBesedilom 633">
          <a:extLst>
            <a:ext uri="{FF2B5EF4-FFF2-40B4-BE49-F238E27FC236}">
              <a16:creationId xmlns:a16="http://schemas.microsoft.com/office/drawing/2014/main" xmlns="" id="{00000000-0008-0000-0400-00007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5" name="PoljeZBesedilom 634">
          <a:extLst>
            <a:ext uri="{FF2B5EF4-FFF2-40B4-BE49-F238E27FC236}">
              <a16:creationId xmlns:a16="http://schemas.microsoft.com/office/drawing/2014/main" xmlns="" id="{00000000-0008-0000-0400-00007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6" name="PoljeZBesedilom 635">
          <a:extLst>
            <a:ext uri="{FF2B5EF4-FFF2-40B4-BE49-F238E27FC236}">
              <a16:creationId xmlns:a16="http://schemas.microsoft.com/office/drawing/2014/main" xmlns="" id="{00000000-0008-0000-0400-00007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7" name="PoljeZBesedilom 636">
          <a:extLst>
            <a:ext uri="{FF2B5EF4-FFF2-40B4-BE49-F238E27FC236}">
              <a16:creationId xmlns:a16="http://schemas.microsoft.com/office/drawing/2014/main" xmlns="" id="{00000000-0008-0000-0400-00007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8" name="PoljeZBesedilom 637">
          <a:extLst>
            <a:ext uri="{FF2B5EF4-FFF2-40B4-BE49-F238E27FC236}">
              <a16:creationId xmlns:a16="http://schemas.microsoft.com/office/drawing/2014/main" xmlns="" id="{00000000-0008-0000-0400-00007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39" name="PoljeZBesedilom 638">
          <a:extLst>
            <a:ext uri="{FF2B5EF4-FFF2-40B4-BE49-F238E27FC236}">
              <a16:creationId xmlns:a16="http://schemas.microsoft.com/office/drawing/2014/main" xmlns="" id="{00000000-0008-0000-0400-00007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0" name="PoljeZBesedilom 639">
          <a:extLst>
            <a:ext uri="{FF2B5EF4-FFF2-40B4-BE49-F238E27FC236}">
              <a16:creationId xmlns:a16="http://schemas.microsoft.com/office/drawing/2014/main" xmlns="" id="{00000000-0008-0000-0400-00007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1" name="PoljeZBesedilom 640">
          <a:extLst>
            <a:ext uri="{FF2B5EF4-FFF2-40B4-BE49-F238E27FC236}">
              <a16:creationId xmlns:a16="http://schemas.microsoft.com/office/drawing/2014/main" xmlns="" id="{00000000-0008-0000-0400-00007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2" name="PoljeZBesedilom 641">
          <a:extLst>
            <a:ext uri="{FF2B5EF4-FFF2-40B4-BE49-F238E27FC236}">
              <a16:creationId xmlns:a16="http://schemas.microsoft.com/office/drawing/2014/main" xmlns="" id="{00000000-0008-0000-0400-00007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3" name="PoljeZBesedilom 642">
          <a:extLst>
            <a:ext uri="{FF2B5EF4-FFF2-40B4-BE49-F238E27FC236}">
              <a16:creationId xmlns:a16="http://schemas.microsoft.com/office/drawing/2014/main" xmlns="" id="{00000000-0008-0000-0400-00007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4" name="PoljeZBesedilom 643">
          <a:extLst>
            <a:ext uri="{FF2B5EF4-FFF2-40B4-BE49-F238E27FC236}">
              <a16:creationId xmlns:a16="http://schemas.microsoft.com/office/drawing/2014/main" xmlns="" id="{00000000-0008-0000-0400-00007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5" name="PoljeZBesedilom 644">
          <a:extLst>
            <a:ext uri="{FF2B5EF4-FFF2-40B4-BE49-F238E27FC236}">
              <a16:creationId xmlns:a16="http://schemas.microsoft.com/office/drawing/2014/main" xmlns="" id="{00000000-0008-0000-0400-00007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6" name="PoljeZBesedilom 645">
          <a:extLst>
            <a:ext uri="{FF2B5EF4-FFF2-40B4-BE49-F238E27FC236}">
              <a16:creationId xmlns:a16="http://schemas.microsoft.com/office/drawing/2014/main" xmlns="" id="{00000000-0008-0000-0400-00007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7" name="PoljeZBesedilom 646">
          <a:extLst>
            <a:ext uri="{FF2B5EF4-FFF2-40B4-BE49-F238E27FC236}">
              <a16:creationId xmlns:a16="http://schemas.microsoft.com/office/drawing/2014/main" xmlns="" id="{00000000-0008-0000-0400-00007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8" name="PoljeZBesedilom 647">
          <a:extLst>
            <a:ext uri="{FF2B5EF4-FFF2-40B4-BE49-F238E27FC236}">
              <a16:creationId xmlns:a16="http://schemas.microsoft.com/office/drawing/2014/main" xmlns="" id="{00000000-0008-0000-0400-00007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49" name="PoljeZBesedilom 648">
          <a:extLst>
            <a:ext uri="{FF2B5EF4-FFF2-40B4-BE49-F238E27FC236}">
              <a16:creationId xmlns:a16="http://schemas.microsoft.com/office/drawing/2014/main" xmlns="" id="{00000000-0008-0000-0400-00008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0" name="PoljeZBesedilom 649">
          <a:extLst>
            <a:ext uri="{FF2B5EF4-FFF2-40B4-BE49-F238E27FC236}">
              <a16:creationId xmlns:a16="http://schemas.microsoft.com/office/drawing/2014/main" xmlns="" id="{00000000-0008-0000-0400-00008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1" name="PoljeZBesedilom 650">
          <a:extLst>
            <a:ext uri="{FF2B5EF4-FFF2-40B4-BE49-F238E27FC236}">
              <a16:creationId xmlns:a16="http://schemas.microsoft.com/office/drawing/2014/main" xmlns="" id="{00000000-0008-0000-0400-00008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2" name="PoljeZBesedilom 651">
          <a:extLst>
            <a:ext uri="{FF2B5EF4-FFF2-40B4-BE49-F238E27FC236}">
              <a16:creationId xmlns:a16="http://schemas.microsoft.com/office/drawing/2014/main" xmlns="" id="{00000000-0008-0000-0400-00008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3" name="PoljeZBesedilom 652">
          <a:extLst>
            <a:ext uri="{FF2B5EF4-FFF2-40B4-BE49-F238E27FC236}">
              <a16:creationId xmlns:a16="http://schemas.microsoft.com/office/drawing/2014/main" xmlns="" id="{00000000-0008-0000-0400-00008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4" name="PoljeZBesedilom 653">
          <a:extLst>
            <a:ext uri="{FF2B5EF4-FFF2-40B4-BE49-F238E27FC236}">
              <a16:creationId xmlns:a16="http://schemas.microsoft.com/office/drawing/2014/main" xmlns="" id="{00000000-0008-0000-0400-00008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5" name="PoljeZBesedilom 654">
          <a:extLst>
            <a:ext uri="{FF2B5EF4-FFF2-40B4-BE49-F238E27FC236}">
              <a16:creationId xmlns:a16="http://schemas.microsoft.com/office/drawing/2014/main" xmlns="" id="{00000000-0008-0000-0400-00008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6" name="PoljeZBesedilom 655">
          <a:extLst>
            <a:ext uri="{FF2B5EF4-FFF2-40B4-BE49-F238E27FC236}">
              <a16:creationId xmlns:a16="http://schemas.microsoft.com/office/drawing/2014/main" xmlns="" id="{00000000-0008-0000-0400-00008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7" name="PoljeZBesedilom 656">
          <a:extLst>
            <a:ext uri="{FF2B5EF4-FFF2-40B4-BE49-F238E27FC236}">
              <a16:creationId xmlns:a16="http://schemas.microsoft.com/office/drawing/2014/main" xmlns="" id="{00000000-0008-0000-0400-00008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8" name="PoljeZBesedilom 657">
          <a:extLst>
            <a:ext uri="{FF2B5EF4-FFF2-40B4-BE49-F238E27FC236}">
              <a16:creationId xmlns:a16="http://schemas.microsoft.com/office/drawing/2014/main" xmlns="" id="{00000000-0008-0000-0400-00008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59" name="PoljeZBesedilom 658">
          <a:extLst>
            <a:ext uri="{FF2B5EF4-FFF2-40B4-BE49-F238E27FC236}">
              <a16:creationId xmlns:a16="http://schemas.microsoft.com/office/drawing/2014/main" xmlns="" id="{00000000-0008-0000-0400-00008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0" name="PoljeZBesedilom 659">
          <a:extLst>
            <a:ext uri="{FF2B5EF4-FFF2-40B4-BE49-F238E27FC236}">
              <a16:creationId xmlns:a16="http://schemas.microsoft.com/office/drawing/2014/main" xmlns="" id="{00000000-0008-0000-0400-00008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1" name="PoljeZBesedilom 660">
          <a:extLst>
            <a:ext uri="{FF2B5EF4-FFF2-40B4-BE49-F238E27FC236}">
              <a16:creationId xmlns:a16="http://schemas.microsoft.com/office/drawing/2014/main" xmlns="" id="{00000000-0008-0000-0400-00008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2" name="PoljeZBesedilom 661">
          <a:extLst>
            <a:ext uri="{FF2B5EF4-FFF2-40B4-BE49-F238E27FC236}">
              <a16:creationId xmlns:a16="http://schemas.microsoft.com/office/drawing/2014/main" xmlns="" id="{00000000-0008-0000-0400-00008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3" name="PoljeZBesedilom 662">
          <a:extLst>
            <a:ext uri="{FF2B5EF4-FFF2-40B4-BE49-F238E27FC236}">
              <a16:creationId xmlns:a16="http://schemas.microsoft.com/office/drawing/2014/main" xmlns="" id="{00000000-0008-0000-0400-00008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4" name="PoljeZBesedilom 663">
          <a:extLst>
            <a:ext uri="{FF2B5EF4-FFF2-40B4-BE49-F238E27FC236}">
              <a16:creationId xmlns:a16="http://schemas.microsoft.com/office/drawing/2014/main" xmlns="" id="{00000000-0008-0000-0400-00008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5" name="PoljeZBesedilom 664">
          <a:extLst>
            <a:ext uri="{FF2B5EF4-FFF2-40B4-BE49-F238E27FC236}">
              <a16:creationId xmlns:a16="http://schemas.microsoft.com/office/drawing/2014/main" xmlns="" id="{00000000-0008-0000-0400-00009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6" name="PoljeZBesedilom 665">
          <a:extLst>
            <a:ext uri="{FF2B5EF4-FFF2-40B4-BE49-F238E27FC236}">
              <a16:creationId xmlns:a16="http://schemas.microsoft.com/office/drawing/2014/main" xmlns="" id="{00000000-0008-0000-0400-00009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7" name="PoljeZBesedilom 666">
          <a:extLst>
            <a:ext uri="{FF2B5EF4-FFF2-40B4-BE49-F238E27FC236}">
              <a16:creationId xmlns:a16="http://schemas.microsoft.com/office/drawing/2014/main" xmlns="" id="{00000000-0008-0000-0400-000092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8" name="PoljeZBesedilom 667">
          <a:extLst>
            <a:ext uri="{FF2B5EF4-FFF2-40B4-BE49-F238E27FC236}">
              <a16:creationId xmlns:a16="http://schemas.microsoft.com/office/drawing/2014/main" xmlns="" id="{00000000-0008-0000-0400-000093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69" name="PoljeZBesedilom 668">
          <a:extLst>
            <a:ext uri="{FF2B5EF4-FFF2-40B4-BE49-F238E27FC236}">
              <a16:creationId xmlns:a16="http://schemas.microsoft.com/office/drawing/2014/main" xmlns="" id="{00000000-0008-0000-0400-000094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0" name="PoljeZBesedilom 669">
          <a:extLst>
            <a:ext uri="{FF2B5EF4-FFF2-40B4-BE49-F238E27FC236}">
              <a16:creationId xmlns:a16="http://schemas.microsoft.com/office/drawing/2014/main" xmlns="" id="{00000000-0008-0000-0400-000095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1" name="PoljeZBesedilom 670">
          <a:extLst>
            <a:ext uri="{FF2B5EF4-FFF2-40B4-BE49-F238E27FC236}">
              <a16:creationId xmlns:a16="http://schemas.microsoft.com/office/drawing/2014/main" xmlns="" id="{00000000-0008-0000-0400-000096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2" name="PoljeZBesedilom 671">
          <a:extLst>
            <a:ext uri="{FF2B5EF4-FFF2-40B4-BE49-F238E27FC236}">
              <a16:creationId xmlns:a16="http://schemas.microsoft.com/office/drawing/2014/main" xmlns="" id="{00000000-0008-0000-0400-000097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3" name="PoljeZBesedilom 672">
          <a:extLst>
            <a:ext uri="{FF2B5EF4-FFF2-40B4-BE49-F238E27FC236}">
              <a16:creationId xmlns:a16="http://schemas.microsoft.com/office/drawing/2014/main" xmlns="" id="{00000000-0008-0000-0400-000098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4" name="PoljeZBesedilom 673">
          <a:extLst>
            <a:ext uri="{FF2B5EF4-FFF2-40B4-BE49-F238E27FC236}">
              <a16:creationId xmlns:a16="http://schemas.microsoft.com/office/drawing/2014/main" xmlns="" id="{00000000-0008-0000-0400-000099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5" name="PoljeZBesedilom 674">
          <a:extLst>
            <a:ext uri="{FF2B5EF4-FFF2-40B4-BE49-F238E27FC236}">
              <a16:creationId xmlns:a16="http://schemas.microsoft.com/office/drawing/2014/main" xmlns="" id="{00000000-0008-0000-0400-00009A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6" name="PoljeZBesedilom 675">
          <a:extLst>
            <a:ext uri="{FF2B5EF4-FFF2-40B4-BE49-F238E27FC236}">
              <a16:creationId xmlns:a16="http://schemas.microsoft.com/office/drawing/2014/main" xmlns="" id="{00000000-0008-0000-0400-00009B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7" name="PoljeZBesedilom 676">
          <a:extLst>
            <a:ext uri="{FF2B5EF4-FFF2-40B4-BE49-F238E27FC236}">
              <a16:creationId xmlns:a16="http://schemas.microsoft.com/office/drawing/2014/main" xmlns="" id="{00000000-0008-0000-0400-00009C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8" name="PoljeZBesedilom 677">
          <a:extLst>
            <a:ext uri="{FF2B5EF4-FFF2-40B4-BE49-F238E27FC236}">
              <a16:creationId xmlns:a16="http://schemas.microsoft.com/office/drawing/2014/main" xmlns="" id="{00000000-0008-0000-0400-00009D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79" name="PoljeZBesedilom 678">
          <a:extLst>
            <a:ext uri="{FF2B5EF4-FFF2-40B4-BE49-F238E27FC236}">
              <a16:creationId xmlns:a16="http://schemas.microsoft.com/office/drawing/2014/main" xmlns="" id="{00000000-0008-0000-0400-00009E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80" name="PoljeZBesedilom 679">
          <a:extLst>
            <a:ext uri="{FF2B5EF4-FFF2-40B4-BE49-F238E27FC236}">
              <a16:creationId xmlns:a16="http://schemas.microsoft.com/office/drawing/2014/main" xmlns="" id="{00000000-0008-0000-0400-00009F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81" name="PoljeZBesedilom 680">
          <a:extLst>
            <a:ext uri="{FF2B5EF4-FFF2-40B4-BE49-F238E27FC236}">
              <a16:creationId xmlns:a16="http://schemas.microsoft.com/office/drawing/2014/main" xmlns="" id="{00000000-0008-0000-0400-0000A0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150</xdr:row>
      <xdr:rowOff>0</xdr:rowOff>
    </xdr:from>
    <xdr:ext cx="65" cy="172227"/>
    <xdr:sp macro="" textlink="">
      <xdr:nvSpPr>
        <xdr:cNvPr id="682" name="PoljeZBesedilom 681">
          <a:extLst>
            <a:ext uri="{FF2B5EF4-FFF2-40B4-BE49-F238E27FC236}">
              <a16:creationId xmlns:a16="http://schemas.microsoft.com/office/drawing/2014/main" xmlns="" id="{00000000-0008-0000-0400-0000A1000000}"/>
            </a:ext>
          </a:extLst>
        </xdr:cNvPr>
        <xdr:cNvSpPr txBox="1"/>
      </xdr:nvSpPr>
      <xdr:spPr>
        <a:xfrm>
          <a:off x="7026088" y="688825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KO/Desktop/UL_Zbornicna%20dvorana%20GOI_popravek%204.4.2018_neveljav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PLOŠNO"/>
      <sheetName val="GO"/>
      <sheetName val="GO_klima prostor"/>
      <sheetName val="EI"/>
      <sheetName val="SI"/>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topLeftCell="A10" zoomScale="115" zoomScaleNormal="100" zoomScaleSheetLayoutView="115" workbookViewId="0">
      <selection activeCell="G22" sqref="G22"/>
    </sheetView>
  </sheetViews>
  <sheetFormatPr defaultColWidth="8" defaultRowHeight="14.25" x14ac:dyDescent="0.2"/>
  <cols>
    <col min="1" max="1" width="10.7109375" style="6" customWidth="1"/>
    <col min="2" max="2" width="63.28515625" style="37" customWidth="1"/>
    <col min="3" max="3" width="3.5703125" style="38" customWidth="1"/>
    <col min="4" max="4" width="19.140625" style="9" customWidth="1"/>
    <col min="5" max="16384" width="8" style="10"/>
  </cols>
  <sheetData>
    <row r="1" spans="1:4" x14ac:dyDescent="0.2">
      <c r="B1" s="7"/>
      <c r="C1" s="8"/>
    </row>
    <row r="2" spans="1:4" s="13" customFormat="1" ht="24" customHeight="1" x14ac:dyDescent="0.25">
      <c r="A2" s="11" t="s">
        <v>13</v>
      </c>
      <c r="B2" s="12"/>
      <c r="C2" s="11"/>
      <c r="D2" s="111" t="s">
        <v>117</v>
      </c>
    </row>
    <row r="3" spans="1:4" s="13" customFormat="1" ht="24" customHeight="1" x14ac:dyDescent="0.25">
      <c r="A3" s="13" t="s">
        <v>20</v>
      </c>
      <c r="B3" s="39"/>
      <c r="D3" s="76"/>
    </row>
    <row r="4" spans="1:4" s="13" customFormat="1" ht="24" customHeight="1" x14ac:dyDescent="0.25">
      <c r="A4" s="13" t="s">
        <v>21</v>
      </c>
      <c r="B4" s="39"/>
      <c r="D4" s="40"/>
    </row>
    <row r="5" spans="1:4" s="13" customFormat="1" ht="24" customHeight="1" x14ac:dyDescent="0.25">
      <c r="A5" s="11" t="s">
        <v>14</v>
      </c>
      <c r="B5" s="12"/>
      <c r="C5" s="11"/>
      <c r="D5" s="14"/>
    </row>
    <row r="6" spans="1:4" s="13" customFormat="1" ht="24" customHeight="1" x14ac:dyDescent="0.25">
      <c r="A6" s="13" t="s">
        <v>151</v>
      </c>
      <c r="B6" s="39"/>
      <c r="D6" s="41"/>
    </row>
    <row r="7" spans="1:4" s="13" customFormat="1" ht="24" customHeight="1" x14ac:dyDescent="0.25">
      <c r="B7" s="39"/>
      <c r="D7" s="41"/>
    </row>
    <row r="8" spans="1:4" s="13" customFormat="1" ht="24" customHeight="1" x14ac:dyDescent="0.25">
      <c r="A8" s="11" t="s">
        <v>152</v>
      </c>
      <c r="B8" s="39"/>
      <c r="D8" s="41"/>
    </row>
    <row r="9" spans="1:4" s="13" customFormat="1" ht="24" customHeight="1" x14ac:dyDescent="0.25">
      <c r="B9" s="39"/>
      <c r="D9" s="41"/>
    </row>
    <row r="10" spans="1:4" ht="15" thickBot="1" x14ac:dyDescent="0.25">
      <c r="A10" s="15"/>
      <c r="B10" s="16"/>
      <c r="C10" s="17"/>
      <c r="D10" s="18"/>
    </row>
    <row r="11" spans="1:4" s="13" customFormat="1" ht="24" customHeight="1" thickBot="1" x14ac:dyDescent="0.3">
      <c r="A11" s="19" t="s">
        <v>118</v>
      </c>
      <c r="B11" s="20"/>
      <c r="C11" s="19"/>
      <c r="D11" s="21" t="s">
        <v>8</v>
      </c>
    </row>
    <row r="12" spans="1:4" x14ac:dyDescent="0.2">
      <c r="B12" s="22"/>
      <c r="C12" s="23"/>
      <c r="D12" s="24"/>
    </row>
    <row r="13" spans="1:4" ht="24.95" customHeight="1" x14ac:dyDescent="0.2">
      <c r="A13" s="25" t="s">
        <v>155</v>
      </c>
      <c r="B13" s="50" t="s">
        <v>137</v>
      </c>
      <c r="C13" s="26"/>
      <c r="D13" s="27">
        <f>GO!F1+'GO_klima prostor'!F24+'GO_klima prostor'!F34</f>
        <v>0</v>
      </c>
    </row>
    <row r="14" spans="1:4" ht="24.95" customHeight="1" x14ac:dyDescent="0.2">
      <c r="A14" s="25" t="s">
        <v>154</v>
      </c>
      <c r="B14" s="50" t="s">
        <v>146</v>
      </c>
      <c r="C14" s="26"/>
      <c r="D14" s="27">
        <f>EI!F1</f>
        <v>0</v>
      </c>
    </row>
    <row r="15" spans="1:4" ht="24.95" customHeight="1" x14ac:dyDescent="0.2">
      <c r="A15" s="25" t="s">
        <v>153</v>
      </c>
      <c r="B15" s="50" t="s">
        <v>145</v>
      </c>
      <c r="C15" s="26"/>
      <c r="D15" s="27">
        <f>SI!F1</f>
        <v>0</v>
      </c>
    </row>
    <row r="16" spans="1:4" ht="15" thickBot="1" x14ac:dyDescent="0.25">
      <c r="B16" s="7"/>
      <c r="C16" s="8"/>
    </row>
    <row r="17" spans="1:4" s="13" customFormat="1" ht="24" customHeight="1" thickBot="1" x14ac:dyDescent="0.3">
      <c r="A17" s="28"/>
      <c r="B17" s="19" t="s">
        <v>3</v>
      </c>
      <c r="C17" s="29"/>
      <c r="D17" s="21">
        <f>SUM(D13:D15)</f>
        <v>0</v>
      </c>
    </row>
    <row r="18" spans="1:4" s="34" customFormat="1" ht="23.25" customHeight="1" thickBot="1" x14ac:dyDescent="0.3">
      <c r="A18" s="30"/>
      <c r="B18" s="31" t="s">
        <v>15</v>
      </c>
      <c r="C18" s="32"/>
      <c r="D18" s="33">
        <f>D19-D17</f>
        <v>0</v>
      </c>
    </row>
    <row r="19" spans="1:4" s="13" customFormat="1" ht="24" customHeight="1" thickBot="1" x14ac:dyDescent="0.3">
      <c r="A19" s="28"/>
      <c r="B19" s="19" t="s">
        <v>19</v>
      </c>
      <c r="C19" s="29"/>
      <c r="D19" s="21">
        <f>D17*1.22</f>
        <v>0</v>
      </c>
    </row>
    <row r="21" spans="1:4" x14ac:dyDescent="0.2">
      <c r="B21" s="35" t="s">
        <v>16</v>
      </c>
      <c r="C21" s="8"/>
    </row>
    <row r="22" spans="1:4" x14ac:dyDescent="0.2">
      <c r="B22" s="7"/>
      <c r="C22" s="8"/>
    </row>
    <row r="23" spans="1:4" ht="58.5" customHeight="1" x14ac:dyDescent="0.2">
      <c r="B23" s="36" t="s">
        <v>17</v>
      </c>
      <c r="C23" s="36"/>
    </row>
    <row r="24" spans="1:4" x14ac:dyDescent="0.2">
      <c r="B24" s="7"/>
      <c r="C24" s="8"/>
    </row>
    <row r="25" spans="1:4" ht="57" x14ac:dyDescent="0.2">
      <c r="B25" s="36" t="s">
        <v>18</v>
      </c>
      <c r="C25" s="36"/>
    </row>
    <row r="26" spans="1:4" x14ac:dyDescent="0.2">
      <c r="B26" s="7"/>
      <c r="C26" s="8"/>
    </row>
    <row r="27" spans="1:4" x14ac:dyDescent="0.2">
      <c r="B27" s="36"/>
      <c r="C27" s="36"/>
    </row>
  </sheetData>
  <pageMargins left="0.74803149606299213" right="0.74803149606299213" top="0.98425196850393704" bottom="0.59055118110236227" header="0.78740157480314965" footer="0.31496062992125984"/>
  <pageSetup paperSize="9" scale="85" fitToHeight="100" orientation="portrait" horizontalDpi="300" verticalDpi="300" r:id="rId1"/>
  <headerFooter alignWithMargins="0">
    <oddFooter>&amp;L&amp;10&amp;F, &amp;A&amp;R&amp;10&amp;P/&amp;N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B110"/>
  <sheetViews>
    <sheetView view="pageBreakPreview" zoomScaleNormal="85" zoomScaleSheetLayoutView="100" workbookViewId="0">
      <pane ySplit="3" topLeftCell="A4" activePane="bottomLeft" state="frozen"/>
      <selection activeCell="B4" sqref="B4"/>
      <selection pane="bottomLeft" activeCell="H11" sqref="H11"/>
    </sheetView>
  </sheetViews>
  <sheetFormatPr defaultRowHeight="12.75" x14ac:dyDescent="0.2"/>
  <cols>
    <col min="1" max="1" width="6.7109375" style="77" customWidth="1"/>
    <col min="2" max="2" width="74.28515625" style="91" customWidth="1"/>
    <col min="3" max="16384" width="9.140625" style="1"/>
  </cols>
  <sheetData>
    <row r="3" spans="1:2" s="78" customFormat="1" x14ac:dyDescent="0.2">
      <c r="A3" s="77"/>
      <c r="B3" s="54" t="s">
        <v>4</v>
      </c>
    </row>
    <row r="4" spans="1:2" s="78" customFormat="1" x14ac:dyDescent="0.2">
      <c r="A4" s="77"/>
      <c r="B4" s="54"/>
    </row>
    <row r="5" spans="1:2" s="63" customFormat="1" x14ac:dyDescent="0.2">
      <c r="A5" s="79"/>
      <c r="B5" s="54" t="s">
        <v>28</v>
      </c>
    </row>
    <row r="6" spans="1:2" s="63" customFormat="1" x14ac:dyDescent="0.2">
      <c r="A6" s="79"/>
      <c r="B6" s="54"/>
    </row>
    <row r="7" spans="1:2" ht="63.75" x14ac:dyDescent="0.2">
      <c r="B7" s="88" t="s">
        <v>70</v>
      </c>
    </row>
    <row r="8" spans="1:2" x14ac:dyDescent="0.2">
      <c r="B8" s="86"/>
    </row>
    <row r="9" spans="1:2" ht="38.25" x14ac:dyDescent="0.2">
      <c r="B9" s="384" t="s">
        <v>444</v>
      </c>
    </row>
    <row r="10" spans="1:2" x14ac:dyDescent="0.2">
      <c r="B10" s="86"/>
    </row>
    <row r="11" spans="1:2" ht="140.25" x14ac:dyDescent="0.2">
      <c r="B11" s="88" t="s">
        <v>71</v>
      </c>
    </row>
    <row r="12" spans="1:2" x14ac:dyDescent="0.2">
      <c r="B12" s="86"/>
    </row>
    <row r="13" spans="1:2" ht="63.75" x14ac:dyDescent="0.2">
      <c r="B13" s="88" t="s">
        <v>72</v>
      </c>
    </row>
    <row r="14" spans="1:2" x14ac:dyDescent="0.2">
      <c r="B14" s="88"/>
    </row>
    <row r="15" spans="1:2" s="63" customFormat="1" ht="51" x14ac:dyDescent="0.2">
      <c r="B15" s="139" t="s">
        <v>149</v>
      </c>
    </row>
    <row r="16" spans="1:2" s="63" customFormat="1" x14ac:dyDescent="0.2">
      <c r="B16" s="139"/>
    </row>
    <row r="17" spans="1:2" s="63" customFormat="1" ht="38.25" x14ac:dyDescent="0.2">
      <c r="B17" s="89" t="s">
        <v>27</v>
      </c>
    </row>
    <row r="18" spans="1:2" s="63" customFormat="1" x14ac:dyDescent="0.2">
      <c r="A18" s="79"/>
      <c r="B18" s="80"/>
    </row>
    <row r="19" spans="1:2" s="63" customFormat="1" ht="38.25" x14ac:dyDescent="0.2">
      <c r="A19" s="79"/>
      <c r="B19" s="81" t="s">
        <v>29</v>
      </c>
    </row>
    <row r="20" spans="1:2" s="63" customFormat="1" x14ac:dyDescent="0.2">
      <c r="A20" s="79"/>
      <c r="B20" s="81"/>
    </row>
    <row r="21" spans="1:2" s="63" customFormat="1" ht="25.5" x14ac:dyDescent="0.2">
      <c r="A21" s="79"/>
      <c r="B21" s="81" t="s">
        <v>30</v>
      </c>
    </row>
    <row r="22" spans="1:2" s="63" customFormat="1" x14ac:dyDescent="0.2">
      <c r="A22" s="79"/>
      <c r="B22" s="81"/>
    </row>
    <row r="23" spans="1:2" s="63" customFormat="1" x14ac:dyDescent="0.2">
      <c r="A23" s="79"/>
      <c r="B23" s="83" t="s">
        <v>31</v>
      </c>
    </row>
    <row r="24" spans="1:2" s="63" customFormat="1" x14ac:dyDescent="0.2">
      <c r="A24" s="79"/>
      <c r="B24" s="83"/>
    </row>
    <row r="25" spans="1:2" s="63" customFormat="1" ht="25.5" x14ac:dyDescent="0.2">
      <c r="A25" s="79"/>
      <c r="B25" s="81" t="s">
        <v>32</v>
      </c>
    </row>
    <row r="26" spans="1:2" s="63" customFormat="1" x14ac:dyDescent="0.2">
      <c r="A26" s="79"/>
      <c r="B26" s="81"/>
    </row>
    <row r="27" spans="1:2" s="63" customFormat="1" ht="51" x14ac:dyDescent="0.2">
      <c r="A27" s="79"/>
      <c r="B27" s="81" t="s">
        <v>47</v>
      </c>
    </row>
    <row r="28" spans="1:2" s="63" customFormat="1" x14ac:dyDescent="0.2">
      <c r="B28" s="89"/>
    </row>
    <row r="29" spans="1:2" s="63" customFormat="1" ht="25.5" x14ac:dyDescent="0.2">
      <c r="B29" s="89" t="s">
        <v>26</v>
      </c>
    </row>
    <row r="30" spans="1:2" s="63" customFormat="1" x14ac:dyDescent="0.2">
      <c r="A30" s="79"/>
      <c r="B30" s="81"/>
    </row>
    <row r="31" spans="1:2" s="63" customFormat="1" ht="25.5" x14ac:dyDescent="0.2">
      <c r="A31" s="79"/>
      <c r="B31" s="81" t="s">
        <v>48</v>
      </c>
    </row>
    <row r="32" spans="1:2" s="63" customFormat="1" x14ac:dyDescent="0.2">
      <c r="A32" s="79"/>
      <c r="B32" s="81"/>
    </row>
    <row r="33" spans="1:2" s="63" customFormat="1" ht="38.25" x14ac:dyDescent="0.2">
      <c r="A33" s="79"/>
      <c r="B33" s="81" t="s">
        <v>33</v>
      </c>
    </row>
    <row r="34" spans="1:2" s="63" customFormat="1" ht="51" x14ac:dyDescent="0.2">
      <c r="A34" s="79"/>
      <c r="B34" s="81" t="s">
        <v>34</v>
      </c>
    </row>
    <row r="35" spans="1:2" s="63" customFormat="1" x14ac:dyDescent="0.2">
      <c r="A35" s="79"/>
      <c r="B35" s="81"/>
    </row>
    <row r="36" spans="1:2" s="63" customFormat="1" x14ac:dyDescent="0.2">
      <c r="A36" s="79"/>
      <c r="B36" s="81" t="s">
        <v>35</v>
      </c>
    </row>
    <row r="37" spans="1:2" s="63" customFormat="1" x14ac:dyDescent="0.2">
      <c r="A37" s="79"/>
      <c r="B37" s="81"/>
    </row>
    <row r="38" spans="1:2" s="63" customFormat="1" ht="38.25" x14ac:dyDescent="0.2">
      <c r="A38" s="79"/>
      <c r="B38" s="81" t="s">
        <v>36</v>
      </c>
    </row>
    <row r="39" spans="1:2" s="63" customFormat="1" x14ac:dyDescent="0.2">
      <c r="A39" s="79"/>
      <c r="B39" s="81"/>
    </row>
    <row r="40" spans="1:2" s="63" customFormat="1" ht="38.25" x14ac:dyDescent="0.2">
      <c r="A40" s="79"/>
      <c r="B40" s="81" t="s">
        <v>37</v>
      </c>
    </row>
    <row r="41" spans="1:2" s="63" customFormat="1" x14ac:dyDescent="0.2">
      <c r="A41" s="79"/>
      <c r="B41" s="81"/>
    </row>
    <row r="42" spans="1:2" s="63" customFormat="1" ht="38.25" x14ac:dyDescent="0.2">
      <c r="A42" s="79"/>
      <c r="B42" s="83" t="s">
        <v>38</v>
      </c>
    </row>
    <row r="43" spans="1:2" s="63" customFormat="1" x14ac:dyDescent="0.2">
      <c r="A43" s="79"/>
      <c r="B43" s="83"/>
    </row>
    <row r="44" spans="1:2" s="63" customFormat="1" ht="25.5" x14ac:dyDescent="0.2">
      <c r="A44" s="79"/>
      <c r="B44" s="81" t="s">
        <v>78</v>
      </c>
    </row>
    <row r="45" spans="1:2" s="63" customFormat="1" x14ac:dyDescent="0.2">
      <c r="A45" s="79"/>
      <c r="B45" s="81"/>
    </row>
    <row r="46" spans="1:2" s="63" customFormat="1" ht="25.5" x14ac:dyDescent="0.2">
      <c r="A46" s="79"/>
      <c r="B46" s="81" t="s">
        <v>39</v>
      </c>
    </row>
    <row r="47" spans="1:2" s="63" customFormat="1" x14ac:dyDescent="0.2">
      <c r="A47" s="79"/>
      <c r="B47" s="81"/>
    </row>
    <row r="48" spans="1:2" s="63" customFormat="1" ht="38.25" x14ac:dyDescent="0.2">
      <c r="A48" s="79"/>
      <c r="B48" s="81" t="s">
        <v>40</v>
      </c>
    </row>
    <row r="49" spans="1:2" s="63" customFormat="1" x14ac:dyDescent="0.2">
      <c r="A49" s="79"/>
      <c r="B49" s="81"/>
    </row>
    <row r="50" spans="1:2" s="63" customFormat="1" ht="38.25" x14ac:dyDescent="0.2">
      <c r="A50" s="79"/>
      <c r="B50" s="81" t="s">
        <v>41</v>
      </c>
    </row>
    <row r="51" spans="1:2" s="63" customFormat="1" x14ac:dyDescent="0.2">
      <c r="A51" s="79"/>
      <c r="B51" s="81"/>
    </row>
    <row r="52" spans="1:2" s="63" customFormat="1" ht="25.5" x14ac:dyDescent="0.2">
      <c r="A52" s="79"/>
      <c r="B52" s="81" t="s">
        <v>42</v>
      </c>
    </row>
    <row r="53" spans="1:2" s="63" customFormat="1" x14ac:dyDescent="0.2">
      <c r="A53" s="79"/>
      <c r="B53" s="81"/>
    </row>
    <row r="54" spans="1:2" s="63" customFormat="1" ht="25.5" x14ac:dyDescent="0.2">
      <c r="A54" s="79"/>
      <c r="B54" s="81" t="s">
        <v>43</v>
      </c>
    </row>
    <row r="55" spans="1:2" s="63" customFormat="1" x14ac:dyDescent="0.2">
      <c r="A55" s="79"/>
      <c r="B55" s="81"/>
    </row>
    <row r="56" spans="1:2" s="63" customFormat="1" ht="51" x14ac:dyDescent="0.2">
      <c r="A56" s="79"/>
      <c r="B56" s="81" t="s">
        <v>44</v>
      </c>
    </row>
    <row r="57" spans="1:2" s="63" customFormat="1" x14ac:dyDescent="0.2">
      <c r="A57" s="79"/>
      <c r="B57" s="81"/>
    </row>
    <row r="58" spans="1:2" s="63" customFormat="1" ht="89.25" x14ac:dyDescent="0.2">
      <c r="A58" s="79"/>
      <c r="B58" s="81" t="s">
        <v>45</v>
      </c>
    </row>
    <row r="59" spans="1:2" s="63" customFormat="1" x14ac:dyDescent="0.2">
      <c r="A59" s="79"/>
      <c r="B59" s="81"/>
    </row>
    <row r="60" spans="1:2" s="92" customFormat="1" ht="140.25" x14ac:dyDescent="0.2">
      <c r="A60" s="82"/>
      <c r="B60" s="83" t="s">
        <v>49</v>
      </c>
    </row>
    <row r="61" spans="1:2" s="92" customFormat="1" ht="127.5" x14ac:dyDescent="0.2">
      <c r="A61" s="82"/>
      <c r="B61" s="83" t="s">
        <v>50</v>
      </c>
    </row>
    <row r="62" spans="1:2" s="63" customFormat="1" x14ac:dyDescent="0.2">
      <c r="B62" s="89"/>
    </row>
    <row r="63" spans="1:2" s="63" customFormat="1" ht="38.25" x14ac:dyDescent="0.2">
      <c r="B63" s="89" t="s">
        <v>24</v>
      </c>
    </row>
    <row r="64" spans="1:2" s="63" customFormat="1" x14ac:dyDescent="0.2">
      <c r="B64" s="89"/>
    </row>
    <row r="65" spans="1:2" s="63" customFormat="1" ht="63.75" x14ac:dyDescent="0.2">
      <c r="B65" s="89" t="s">
        <v>46</v>
      </c>
    </row>
    <row r="66" spans="1:2" s="63" customFormat="1" x14ac:dyDescent="0.2">
      <c r="A66" s="101"/>
    </row>
    <row r="67" spans="1:2" s="63" customFormat="1" ht="51" x14ac:dyDescent="0.2">
      <c r="B67" s="65" t="s">
        <v>98</v>
      </c>
    </row>
    <row r="68" spans="1:2" s="63" customFormat="1" x14ac:dyDescent="0.2">
      <c r="B68" s="89"/>
    </row>
    <row r="69" spans="1:2" s="63" customFormat="1" ht="38.25" x14ac:dyDescent="0.2">
      <c r="B69" s="89" t="s">
        <v>25</v>
      </c>
    </row>
    <row r="70" spans="1:2" s="63" customFormat="1" x14ac:dyDescent="0.2">
      <c r="B70" s="89"/>
    </row>
    <row r="71" spans="1:2" s="63" customFormat="1" ht="25.5" x14ac:dyDescent="0.2">
      <c r="B71" s="96" t="s">
        <v>81</v>
      </c>
    </row>
    <row r="72" spans="1:2" x14ac:dyDescent="0.2">
      <c r="B72" s="90"/>
    </row>
    <row r="73" spans="1:2" x14ac:dyDescent="0.2">
      <c r="B73" s="86" t="s">
        <v>23</v>
      </c>
    </row>
    <row r="74" spans="1:2" s="92" customFormat="1" x14ac:dyDescent="0.2">
      <c r="A74" s="82"/>
      <c r="B74" s="83"/>
    </row>
    <row r="75" spans="1:2" s="63" customFormat="1" ht="38.25" x14ac:dyDescent="0.2">
      <c r="B75" s="54" t="s">
        <v>73</v>
      </c>
    </row>
    <row r="76" spans="1:2" s="63" customFormat="1" x14ac:dyDescent="0.2">
      <c r="A76" s="79"/>
      <c r="B76" s="54"/>
    </row>
    <row r="77" spans="1:2" s="63" customFormat="1" x14ac:dyDescent="0.2">
      <c r="A77" s="84"/>
      <c r="B77" s="93" t="s">
        <v>51</v>
      </c>
    </row>
    <row r="78" spans="1:2" s="63" customFormat="1" x14ac:dyDescent="0.2">
      <c r="A78" s="84"/>
      <c r="B78" s="93" t="s">
        <v>52</v>
      </c>
    </row>
    <row r="79" spans="1:2" s="63" customFormat="1" ht="28.5" customHeight="1" x14ac:dyDescent="0.2">
      <c r="A79" s="84"/>
      <c r="B79" s="93" t="s">
        <v>74</v>
      </c>
    </row>
    <row r="80" spans="1:2" s="63" customFormat="1" x14ac:dyDescent="0.2">
      <c r="A80" s="84"/>
      <c r="B80" s="93" t="s">
        <v>75</v>
      </c>
    </row>
    <row r="81" spans="1:2" s="63" customFormat="1" x14ac:dyDescent="0.2">
      <c r="A81" s="84"/>
      <c r="B81" s="93" t="s">
        <v>53</v>
      </c>
    </row>
    <row r="82" spans="1:2" s="63" customFormat="1" ht="25.5" x14ac:dyDescent="0.2">
      <c r="A82" s="84"/>
      <c r="B82" s="93" t="s">
        <v>82</v>
      </c>
    </row>
    <row r="83" spans="1:2" s="63" customFormat="1" ht="25.5" x14ac:dyDescent="0.2">
      <c r="A83" s="84"/>
      <c r="B83" s="93" t="s">
        <v>76</v>
      </c>
    </row>
    <row r="84" spans="1:2" s="63" customFormat="1" x14ac:dyDescent="0.2">
      <c r="A84" s="84"/>
      <c r="B84" s="93" t="s">
        <v>54</v>
      </c>
    </row>
    <row r="85" spans="1:2" s="63" customFormat="1" ht="51" x14ac:dyDescent="0.2">
      <c r="A85" s="84"/>
      <c r="B85" s="95" t="s">
        <v>69</v>
      </c>
    </row>
    <row r="86" spans="1:2" s="63" customFormat="1" x14ac:dyDescent="0.2">
      <c r="A86" s="84"/>
      <c r="B86" s="93" t="s">
        <v>55</v>
      </c>
    </row>
    <row r="87" spans="1:2" s="63" customFormat="1" x14ac:dyDescent="0.2">
      <c r="A87" s="84"/>
      <c r="B87" s="93" t="s">
        <v>56</v>
      </c>
    </row>
    <row r="88" spans="1:2" s="63" customFormat="1" ht="51" x14ac:dyDescent="0.2">
      <c r="A88" s="84"/>
      <c r="B88" s="93" t="s">
        <v>57</v>
      </c>
    </row>
    <row r="89" spans="1:2" s="63" customFormat="1" ht="25.5" x14ac:dyDescent="0.2">
      <c r="A89" s="84"/>
      <c r="B89" s="93" t="s">
        <v>58</v>
      </c>
    </row>
    <row r="90" spans="1:2" s="63" customFormat="1" ht="25.5" x14ac:dyDescent="0.2">
      <c r="A90" s="84"/>
      <c r="B90" s="93" t="s">
        <v>68</v>
      </c>
    </row>
    <row r="91" spans="1:2" s="63" customFormat="1" x14ac:dyDescent="0.2">
      <c r="A91" s="84"/>
      <c r="B91" s="93" t="s">
        <v>67</v>
      </c>
    </row>
    <row r="92" spans="1:2" s="63" customFormat="1" x14ac:dyDescent="0.2">
      <c r="A92" s="84"/>
      <c r="B92" s="93" t="s">
        <v>66</v>
      </c>
    </row>
    <row r="93" spans="1:2" s="63" customFormat="1" x14ac:dyDescent="0.2">
      <c r="A93" s="84"/>
      <c r="B93" s="93" t="s">
        <v>65</v>
      </c>
    </row>
    <row r="94" spans="1:2" s="63" customFormat="1" x14ac:dyDescent="0.2">
      <c r="A94" s="84"/>
      <c r="B94" s="93" t="s">
        <v>64</v>
      </c>
    </row>
    <row r="95" spans="1:2" s="63" customFormat="1" x14ac:dyDescent="0.2">
      <c r="A95" s="84"/>
      <c r="B95" s="93" t="s">
        <v>63</v>
      </c>
    </row>
    <row r="96" spans="1:2" s="63" customFormat="1" x14ac:dyDescent="0.2">
      <c r="A96" s="84"/>
      <c r="B96" s="93" t="s">
        <v>62</v>
      </c>
    </row>
    <row r="97" spans="1:2" s="63" customFormat="1" ht="25.5" x14ac:dyDescent="0.2">
      <c r="A97" s="84"/>
      <c r="B97" s="385" t="s">
        <v>445</v>
      </c>
    </row>
    <row r="98" spans="1:2" s="63" customFormat="1" x14ac:dyDescent="0.2">
      <c r="A98" s="84"/>
      <c r="B98" s="94" t="s">
        <v>61</v>
      </c>
    </row>
    <row r="99" spans="1:2" s="63" customFormat="1" ht="25.5" x14ac:dyDescent="0.2">
      <c r="A99" s="84"/>
      <c r="B99" s="94" t="s">
        <v>60</v>
      </c>
    </row>
    <row r="100" spans="1:2" s="63" customFormat="1" ht="25.5" x14ac:dyDescent="0.2">
      <c r="A100" s="85"/>
      <c r="B100" s="93" t="s">
        <v>59</v>
      </c>
    </row>
    <row r="101" spans="1:2" s="63" customFormat="1" ht="25.5" x14ac:dyDescent="0.2">
      <c r="B101" s="96" t="s">
        <v>79</v>
      </c>
    </row>
    <row r="102" spans="1:2" s="63" customFormat="1" ht="38.25" x14ac:dyDescent="0.2">
      <c r="B102" s="386" t="s">
        <v>446</v>
      </c>
    </row>
    <row r="103" spans="1:2" s="63" customFormat="1" ht="38.25" x14ac:dyDescent="0.2">
      <c r="B103" s="96" t="s">
        <v>80</v>
      </c>
    </row>
    <row r="104" spans="1:2" s="63" customFormat="1" ht="51" x14ac:dyDescent="0.2">
      <c r="B104" s="96" t="s">
        <v>94</v>
      </c>
    </row>
    <row r="105" spans="1:2" x14ac:dyDescent="0.2">
      <c r="B105" s="86"/>
    </row>
    <row r="106" spans="1:2" x14ac:dyDescent="0.2">
      <c r="B106" s="90"/>
    </row>
    <row r="107" spans="1:2" x14ac:dyDescent="0.2">
      <c r="B107" s="86"/>
    </row>
    <row r="108" spans="1:2" x14ac:dyDescent="0.2">
      <c r="B108" s="90"/>
    </row>
    <row r="109" spans="1:2" x14ac:dyDescent="0.2">
      <c r="B109" s="86"/>
    </row>
    <row r="110" spans="1:2" x14ac:dyDescent="0.2">
      <c r="B110" s="86"/>
    </row>
  </sheetData>
  <phoneticPr fontId="44" type="noConversion"/>
  <pageMargins left="0.74803149606299213" right="0.74803149606299213" top="0.43307086614173229" bottom="0.43307086614173229" header="0" footer="0"/>
  <pageSetup paperSize="9" scale="80" orientation="portrait" verticalDpi="4294967295" r:id="rId1"/>
  <headerFooter alignWithMargins="0">
    <oddFooter>&amp;L&amp;F, &amp;A&amp;R&amp;P/&amp;N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zoomScaleNormal="85" zoomScaleSheetLayoutView="100" workbookViewId="0">
      <pane ySplit="3" topLeftCell="A7" activePane="bottomLeft" state="frozen"/>
      <selection activeCell="G15" sqref="G15"/>
      <selection pane="bottomLeft" activeCell="B12" sqref="B12"/>
    </sheetView>
  </sheetViews>
  <sheetFormatPr defaultRowHeight="12.75" x14ac:dyDescent="0.2"/>
  <cols>
    <col min="1" max="1" width="5.7109375" style="110" customWidth="1"/>
    <col min="2" max="2" width="60.7109375" style="63" customWidth="1"/>
    <col min="3" max="3" width="7.7109375" style="42" customWidth="1"/>
    <col min="4" max="4" width="7.7109375" style="98" customWidth="1"/>
    <col min="5" max="6" width="11.7109375" style="99" customWidth="1"/>
    <col min="7" max="16384" width="9.140625" style="63"/>
  </cols>
  <sheetData>
    <row r="1" spans="1:6" x14ac:dyDescent="0.2">
      <c r="A1" s="69" t="s">
        <v>155</v>
      </c>
      <c r="B1" s="69" t="s">
        <v>137</v>
      </c>
      <c r="C1" s="55"/>
      <c r="D1" s="55"/>
      <c r="E1" s="56" t="s">
        <v>3</v>
      </c>
      <c r="F1" s="57">
        <f>F40+F66</f>
        <v>0</v>
      </c>
    </row>
    <row r="2" spans="1:6" x14ac:dyDescent="0.2">
      <c r="A2" s="3"/>
      <c r="B2" s="58"/>
      <c r="C2" s="4"/>
      <c r="D2" s="4"/>
      <c r="E2" s="5"/>
      <c r="F2" s="5"/>
    </row>
    <row r="3" spans="1:6" x14ac:dyDescent="0.2">
      <c r="A3" s="100"/>
      <c r="B3" s="54" t="s">
        <v>5</v>
      </c>
      <c r="C3" s="55" t="s">
        <v>6</v>
      </c>
      <c r="D3" s="55" t="s">
        <v>9</v>
      </c>
      <c r="E3" s="59" t="s">
        <v>7</v>
      </c>
      <c r="F3" s="57" t="s">
        <v>8</v>
      </c>
    </row>
    <row r="4" spans="1:6" x14ac:dyDescent="0.2">
      <c r="A4" s="53"/>
      <c r="B4" s="54"/>
      <c r="C4" s="55"/>
      <c r="D4" s="55"/>
      <c r="E4" s="59"/>
      <c r="F4" s="57"/>
    </row>
    <row r="5" spans="1:6" x14ac:dyDescent="0.2">
      <c r="A5" s="97"/>
      <c r="B5" s="69" t="s">
        <v>83</v>
      </c>
    </row>
    <row r="6" spans="1:6" x14ac:dyDescent="0.2">
      <c r="A6" s="101"/>
      <c r="C6" s="63"/>
      <c r="D6" s="63"/>
      <c r="E6" s="63"/>
      <c r="F6" s="63"/>
    </row>
    <row r="7" spans="1:6" ht="102" x14ac:dyDescent="0.2">
      <c r="A7" s="63"/>
      <c r="B7" s="71" t="s">
        <v>136</v>
      </c>
      <c r="C7" s="63"/>
      <c r="D7" s="63"/>
      <c r="E7" s="63"/>
      <c r="F7" s="63"/>
    </row>
    <row r="8" spans="1:6" ht="25.5" x14ac:dyDescent="0.2">
      <c r="A8" s="63"/>
      <c r="B8" s="71" t="s">
        <v>135</v>
      </c>
      <c r="C8" s="63"/>
      <c r="D8" s="63"/>
      <c r="E8" s="63"/>
      <c r="F8" s="63"/>
    </row>
    <row r="9" spans="1:6" ht="63.75" x14ac:dyDescent="0.2">
      <c r="A9" s="101"/>
      <c r="B9" s="71" t="s">
        <v>133</v>
      </c>
      <c r="C9" s="63"/>
      <c r="D9" s="63"/>
      <c r="E9" s="63"/>
      <c r="F9" s="63"/>
    </row>
    <row r="10" spans="1:6" ht="38.25" x14ac:dyDescent="0.2">
      <c r="A10" s="63"/>
      <c r="B10" s="71" t="s">
        <v>134</v>
      </c>
      <c r="C10" s="63"/>
      <c r="D10" s="63"/>
      <c r="E10" s="63"/>
      <c r="F10" s="63"/>
    </row>
    <row r="11" spans="1:6" x14ac:dyDescent="0.2">
      <c r="A11" s="108"/>
    </row>
    <row r="12" spans="1:6" x14ac:dyDescent="0.2">
      <c r="A12" s="69"/>
      <c r="B12" s="69" t="s">
        <v>383</v>
      </c>
    </row>
    <row r="13" spans="1:6" x14ac:dyDescent="0.2">
      <c r="A13" s="101"/>
    </row>
    <row r="14" spans="1:6" x14ac:dyDescent="0.2">
      <c r="A14" s="101" t="s">
        <v>119</v>
      </c>
      <c r="B14" s="120" t="s">
        <v>100</v>
      </c>
    </row>
    <row r="15" spans="1:6" x14ac:dyDescent="0.2">
      <c r="A15" s="101"/>
      <c r="B15" s="107"/>
    </row>
    <row r="16" spans="1:6" x14ac:dyDescent="0.2">
      <c r="A16" s="101"/>
      <c r="B16" s="107" t="s">
        <v>101</v>
      </c>
    </row>
    <row r="17" spans="1:6" x14ac:dyDescent="0.2">
      <c r="A17" s="101"/>
      <c r="B17" s="65"/>
    </row>
    <row r="18" spans="1:6" ht="51" x14ac:dyDescent="0.2">
      <c r="A18" s="101" t="s">
        <v>121</v>
      </c>
      <c r="B18" s="65" t="s">
        <v>105</v>
      </c>
      <c r="C18" s="42" t="s">
        <v>2</v>
      </c>
      <c r="D18" s="98">
        <v>4</v>
      </c>
      <c r="E18" s="61"/>
      <c r="F18" s="46">
        <f>(D18*E18)</f>
        <v>0</v>
      </c>
    </row>
    <row r="19" spans="1:6" x14ac:dyDescent="0.2">
      <c r="A19" s="101"/>
      <c r="B19" s="65"/>
      <c r="E19" s="61"/>
      <c r="F19" s="46"/>
    </row>
    <row r="20" spans="1:6" x14ac:dyDescent="0.2">
      <c r="A20" s="101"/>
      <c r="B20" s="65" t="s">
        <v>106</v>
      </c>
      <c r="C20" s="42" t="s">
        <v>97</v>
      </c>
      <c r="D20" s="98">
        <v>0.5</v>
      </c>
      <c r="E20" s="61"/>
      <c r="F20" s="46">
        <f>(D20*E20)</f>
        <v>0</v>
      </c>
    </row>
    <row r="21" spans="1:6" x14ac:dyDescent="0.2">
      <c r="A21" s="101"/>
      <c r="B21" s="65"/>
    </row>
    <row r="22" spans="1:6" ht="25.5" x14ac:dyDescent="0.2">
      <c r="A22" s="101" t="s">
        <v>95</v>
      </c>
      <c r="B22" s="65" t="s">
        <v>384</v>
      </c>
      <c r="C22" s="42" t="s">
        <v>2</v>
      </c>
      <c r="D22" s="98">
        <v>4</v>
      </c>
      <c r="E22" s="61"/>
      <c r="F22" s="46">
        <f>(D22*E22)</f>
        <v>0</v>
      </c>
    </row>
    <row r="23" spans="1:6" x14ac:dyDescent="0.2">
      <c r="A23" s="101"/>
      <c r="B23" s="65"/>
    </row>
    <row r="24" spans="1:6" ht="38.25" x14ac:dyDescent="0.2">
      <c r="A24" s="101" t="s">
        <v>96</v>
      </c>
      <c r="B24" s="65" t="s">
        <v>107</v>
      </c>
      <c r="C24" s="42" t="s">
        <v>2</v>
      </c>
      <c r="D24" s="98">
        <v>4</v>
      </c>
      <c r="E24" s="61"/>
      <c r="F24" s="46">
        <f>(D24*E24)</f>
        <v>0</v>
      </c>
    </row>
    <row r="25" spans="1:6" x14ac:dyDescent="0.2">
      <c r="A25" s="101"/>
    </row>
    <row r="26" spans="1:6" ht="13.5" thickBot="1" x14ac:dyDescent="0.25">
      <c r="A26" s="101"/>
      <c r="B26" s="102" t="s">
        <v>108</v>
      </c>
      <c r="C26" s="103"/>
      <c r="D26" s="104"/>
      <c r="E26" s="105"/>
      <c r="F26" s="106">
        <f>SUM(F17:F25)</f>
        <v>0</v>
      </c>
    </row>
    <row r="27" spans="1:6" ht="13.5" thickTop="1" x14ac:dyDescent="0.2">
      <c r="A27" s="101"/>
    </row>
    <row r="28" spans="1:6" x14ac:dyDescent="0.2">
      <c r="A28" s="101" t="s">
        <v>99</v>
      </c>
      <c r="B28" s="120" t="s">
        <v>110</v>
      </c>
    </row>
    <row r="29" spans="1:6" x14ac:dyDescent="0.2">
      <c r="A29" s="101"/>
      <c r="B29" s="65"/>
    </row>
    <row r="30" spans="1:6" ht="25.5" x14ac:dyDescent="0.2">
      <c r="A30" s="101" t="s">
        <v>102</v>
      </c>
      <c r="B30" s="65" t="s">
        <v>112</v>
      </c>
      <c r="C30" s="42" t="s">
        <v>2</v>
      </c>
      <c r="D30" s="98">
        <v>4</v>
      </c>
      <c r="E30" s="61"/>
      <c r="F30" s="46">
        <f>(D30*E30)</f>
        <v>0</v>
      </c>
    </row>
    <row r="31" spans="1:6" x14ac:dyDescent="0.2">
      <c r="A31" s="101"/>
      <c r="B31" s="65"/>
    </row>
    <row r="32" spans="1:6" ht="25.5" x14ac:dyDescent="0.2">
      <c r="A32" s="101" t="s">
        <v>103</v>
      </c>
      <c r="B32" s="65" t="s">
        <v>113</v>
      </c>
      <c r="C32" s="42" t="s">
        <v>97</v>
      </c>
      <c r="D32" s="98">
        <v>4</v>
      </c>
      <c r="E32" s="61"/>
      <c r="F32" s="46">
        <f>(D32*E32)</f>
        <v>0</v>
      </c>
    </row>
    <row r="33" spans="1:6" x14ac:dyDescent="0.2">
      <c r="A33" s="101"/>
      <c r="B33" s="65"/>
    </row>
    <row r="34" spans="1:6" ht="63.75" x14ac:dyDescent="0.2">
      <c r="A34" s="101" t="s">
        <v>104</v>
      </c>
      <c r="B34" s="65" t="s">
        <v>385</v>
      </c>
      <c r="C34" s="42" t="s">
        <v>114</v>
      </c>
      <c r="D34" s="98">
        <v>22</v>
      </c>
      <c r="E34" s="61"/>
      <c r="F34" s="46">
        <f>(D34*E34)</f>
        <v>0</v>
      </c>
    </row>
    <row r="35" spans="1:6" x14ac:dyDescent="0.2">
      <c r="A35" s="101"/>
      <c r="B35" s="65"/>
    </row>
    <row r="36" spans="1:6" ht="51" x14ac:dyDescent="0.2">
      <c r="A36" s="101" t="s">
        <v>142</v>
      </c>
      <c r="B36" s="65" t="s">
        <v>386</v>
      </c>
      <c r="C36" s="42" t="s">
        <v>2</v>
      </c>
      <c r="D36" s="98">
        <v>6</v>
      </c>
      <c r="E36" s="61"/>
      <c r="F36" s="46">
        <f>(D36*E36)</f>
        <v>0</v>
      </c>
    </row>
    <row r="37" spans="1:6" x14ac:dyDescent="0.2">
      <c r="A37" s="101"/>
      <c r="B37" s="65"/>
    </row>
    <row r="38" spans="1:6" ht="13.5" thickBot="1" x14ac:dyDescent="0.25">
      <c r="A38" s="101"/>
      <c r="B38" s="102" t="s">
        <v>115</v>
      </c>
      <c r="C38" s="103"/>
      <c r="D38" s="104"/>
      <c r="E38" s="105"/>
      <c r="F38" s="106">
        <f>SUM(F29:F37)</f>
        <v>0</v>
      </c>
    </row>
    <row r="39" spans="1:6" ht="13.5" thickTop="1" x14ac:dyDescent="0.2">
      <c r="A39" s="101"/>
      <c r="B39" s="114"/>
      <c r="C39" s="115"/>
      <c r="D39" s="119"/>
      <c r="E39" s="116"/>
      <c r="F39" s="117"/>
    </row>
    <row r="40" spans="1:6" ht="13.5" thickBot="1" x14ac:dyDescent="0.25">
      <c r="A40" s="101"/>
      <c r="B40" s="121" t="s">
        <v>141</v>
      </c>
      <c r="C40" s="122"/>
      <c r="D40" s="123"/>
      <c r="E40" s="124"/>
      <c r="F40" s="125">
        <f>F38+F26</f>
        <v>0</v>
      </c>
    </row>
    <row r="41" spans="1:6" ht="13.5" thickTop="1" x14ac:dyDescent="0.2">
      <c r="A41" s="108"/>
    </row>
    <row r="42" spans="1:6" x14ac:dyDescent="0.2">
      <c r="A42" s="69"/>
      <c r="B42" s="69" t="s">
        <v>140</v>
      </c>
    </row>
    <row r="43" spans="1:6" x14ac:dyDescent="0.2">
      <c r="A43" s="108"/>
    </row>
    <row r="44" spans="1:6" x14ac:dyDescent="0.2">
      <c r="A44" s="69" t="s">
        <v>139</v>
      </c>
      <c r="B44" s="120" t="s">
        <v>120</v>
      </c>
    </row>
    <row r="45" spans="1:6" x14ac:dyDescent="0.2">
      <c r="A45" s="69"/>
      <c r="B45" s="69"/>
    </row>
    <row r="46" spans="1:6" ht="51" x14ac:dyDescent="0.2">
      <c r="A46" s="110" t="s">
        <v>109</v>
      </c>
      <c r="B46" s="65" t="s">
        <v>387</v>
      </c>
      <c r="D46" s="99"/>
    </row>
    <row r="47" spans="1:6" ht="63.75" x14ac:dyDescent="0.2">
      <c r="B47" s="65" t="s">
        <v>122</v>
      </c>
      <c r="D47" s="99"/>
    </row>
    <row r="48" spans="1:6" ht="38.25" x14ac:dyDescent="0.2">
      <c r="B48" s="65" t="s">
        <v>123</v>
      </c>
      <c r="D48" s="99"/>
    </row>
    <row r="49" spans="1:6" x14ac:dyDescent="0.2">
      <c r="B49" s="63" t="s">
        <v>124</v>
      </c>
      <c r="C49" s="42" t="s">
        <v>114</v>
      </c>
      <c r="D49" s="99">
        <v>7</v>
      </c>
      <c r="E49" s="61"/>
      <c r="F49" s="46">
        <f t="shared" ref="F49:F50" si="0">(D49*E49)</f>
        <v>0</v>
      </c>
    </row>
    <row r="50" spans="1:6" x14ac:dyDescent="0.2">
      <c r="B50" s="63" t="s">
        <v>125</v>
      </c>
      <c r="C50" s="42" t="s">
        <v>114</v>
      </c>
      <c r="D50" s="99">
        <v>3</v>
      </c>
      <c r="E50" s="61"/>
      <c r="F50" s="46">
        <f t="shared" si="0"/>
        <v>0</v>
      </c>
    </row>
    <row r="51" spans="1:6" x14ac:dyDescent="0.2">
      <c r="D51" s="99"/>
    </row>
    <row r="52" spans="1:6" ht="13.5" thickBot="1" x14ac:dyDescent="0.25">
      <c r="A52" s="112"/>
      <c r="B52" s="102" t="s">
        <v>126</v>
      </c>
      <c r="C52" s="103"/>
      <c r="D52" s="105"/>
      <c r="E52" s="105"/>
      <c r="F52" s="106">
        <f>SUM(F46:F51)</f>
        <v>0</v>
      </c>
    </row>
    <row r="53" spans="1:6" ht="13.5" thickTop="1" x14ac:dyDescent="0.2">
      <c r="A53" s="113"/>
      <c r="B53" s="114"/>
      <c r="C53" s="115"/>
      <c r="D53" s="116"/>
      <c r="E53" s="116"/>
      <c r="F53" s="117"/>
    </row>
    <row r="54" spans="1:6" ht="13.5" thickBot="1" x14ac:dyDescent="0.25">
      <c r="A54" s="118" t="s">
        <v>138</v>
      </c>
      <c r="B54" s="120" t="s">
        <v>127</v>
      </c>
      <c r="D54" s="99"/>
    </row>
    <row r="55" spans="1:6" x14ac:dyDescent="0.2">
      <c r="B55" s="65"/>
      <c r="D55" s="99"/>
    </row>
    <row r="56" spans="1:6" ht="25.5" x14ac:dyDescent="0.2">
      <c r="A56" s="110" t="s">
        <v>111</v>
      </c>
      <c r="B56" s="65" t="s">
        <v>128</v>
      </c>
      <c r="C56" s="42" t="s">
        <v>97</v>
      </c>
      <c r="D56" s="98">
        <v>15</v>
      </c>
      <c r="E56" s="61"/>
      <c r="F56" s="46">
        <f>(D56*E56)</f>
        <v>0</v>
      </c>
    </row>
    <row r="57" spans="1:6" x14ac:dyDescent="0.2">
      <c r="B57" s="65"/>
      <c r="D57" s="99"/>
    </row>
    <row r="58" spans="1:6" ht="13.5" thickBot="1" x14ac:dyDescent="0.25">
      <c r="A58" s="112"/>
      <c r="B58" s="102" t="s">
        <v>129</v>
      </c>
      <c r="C58" s="103"/>
      <c r="D58" s="105"/>
      <c r="E58" s="105"/>
      <c r="F58" s="106">
        <f>SUM(F55:F57)</f>
        <v>0</v>
      </c>
    </row>
    <row r="59" spans="1:6" ht="13.5" thickTop="1" x14ac:dyDescent="0.2">
      <c r="D59" s="99"/>
    </row>
    <row r="60" spans="1:6" ht="13.5" thickBot="1" x14ac:dyDescent="0.25">
      <c r="A60" s="118" t="s">
        <v>143</v>
      </c>
      <c r="B60" s="120" t="s">
        <v>130</v>
      </c>
      <c r="D60" s="99"/>
    </row>
    <row r="61" spans="1:6" x14ac:dyDescent="0.2">
      <c r="A61" s="113"/>
      <c r="B61" s="114"/>
      <c r="C61" s="115"/>
      <c r="D61" s="116"/>
      <c r="E61" s="116"/>
      <c r="F61" s="117"/>
    </row>
    <row r="62" spans="1:6" ht="38.25" x14ac:dyDescent="0.2">
      <c r="A62" s="113" t="s">
        <v>116</v>
      </c>
      <c r="B62" s="65" t="s">
        <v>131</v>
      </c>
      <c r="C62" s="42" t="s">
        <v>97</v>
      </c>
      <c r="D62" s="99">
        <v>2</v>
      </c>
      <c r="E62" s="61"/>
      <c r="F62" s="46">
        <f>(D62*E62)</f>
        <v>0</v>
      </c>
    </row>
    <row r="63" spans="1:6" x14ac:dyDescent="0.2">
      <c r="A63" s="113"/>
      <c r="B63" s="114"/>
      <c r="C63" s="115"/>
      <c r="D63" s="116"/>
      <c r="E63" s="116"/>
      <c r="F63" s="117"/>
    </row>
    <row r="64" spans="1:6" ht="13.5" thickBot="1" x14ac:dyDescent="0.25">
      <c r="A64" s="112"/>
      <c r="B64" s="102" t="s">
        <v>132</v>
      </c>
      <c r="C64" s="103"/>
      <c r="D64" s="105"/>
      <c r="E64" s="105"/>
      <c r="F64" s="106">
        <f>SUM(F61:F63)</f>
        <v>0</v>
      </c>
    </row>
    <row r="65" spans="1:6" ht="13.5" thickTop="1" x14ac:dyDescent="0.2">
      <c r="A65" s="101"/>
      <c r="B65" s="114"/>
      <c r="C65" s="115"/>
      <c r="D65" s="119"/>
      <c r="E65" s="116"/>
      <c r="F65" s="117"/>
    </row>
    <row r="66" spans="1:6" ht="13.5" thickBot="1" x14ac:dyDescent="0.25">
      <c r="A66" s="101"/>
      <c r="B66" s="121" t="s">
        <v>144</v>
      </c>
      <c r="C66" s="122"/>
      <c r="D66" s="123"/>
      <c r="E66" s="124"/>
      <c r="F66" s="125">
        <f>F64+F58+F52</f>
        <v>0</v>
      </c>
    </row>
    <row r="67" spans="1:6" ht="13.5" thickTop="1" x14ac:dyDescent="0.2">
      <c r="D67" s="99"/>
    </row>
    <row r="68" spans="1:6" x14ac:dyDescent="0.2">
      <c r="A68" s="109"/>
    </row>
  </sheetData>
  <pageMargins left="0.74803149606299213" right="0.31496062992125984" top="0.43307086614173229" bottom="0.43307086614173229" header="0" footer="0"/>
  <pageSetup paperSize="9" scale="85" orientation="portrait" r:id="rId1"/>
  <headerFooter alignWithMargins="0">
    <oddFooter>&amp;L&amp;F, &amp;A&amp;R&amp;P/&amp;N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50" workbookViewId="0">
      <selection activeCell="J8" sqref="J8"/>
    </sheetView>
  </sheetViews>
  <sheetFormatPr defaultRowHeight="12.75" x14ac:dyDescent="0.2"/>
  <cols>
    <col min="1" max="1" width="6.140625" style="387" customWidth="1"/>
    <col min="2" max="2" width="39.42578125" style="388" customWidth="1"/>
    <col min="3" max="3" width="8.85546875" style="389" customWidth="1"/>
    <col min="4" max="4" width="9.7109375" style="391" customWidth="1"/>
    <col min="5" max="5" width="12.7109375" style="390" customWidth="1"/>
    <col min="6" max="6" width="14.42578125" style="390" customWidth="1"/>
    <col min="7" max="7" width="12.28515625" style="391" bestFit="1" customWidth="1"/>
    <col min="8" max="16384" width="9.140625" style="391"/>
  </cols>
  <sheetData>
    <row r="1" spans="1:7" ht="38.25" x14ac:dyDescent="0.2">
      <c r="A1" s="69" t="s">
        <v>155</v>
      </c>
      <c r="B1" s="69" t="s">
        <v>477</v>
      </c>
      <c r="C1" s="55"/>
      <c r="D1" s="55"/>
      <c r="E1" s="56" t="s">
        <v>3</v>
      </c>
      <c r="F1" s="57">
        <f>F36+F62</f>
        <v>0</v>
      </c>
    </row>
    <row r="2" spans="1:7" x14ac:dyDescent="0.2">
      <c r="A2" s="3"/>
      <c r="B2" s="58"/>
      <c r="C2" s="4"/>
      <c r="D2" s="4"/>
      <c r="E2" s="5"/>
      <c r="F2" s="5"/>
    </row>
    <row r="3" spans="1:7" x14ac:dyDescent="0.2">
      <c r="A3" s="100"/>
      <c r="B3" s="54" t="s">
        <v>5</v>
      </c>
      <c r="C3" s="55" t="s">
        <v>6</v>
      </c>
      <c r="D3" s="55" t="s">
        <v>9</v>
      </c>
      <c r="E3" s="59" t="s">
        <v>7</v>
      </c>
      <c r="F3" s="57" t="s">
        <v>8</v>
      </c>
    </row>
    <row r="4" spans="1:7" s="399" customFormat="1" ht="15" x14ac:dyDescent="0.2">
      <c r="A4" s="387"/>
      <c r="B4" s="388"/>
      <c r="C4" s="389" t="s">
        <v>447</v>
      </c>
      <c r="D4" s="389" t="s">
        <v>448</v>
      </c>
      <c r="E4" s="390" t="s">
        <v>449</v>
      </c>
      <c r="F4" s="390" t="s">
        <v>450</v>
      </c>
      <c r="G4" s="398"/>
    </row>
    <row r="5" spans="1:7" s="399" customFormat="1" ht="15" x14ac:dyDescent="0.2">
      <c r="A5" s="387"/>
      <c r="B5" s="388"/>
      <c r="C5" s="391"/>
      <c r="D5" s="391"/>
      <c r="E5" s="391"/>
      <c r="F5" s="391"/>
      <c r="G5" s="398"/>
    </row>
    <row r="6" spans="1:7" ht="15" x14ac:dyDescent="0.25">
      <c r="A6" s="393" t="s">
        <v>451</v>
      </c>
      <c r="B6" s="394" t="s">
        <v>452</v>
      </c>
      <c r="C6" s="395"/>
      <c r="D6" s="396"/>
      <c r="F6" s="397"/>
      <c r="G6" s="401"/>
    </row>
    <row r="7" spans="1:7" ht="15.75" x14ac:dyDescent="0.2">
      <c r="A7" s="392"/>
      <c r="B7" s="400"/>
      <c r="F7" s="397"/>
      <c r="G7" s="401"/>
    </row>
    <row r="8" spans="1:7" ht="63.75" x14ac:dyDescent="0.2">
      <c r="A8" s="387" t="s">
        <v>451</v>
      </c>
      <c r="B8" s="388" t="s">
        <v>453</v>
      </c>
      <c r="C8" s="389" t="s">
        <v>12</v>
      </c>
      <c r="D8" s="391">
        <v>15</v>
      </c>
      <c r="F8" s="390">
        <f>D8*E8</f>
        <v>0</v>
      </c>
      <c r="G8" s="401"/>
    </row>
    <row r="9" spans="1:7" x14ac:dyDescent="0.2">
      <c r="A9" s="402"/>
      <c r="B9" s="403"/>
      <c r="D9" s="404"/>
      <c r="G9" s="401"/>
    </row>
    <row r="10" spans="1:7" ht="102" x14ac:dyDescent="0.2">
      <c r="A10" s="387" t="s">
        <v>454</v>
      </c>
      <c r="B10" s="388" t="s">
        <v>455</v>
      </c>
      <c r="C10" s="389" t="s">
        <v>456</v>
      </c>
      <c r="D10" s="391">
        <v>1</v>
      </c>
      <c r="F10" s="390">
        <f>D10*E10</f>
        <v>0</v>
      </c>
      <c r="G10" s="401"/>
    </row>
    <row r="11" spans="1:7" x14ac:dyDescent="0.2">
      <c r="A11" s="402"/>
      <c r="B11" s="403"/>
      <c r="D11" s="404"/>
      <c r="G11" s="401"/>
    </row>
    <row r="12" spans="1:7" ht="51" x14ac:dyDescent="0.2">
      <c r="A12" s="387" t="s">
        <v>457</v>
      </c>
      <c r="B12" s="388" t="s">
        <v>458</v>
      </c>
      <c r="C12" s="389" t="s">
        <v>2</v>
      </c>
      <c r="D12" s="404">
        <v>2</v>
      </c>
      <c r="F12" s="390">
        <f>D12*E12</f>
        <v>0</v>
      </c>
      <c r="G12" s="401"/>
    </row>
    <row r="13" spans="1:7" x14ac:dyDescent="0.2">
      <c r="A13" s="402"/>
      <c r="B13" s="403"/>
      <c r="D13" s="404"/>
      <c r="G13" s="401"/>
    </row>
    <row r="14" spans="1:7" ht="38.25" x14ac:dyDescent="0.2">
      <c r="A14" s="387" t="s">
        <v>459</v>
      </c>
      <c r="B14" s="388" t="s">
        <v>460</v>
      </c>
      <c r="C14" s="389" t="s">
        <v>12</v>
      </c>
      <c r="D14" s="391">
        <v>0.9</v>
      </c>
      <c r="F14" s="390">
        <f>D14*E14</f>
        <v>0</v>
      </c>
      <c r="G14" s="401"/>
    </row>
    <row r="15" spans="1:7" x14ac:dyDescent="0.2">
      <c r="A15" s="402"/>
      <c r="B15" s="403"/>
      <c r="D15" s="404"/>
      <c r="G15" s="401"/>
    </row>
    <row r="16" spans="1:7" ht="51" x14ac:dyDescent="0.2">
      <c r="A16" s="387" t="s">
        <v>461</v>
      </c>
      <c r="B16" s="388" t="s">
        <v>462</v>
      </c>
      <c r="C16" s="389" t="s">
        <v>463</v>
      </c>
      <c r="D16" s="391">
        <v>10</v>
      </c>
      <c r="F16" s="390">
        <f>D16*E16</f>
        <v>0</v>
      </c>
      <c r="G16" s="401"/>
    </row>
    <row r="17" spans="1:7" x14ac:dyDescent="0.2">
      <c r="A17" s="402"/>
      <c r="G17" s="401"/>
    </row>
    <row r="18" spans="1:7" ht="63.75" x14ac:dyDescent="0.2">
      <c r="A18" s="387" t="s">
        <v>464</v>
      </c>
      <c r="B18" s="388" t="s">
        <v>465</v>
      </c>
      <c r="C18" s="389" t="s">
        <v>2</v>
      </c>
      <c r="D18" s="391">
        <v>1</v>
      </c>
      <c r="F18" s="390">
        <f>D18*E18</f>
        <v>0</v>
      </c>
      <c r="G18" s="401"/>
    </row>
    <row r="19" spans="1:7" x14ac:dyDescent="0.2">
      <c r="A19" s="402"/>
      <c r="G19" s="401"/>
    </row>
    <row r="20" spans="1:7" ht="38.25" x14ac:dyDescent="0.2">
      <c r="A20" s="387" t="s">
        <v>466</v>
      </c>
      <c r="B20" s="388" t="s">
        <v>467</v>
      </c>
      <c r="C20" s="389" t="s">
        <v>463</v>
      </c>
      <c r="D20" s="391">
        <v>20</v>
      </c>
      <c r="F20" s="390">
        <f>D20*E20</f>
        <v>0</v>
      </c>
      <c r="G20" s="401"/>
    </row>
    <row r="21" spans="1:7" x14ac:dyDescent="0.2">
      <c r="G21" s="401"/>
    </row>
    <row r="22" spans="1:7" ht="153" x14ac:dyDescent="0.2">
      <c r="A22" s="387" t="s">
        <v>468</v>
      </c>
      <c r="B22" s="388" t="s">
        <v>469</v>
      </c>
      <c r="C22" s="389" t="s">
        <v>470</v>
      </c>
      <c r="D22" s="391">
        <v>80</v>
      </c>
      <c r="F22" s="390">
        <f>D22*E22</f>
        <v>0</v>
      </c>
      <c r="G22" s="401"/>
    </row>
    <row r="23" spans="1:7" s="399" customFormat="1" ht="15" x14ac:dyDescent="0.2">
      <c r="A23" s="387"/>
      <c r="B23" s="388"/>
      <c r="C23" s="389"/>
      <c r="D23" s="391"/>
      <c r="E23" s="390"/>
      <c r="F23" s="390"/>
      <c r="G23" s="398"/>
    </row>
    <row r="24" spans="1:7" ht="13.5" thickBot="1" x14ac:dyDescent="0.25">
      <c r="B24" s="405" t="s">
        <v>471</v>
      </c>
      <c r="C24" s="406"/>
      <c r="D24" s="407"/>
      <c r="E24" s="408"/>
      <c r="F24" s="409">
        <f>SUM(F8:F22)</f>
        <v>0</v>
      </c>
      <c r="G24" s="401"/>
    </row>
    <row r="25" spans="1:7" ht="13.5" thickTop="1" x14ac:dyDescent="0.2">
      <c r="A25" s="402"/>
      <c r="B25" s="403"/>
      <c r="D25" s="404"/>
      <c r="G25" s="401"/>
    </row>
    <row r="26" spans="1:7" ht="15" x14ac:dyDescent="0.25">
      <c r="A26" s="393" t="s">
        <v>472</v>
      </c>
      <c r="B26" s="394" t="s">
        <v>473</v>
      </c>
      <c r="C26" s="395"/>
      <c r="D26" s="396"/>
      <c r="F26" s="397"/>
      <c r="G26" s="401"/>
    </row>
    <row r="27" spans="1:7" x14ac:dyDescent="0.2">
      <c r="A27" s="402"/>
      <c r="B27" s="403"/>
      <c r="D27" s="404"/>
      <c r="G27" s="401"/>
    </row>
    <row r="28" spans="1:7" ht="76.5" x14ac:dyDescent="0.2">
      <c r="A28" s="387" t="s">
        <v>451</v>
      </c>
      <c r="B28" s="388" t="s">
        <v>474</v>
      </c>
      <c r="C28" s="389" t="s">
        <v>12</v>
      </c>
      <c r="D28" s="391">
        <v>74</v>
      </c>
      <c r="F28" s="390">
        <f>D28*E28</f>
        <v>0</v>
      </c>
      <c r="G28" s="401"/>
    </row>
    <row r="29" spans="1:7" x14ac:dyDescent="0.2">
      <c r="A29" s="402"/>
      <c r="B29" s="403"/>
      <c r="D29" s="404"/>
      <c r="G29" s="401"/>
    </row>
    <row r="30" spans="1:7" ht="51" x14ac:dyDescent="0.2">
      <c r="A30" s="387" t="s">
        <v>454</v>
      </c>
      <c r="B30" s="388" t="s">
        <v>475</v>
      </c>
      <c r="C30" s="389" t="s">
        <v>12</v>
      </c>
      <c r="D30" s="391">
        <v>226</v>
      </c>
      <c r="F30" s="390">
        <f>D30*E30</f>
        <v>0</v>
      </c>
      <c r="G30" s="401"/>
    </row>
    <row r="31" spans="1:7" x14ac:dyDescent="0.2">
      <c r="A31" s="402"/>
      <c r="B31" s="403"/>
      <c r="D31" s="404"/>
      <c r="G31" s="401"/>
    </row>
    <row r="32" spans="1:7" ht="63.75" x14ac:dyDescent="0.2">
      <c r="A32" s="387" t="s">
        <v>457</v>
      </c>
      <c r="B32" s="388" t="s">
        <v>476</v>
      </c>
      <c r="C32" s="389" t="s">
        <v>12</v>
      </c>
      <c r="D32" s="391">
        <v>74</v>
      </c>
      <c r="F32" s="390">
        <f>D32*E32</f>
        <v>0</v>
      </c>
      <c r="G32" s="401"/>
    </row>
    <row r="33" spans="1:7" x14ac:dyDescent="0.2">
      <c r="A33" s="402"/>
      <c r="G33" s="401"/>
    </row>
    <row r="34" spans="1:7" ht="13.5" thickBot="1" x14ac:dyDescent="0.25">
      <c r="B34" s="405" t="s">
        <v>471</v>
      </c>
      <c r="C34" s="406"/>
      <c r="D34" s="407"/>
      <c r="E34" s="408"/>
      <c r="F34" s="409">
        <f>SUM(F28:F32)</f>
        <v>0</v>
      </c>
    </row>
    <row r="35" spans="1:7" ht="13.5" thickTop="1" x14ac:dyDescent="0.2">
      <c r="B35" s="410"/>
      <c r="C35" s="411"/>
      <c r="D35" s="412"/>
      <c r="E35" s="413"/>
      <c r="F35" s="414"/>
    </row>
    <row r="36" spans="1:7" x14ac:dyDescent="0.2">
      <c r="B36" s="410"/>
      <c r="C36" s="411"/>
      <c r="D36" s="412"/>
      <c r="E36" s="413"/>
      <c r="F36" s="414"/>
    </row>
    <row r="37" spans="1:7" x14ac:dyDescent="0.2">
      <c r="B37" s="403"/>
      <c r="D37" s="404"/>
    </row>
    <row r="39" spans="1:7" x14ac:dyDescent="0.2">
      <c r="B39" s="403"/>
      <c r="D39" s="404"/>
    </row>
    <row r="41" spans="1:7" x14ac:dyDescent="0.2">
      <c r="B41" s="403"/>
      <c r="D41" s="404"/>
    </row>
    <row r="43" spans="1:7" x14ac:dyDescent="0.2">
      <c r="B43" s="403"/>
      <c r="D43" s="404"/>
    </row>
    <row r="45" spans="1:7" x14ac:dyDescent="0.2">
      <c r="B45" s="403"/>
      <c r="D45" s="404"/>
      <c r="G45" s="401"/>
    </row>
  </sheetData>
  <pageMargins left="0.98425196850393704" right="0.19685039370078741" top="0.78740157480314965" bottom="0.78740157480314965" header="0.31496062992125984" footer="0.31496062992125984"/>
  <pageSetup paperSize="9" orientation="portrait" horizontalDpi="4294967293" verticalDpi="4294967293" r:id="rId1"/>
  <headerFooter>
    <oddFooter>Stran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tabSelected="1" view="pageBreakPreview" zoomScaleNormal="100" zoomScaleSheetLayoutView="100" zoomScalePageLayoutView="40" workbookViewId="0">
      <pane ySplit="3" topLeftCell="A148" activePane="bottomLeft" state="frozen"/>
      <selection activeCell="B5" sqref="B5"/>
      <selection pane="bottomLeft" activeCell="C178" sqref="C178"/>
    </sheetView>
  </sheetViews>
  <sheetFormatPr defaultRowHeight="12.75" x14ac:dyDescent="0.2"/>
  <cols>
    <col min="1" max="1" width="5.7109375" style="63" customWidth="1"/>
    <col min="2" max="2" width="60.7109375" style="63" customWidth="1"/>
    <col min="3" max="3" width="7.7109375" style="42" customWidth="1"/>
    <col min="4" max="4" width="9.5703125" style="42" customWidth="1"/>
    <col min="5" max="6" width="11.7109375" style="63" customWidth="1"/>
    <col min="7" max="16384" width="9.140625" style="63"/>
  </cols>
  <sheetData>
    <row r="1" spans="1:8" s="126" customFormat="1" x14ac:dyDescent="0.2">
      <c r="A1" s="69" t="s">
        <v>154</v>
      </c>
      <c r="B1" s="69" t="s">
        <v>146</v>
      </c>
      <c r="C1" s="55"/>
      <c r="D1" s="55"/>
      <c r="E1" s="56" t="s">
        <v>3</v>
      </c>
      <c r="F1" s="57">
        <f>F110+F162</f>
        <v>0</v>
      </c>
    </row>
    <row r="2" spans="1:8" x14ac:dyDescent="0.2">
      <c r="A2" s="127"/>
      <c r="B2" s="128"/>
      <c r="C2" s="129"/>
      <c r="D2" s="129"/>
      <c r="E2" s="130"/>
      <c r="F2" s="130"/>
    </row>
    <row r="3" spans="1:8" x14ac:dyDescent="0.2">
      <c r="A3" s="100"/>
      <c r="B3" s="131" t="s">
        <v>5</v>
      </c>
      <c r="C3" s="132" t="s">
        <v>6</v>
      </c>
      <c r="D3" s="132" t="s">
        <v>9</v>
      </c>
      <c r="E3" s="133" t="s">
        <v>7</v>
      </c>
      <c r="F3" s="134" t="s">
        <v>8</v>
      </c>
    </row>
    <row r="4" spans="1:8" x14ac:dyDescent="0.2">
      <c r="A4" s="100"/>
      <c r="B4" s="131"/>
      <c r="C4" s="132"/>
      <c r="D4" s="132"/>
      <c r="E4" s="133"/>
      <c r="F4" s="134"/>
    </row>
    <row r="5" spans="1:8" s="145" customFormat="1" x14ac:dyDescent="0.2">
      <c r="A5" s="53"/>
      <c r="B5" s="69" t="s">
        <v>378</v>
      </c>
      <c r="C5" s="55"/>
      <c r="D5" s="55"/>
      <c r="E5" s="59"/>
      <c r="F5" s="57"/>
    </row>
    <row r="6" spans="1:8" s="145" customFormat="1" x14ac:dyDescent="0.2">
      <c r="A6" s="53"/>
      <c r="B6" s="69"/>
      <c r="C6" s="55"/>
      <c r="D6" s="55"/>
      <c r="E6" s="59"/>
      <c r="F6" s="57"/>
    </row>
    <row r="7" spans="1:8" s="126" customFormat="1" x14ac:dyDescent="0.2">
      <c r="A7" s="135"/>
      <c r="B7" s="54" t="s">
        <v>388</v>
      </c>
      <c r="C7" s="136"/>
      <c r="D7" s="136"/>
      <c r="E7" s="137"/>
      <c r="F7" s="137"/>
    </row>
    <row r="8" spans="1:8" x14ac:dyDescent="0.2">
      <c r="A8" s="47"/>
      <c r="B8" s="60"/>
      <c r="C8" s="43"/>
      <c r="D8" s="43"/>
      <c r="E8" s="51"/>
      <c r="F8" s="44"/>
    </row>
    <row r="9" spans="1:8" ht="25.5" x14ac:dyDescent="0.2">
      <c r="A9" s="52">
        <v>1</v>
      </c>
      <c r="B9" s="292" t="s">
        <v>389</v>
      </c>
      <c r="C9" s="293" t="s">
        <v>2</v>
      </c>
      <c r="D9" s="415">
        <v>4</v>
      </c>
      <c r="E9" s="294"/>
      <c r="F9" s="295">
        <f>E9*D9</f>
        <v>0</v>
      </c>
    </row>
    <row r="10" spans="1:8" x14ac:dyDescent="0.2">
      <c r="A10" s="52"/>
      <c r="B10" s="292"/>
      <c r="C10" s="293"/>
      <c r="D10" s="415"/>
      <c r="E10" s="294"/>
      <c r="F10" s="295"/>
    </row>
    <row r="11" spans="1:8" s="1" customFormat="1" ht="25.5" x14ac:dyDescent="0.2">
      <c r="A11" s="291">
        <f>MAX($A$3:$A9)+1</f>
        <v>2</v>
      </c>
      <c r="B11" s="292" t="s">
        <v>389</v>
      </c>
      <c r="C11" s="293" t="s">
        <v>2</v>
      </c>
      <c r="D11" s="415">
        <v>4</v>
      </c>
      <c r="E11" s="294"/>
      <c r="F11" s="295">
        <f>E11*D11</f>
        <v>0</v>
      </c>
    </row>
    <row r="12" spans="1:8" s="1" customFormat="1" x14ac:dyDescent="0.2">
      <c r="A12" s="168"/>
      <c r="B12" s="292"/>
      <c r="C12" s="293"/>
      <c r="D12" s="415"/>
      <c r="E12" s="296"/>
      <c r="F12" s="297"/>
    </row>
    <row r="13" spans="1:8" s="159" customFormat="1" x14ac:dyDescent="0.2">
      <c r="A13" s="291">
        <f>MAX($A$3:$A12)+1</f>
        <v>3</v>
      </c>
      <c r="B13" s="292" t="s">
        <v>390</v>
      </c>
      <c r="C13" s="298"/>
      <c r="D13" s="415"/>
      <c r="E13" s="299"/>
      <c r="F13" s="75"/>
      <c r="H13" s="300"/>
    </row>
    <row r="14" spans="1:8" s="1" customFormat="1" x14ac:dyDescent="0.2">
      <c r="A14" s="291"/>
      <c r="B14" s="292"/>
      <c r="C14" s="301"/>
      <c r="D14" s="415"/>
      <c r="E14" s="302"/>
      <c r="F14" s="303"/>
      <c r="H14" s="304"/>
    </row>
    <row r="15" spans="1:8" s="1" customFormat="1" x14ac:dyDescent="0.2">
      <c r="A15" s="305" t="s">
        <v>391</v>
      </c>
      <c r="B15" s="292" t="s">
        <v>392</v>
      </c>
      <c r="C15" s="293" t="s">
        <v>1</v>
      </c>
      <c r="D15" s="415">
        <v>15</v>
      </c>
      <c r="E15" s="294"/>
      <c r="F15" s="295">
        <f>+E15*D15</f>
        <v>0</v>
      </c>
      <c r="H15" s="300"/>
    </row>
    <row r="16" spans="1:8" s="1" customFormat="1" x14ac:dyDescent="0.2">
      <c r="A16" s="305" t="s">
        <v>391</v>
      </c>
      <c r="B16" s="292" t="s">
        <v>393</v>
      </c>
      <c r="C16" s="293" t="s">
        <v>1</v>
      </c>
      <c r="D16" s="415">
        <v>70</v>
      </c>
      <c r="E16" s="294"/>
      <c r="F16" s="295">
        <f>+E16*D16</f>
        <v>0</v>
      </c>
      <c r="G16" s="293"/>
      <c r="H16" s="304"/>
    </row>
    <row r="17" spans="1:8" s="1" customFormat="1" x14ac:dyDescent="0.2">
      <c r="A17" s="305" t="s">
        <v>391</v>
      </c>
      <c r="B17" s="292" t="s">
        <v>394</v>
      </c>
      <c r="C17" s="293" t="s">
        <v>1</v>
      </c>
      <c r="D17" s="415">
        <v>30</v>
      </c>
      <c r="E17" s="294"/>
      <c r="F17" s="295">
        <f>+E17*D17</f>
        <v>0</v>
      </c>
      <c r="G17" s="293"/>
      <c r="H17" s="300"/>
    </row>
    <row r="18" spans="1:8" s="1" customFormat="1" x14ac:dyDescent="0.2">
      <c r="A18" s="305" t="s">
        <v>391</v>
      </c>
      <c r="B18" s="292" t="s">
        <v>395</v>
      </c>
      <c r="C18" s="293" t="s">
        <v>1</v>
      </c>
      <c r="D18" s="415">
        <v>0</v>
      </c>
      <c r="E18" s="294"/>
      <c r="F18" s="295">
        <f>+E18*D18</f>
        <v>0</v>
      </c>
      <c r="G18" s="293"/>
      <c r="H18" s="304"/>
    </row>
    <row r="19" spans="1:8" s="1" customFormat="1" ht="25.5" x14ac:dyDescent="0.2">
      <c r="A19" s="305" t="s">
        <v>391</v>
      </c>
      <c r="B19" s="292" t="s">
        <v>396</v>
      </c>
      <c r="C19" s="293" t="s">
        <v>2</v>
      </c>
      <c r="D19" s="415">
        <v>20</v>
      </c>
      <c r="E19" s="294"/>
      <c r="F19" s="295">
        <f>+E19*D19</f>
        <v>0</v>
      </c>
      <c r="G19" s="293"/>
      <c r="H19" s="300"/>
    </row>
    <row r="20" spans="1:8" s="1" customFormat="1" x14ac:dyDescent="0.2">
      <c r="A20" s="291"/>
      <c r="B20" s="292"/>
      <c r="C20" s="293"/>
      <c r="D20" s="415"/>
      <c r="E20" s="306"/>
      <c r="F20" s="295"/>
    </row>
    <row r="21" spans="1:8" s="1" customFormat="1" ht="38.25" x14ac:dyDescent="0.2">
      <c r="A21" s="168"/>
      <c r="B21" s="307" t="s">
        <v>397</v>
      </c>
      <c r="C21" s="293"/>
      <c r="D21" s="415"/>
      <c r="E21" s="296"/>
      <c r="F21" s="297"/>
    </row>
    <row r="22" spans="1:8" s="1" customFormat="1" x14ac:dyDescent="0.2">
      <c r="A22" s="291">
        <f>MAX($A$3:$A21)+1</f>
        <v>4</v>
      </c>
      <c r="B22" s="308" t="s">
        <v>398</v>
      </c>
      <c r="C22" s="293" t="s">
        <v>1</v>
      </c>
      <c r="D22" s="415">
        <v>160</v>
      </c>
      <c r="E22" s="294"/>
      <c r="F22" s="295">
        <f>E22*D22</f>
        <v>0</v>
      </c>
    </row>
    <row r="23" spans="1:8" s="1" customFormat="1" x14ac:dyDescent="0.2">
      <c r="A23" s="291"/>
      <c r="B23" s="308"/>
      <c r="C23" s="293"/>
      <c r="D23" s="415"/>
      <c r="E23" s="296"/>
      <c r="F23" s="295"/>
    </row>
    <row r="24" spans="1:8" s="1" customFormat="1" x14ac:dyDescent="0.2">
      <c r="A24" s="291">
        <f>MAX($A$3:$A23)+1</f>
        <v>5</v>
      </c>
      <c r="B24" s="308" t="s">
        <v>399</v>
      </c>
      <c r="C24" s="293" t="s">
        <v>1</v>
      </c>
      <c r="D24" s="415">
        <v>15</v>
      </c>
      <c r="E24" s="294"/>
      <c r="F24" s="295">
        <f>E24*D24</f>
        <v>0</v>
      </c>
    </row>
    <row r="25" spans="1:8" s="1" customFormat="1" x14ac:dyDescent="0.2">
      <c r="A25" s="291"/>
      <c r="B25" s="308"/>
      <c r="C25" s="293"/>
      <c r="D25" s="415"/>
      <c r="E25" s="296"/>
      <c r="F25" s="295"/>
    </row>
    <row r="26" spans="1:8" s="1" customFormat="1" x14ac:dyDescent="0.2">
      <c r="A26" s="291">
        <f>MAX($A$3:$A25)+1</f>
        <v>6</v>
      </c>
      <c r="B26" s="308" t="s">
        <v>400</v>
      </c>
      <c r="C26" s="293" t="s">
        <v>1</v>
      </c>
      <c r="D26" s="415">
        <v>100</v>
      </c>
      <c r="E26" s="294"/>
      <c r="F26" s="309">
        <f>E26*D26</f>
        <v>0</v>
      </c>
    </row>
    <row r="27" spans="1:8" s="1" customFormat="1" x14ac:dyDescent="0.2">
      <c r="A27" s="291"/>
      <c r="B27" s="308"/>
      <c r="C27" s="293"/>
      <c r="D27" s="415"/>
      <c r="E27" s="296"/>
      <c r="F27" s="309"/>
    </row>
    <row r="28" spans="1:8" s="1" customFormat="1" ht="25.5" x14ac:dyDescent="0.2">
      <c r="A28" s="291">
        <f>MAX($A$3:$A27)+1</f>
        <v>7</v>
      </c>
      <c r="B28" s="308" t="s">
        <v>401</v>
      </c>
      <c r="C28" s="310" t="s">
        <v>1</v>
      </c>
      <c r="D28" s="416">
        <v>70</v>
      </c>
      <c r="E28" s="294"/>
      <c r="F28" s="295">
        <f>E28*D28</f>
        <v>0</v>
      </c>
    </row>
    <row r="29" spans="1:8" s="1" customFormat="1" x14ac:dyDescent="0.2">
      <c r="A29" s="291"/>
      <c r="B29" s="308"/>
      <c r="C29" s="310"/>
      <c r="D29" s="416"/>
      <c r="E29" s="311"/>
      <c r="F29" s="295"/>
    </row>
    <row r="30" spans="1:8" s="1" customFormat="1" x14ac:dyDescent="0.2">
      <c r="A30" s="291">
        <f>MAX($A$3:$A29)+1</f>
        <v>8</v>
      </c>
      <c r="B30" s="308" t="s">
        <v>402</v>
      </c>
      <c r="C30" s="310"/>
      <c r="D30" s="416"/>
      <c r="E30" s="311"/>
      <c r="F30" s="295"/>
    </row>
    <row r="31" spans="1:8" s="1" customFormat="1" x14ac:dyDescent="0.2">
      <c r="A31" s="291"/>
      <c r="B31" s="312" t="s">
        <v>403</v>
      </c>
      <c r="C31" s="146" t="s">
        <v>1</v>
      </c>
      <c r="D31" s="416">
        <v>20</v>
      </c>
      <c r="E31" s="294"/>
      <c r="F31" s="75">
        <f>+D31*E31</f>
        <v>0</v>
      </c>
    </row>
    <row r="32" spans="1:8" s="1" customFormat="1" x14ac:dyDescent="0.2">
      <c r="A32" s="291"/>
      <c r="B32" s="312" t="s">
        <v>404</v>
      </c>
      <c r="C32" s="146" t="s">
        <v>1</v>
      </c>
      <c r="D32" s="416">
        <v>90</v>
      </c>
      <c r="E32" s="294"/>
      <c r="F32" s="75">
        <f>+D32*E32</f>
        <v>0</v>
      </c>
    </row>
    <row r="33" spans="1:8" s="1" customFormat="1" x14ac:dyDescent="0.2">
      <c r="A33" s="168"/>
      <c r="B33" s="292"/>
      <c r="C33" s="293"/>
      <c r="D33" s="416"/>
      <c r="E33" s="311"/>
      <c r="F33" s="297"/>
    </row>
    <row r="34" spans="1:8" s="1" customFormat="1" x14ac:dyDescent="0.2">
      <c r="A34" s="291">
        <f>MAX($A$3:$A33)+1</f>
        <v>9</v>
      </c>
      <c r="B34" s="308" t="s">
        <v>405</v>
      </c>
      <c r="C34" s="310" t="s">
        <v>1</v>
      </c>
      <c r="D34" s="416">
        <v>15</v>
      </c>
      <c r="E34" s="294"/>
      <c r="F34" s="295">
        <f>E34*D34</f>
        <v>0</v>
      </c>
    </row>
    <row r="35" spans="1:8" s="1" customFormat="1" x14ac:dyDescent="0.2">
      <c r="A35" s="291"/>
      <c r="B35" s="308"/>
      <c r="C35" s="310"/>
      <c r="D35" s="416"/>
      <c r="E35" s="311"/>
      <c r="F35" s="295"/>
    </row>
    <row r="36" spans="1:8" s="1" customFormat="1" ht="25.5" x14ac:dyDescent="0.2">
      <c r="A36" s="291">
        <f>MAX($A$3:$A35)+1</f>
        <v>10</v>
      </c>
      <c r="B36" s="308" t="s">
        <v>406</v>
      </c>
      <c r="C36" s="310" t="s">
        <v>22</v>
      </c>
      <c r="D36" s="416">
        <v>4</v>
      </c>
      <c r="E36" s="294"/>
      <c r="F36" s="295">
        <f>E36*D36</f>
        <v>0</v>
      </c>
    </row>
    <row r="37" spans="1:8" s="1" customFormat="1" x14ac:dyDescent="0.2">
      <c r="A37" s="168"/>
      <c r="B37" s="308"/>
      <c r="C37" s="310"/>
      <c r="D37" s="416"/>
      <c r="E37" s="313"/>
      <c r="F37" s="295"/>
    </row>
    <row r="38" spans="1:8" s="1" customFormat="1" x14ac:dyDescent="0.2">
      <c r="A38" s="291">
        <f>MAX($A$3:$A37)+1</f>
        <v>11</v>
      </c>
      <c r="B38" s="158" t="s">
        <v>407</v>
      </c>
      <c r="C38" s="146" t="s">
        <v>0</v>
      </c>
      <c r="D38" s="415">
        <v>1</v>
      </c>
      <c r="E38" s="294"/>
      <c r="F38" s="295">
        <f>E38*D38</f>
        <v>0</v>
      </c>
    </row>
    <row r="39" spans="1:8" x14ac:dyDescent="0.2">
      <c r="A39" s="101"/>
      <c r="B39" s="114"/>
      <c r="C39" s="115"/>
      <c r="D39" s="119"/>
      <c r="E39" s="116"/>
      <c r="F39" s="117"/>
    </row>
    <row r="40" spans="1:8" ht="13.5" thickBot="1" x14ac:dyDescent="0.25">
      <c r="A40" s="101"/>
      <c r="B40" s="121" t="s">
        <v>408</v>
      </c>
      <c r="C40" s="122"/>
      <c r="D40" s="123"/>
      <c r="E40" s="124"/>
      <c r="F40" s="125">
        <f>SUM(F9:F39)</f>
        <v>0</v>
      </c>
    </row>
    <row r="41" spans="1:8" s="145" customFormat="1" ht="13.5" thickTop="1" x14ac:dyDescent="0.2">
      <c r="A41" s="53"/>
      <c r="B41" s="69"/>
      <c r="C41" s="55"/>
      <c r="D41" s="55"/>
      <c r="E41" s="59"/>
      <c r="F41" s="57"/>
    </row>
    <row r="42" spans="1:8" s="126" customFormat="1" x14ac:dyDescent="0.2">
      <c r="A42" s="135"/>
      <c r="B42" s="54" t="s">
        <v>409</v>
      </c>
      <c r="C42" s="136"/>
      <c r="D42" s="136"/>
      <c r="E42" s="137"/>
      <c r="F42" s="137"/>
    </row>
    <row r="43" spans="1:8" s="342" customFormat="1" x14ac:dyDescent="0.2">
      <c r="A43" s="339"/>
      <c r="B43" s="340"/>
      <c r="C43" s="310"/>
      <c r="D43" s="416"/>
      <c r="E43" s="341"/>
      <c r="F43" s="297"/>
    </row>
    <row r="44" spans="1:8" s="342" customFormat="1" x14ac:dyDescent="0.2">
      <c r="A44" s="305">
        <f>MAX($A$3:$A43)+1</f>
        <v>12</v>
      </c>
      <c r="B44" s="307" t="s">
        <v>478</v>
      </c>
      <c r="C44" s="310"/>
      <c r="D44" s="416"/>
      <c r="E44" s="341"/>
      <c r="F44" s="297"/>
      <c r="H44" s="340"/>
    </row>
    <row r="45" spans="1:8" s="342" customFormat="1" x14ac:dyDescent="0.2">
      <c r="A45" s="343" t="s">
        <v>391</v>
      </c>
      <c r="B45" s="292" t="s">
        <v>479</v>
      </c>
      <c r="C45" s="293" t="s">
        <v>2</v>
      </c>
      <c r="D45" s="415">
        <v>3</v>
      </c>
      <c r="E45" s="294"/>
      <c r="F45" s="295">
        <f>E45*D45</f>
        <v>0</v>
      </c>
    </row>
    <row r="46" spans="1:8" s="342" customFormat="1" x14ac:dyDescent="0.2">
      <c r="A46" s="344" t="s">
        <v>391</v>
      </c>
      <c r="B46" s="292" t="s">
        <v>439</v>
      </c>
      <c r="C46" s="293" t="s">
        <v>0</v>
      </c>
      <c r="D46" s="415">
        <v>1</v>
      </c>
      <c r="E46" s="294"/>
      <c r="F46" s="295">
        <f>E46*D46</f>
        <v>0</v>
      </c>
    </row>
    <row r="47" spans="1:8" s="342" customFormat="1" x14ac:dyDescent="0.2">
      <c r="A47" s="344" t="s">
        <v>391</v>
      </c>
      <c r="B47" s="292" t="s">
        <v>440</v>
      </c>
      <c r="C47" s="293" t="s">
        <v>10</v>
      </c>
      <c r="D47" s="415">
        <v>3</v>
      </c>
      <c r="E47" s="294"/>
      <c r="F47" s="295">
        <f>E47*D47</f>
        <v>0</v>
      </c>
    </row>
    <row r="48" spans="1:8" s="342" customFormat="1" x14ac:dyDescent="0.2">
      <c r="A48" s="344" t="s">
        <v>391</v>
      </c>
      <c r="B48" s="292" t="s">
        <v>441</v>
      </c>
      <c r="C48" s="293" t="s">
        <v>10</v>
      </c>
      <c r="D48" s="415">
        <v>2</v>
      </c>
      <c r="E48" s="294"/>
      <c r="F48" s="295">
        <f>E48*D48</f>
        <v>0</v>
      </c>
    </row>
    <row r="49" spans="1:6" s="342" customFormat="1" x14ac:dyDescent="0.2">
      <c r="A49" s="344" t="s">
        <v>391</v>
      </c>
      <c r="B49" s="292" t="s">
        <v>442</v>
      </c>
      <c r="C49" s="293" t="s">
        <v>2</v>
      </c>
      <c r="D49" s="415">
        <v>1</v>
      </c>
      <c r="E49" s="294"/>
      <c r="F49" s="295">
        <f>E49*D49</f>
        <v>0</v>
      </c>
    </row>
    <row r="50" spans="1:6" s="342" customFormat="1" x14ac:dyDescent="0.2">
      <c r="A50" s="344"/>
      <c r="B50" s="292"/>
      <c r="C50" s="293"/>
      <c r="D50" s="415"/>
      <c r="E50" s="417"/>
      <c r="F50" s="295"/>
    </row>
    <row r="51" spans="1:6" s="342" customFormat="1" ht="38.25" x14ac:dyDescent="0.2">
      <c r="A51" s="305">
        <f>MAX($A$3:$A50)+1</f>
        <v>13</v>
      </c>
      <c r="B51" s="307" t="s">
        <v>480</v>
      </c>
      <c r="C51" s="293" t="s">
        <v>0</v>
      </c>
      <c r="D51" s="415">
        <v>1</v>
      </c>
      <c r="E51" s="294"/>
      <c r="F51" s="295">
        <f t="shared" ref="F51:F64" si="0">E51*D51</f>
        <v>0</v>
      </c>
    </row>
    <row r="52" spans="1:6" s="342" customFormat="1" x14ac:dyDescent="0.2">
      <c r="A52" s="343" t="s">
        <v>391</v>
      </c>
      <c r="B52" s="292" t="s">
        <v>481</v>
      </c>
      <c r="C52" s="293" t="s">
        <v>2</v>
      </c>
      <c r="D52" s="415">
        <v>1</v>
      </c>
      <c r="E52" s="294"/>
      <c r="F52" s="295">
        <f t="shared" si="0"/>
        <v>0</v>
      </c>
    </row>
    <row r="53" spans="1:6" s="342" customFormat="1" x14ac:dyDescent="0.2">
      <c r="A53" s="343" t="s">
        <v>391</v>
      </c>
      <c r="B53" s="292" t="s">
        <v>482</v>
      </c>
      <c r="C53" s="293" t="s">
        <v>2</v>
      </c>
      <c r="D53" s="415">
        <v>1</v>
      </c>
      <c r="E53" s="294"/>
      <c r="F53" s="295">
        <f t="shared" si="0"/>
        <v>0</v>
      </c>
    </row>
    <row r="54" spans="1:6" s="342" customFormat="1" x14ac:dyDescent="0.2">
      <c r="A54" s="343" t="s">
        <v>391</v>
      </c>
      <c r="B54" s="292" t="s">
        <v>483</v>
      </c>
      <c r="C54" s="293" t="s">
        <v>2</v>
      </c>
      <c r="D54" s="415">
        <v>3</v>
      </c>
      <c r="E54" s="294"/>
      <c r="F54" s="295">
        <f t="shared" si="0"/>
        <v>0</v>
      </c>
    </row>
    <row r="55" spans="1:6" s="342" customFormat="1" x14ac:dyDescent="0.2">
      <c r="A55" s="343" t="s">
        <v>391</v>
      </c>
      <c r="B55" s="292" t="s">
        <v>484</v>
      </c>
      <c r="C55" s="293" t="s">
        <v>2</v>
      </c>
      <c r="D55" s="415">
        <v>2</v>
      </c>
      <c r="E55" s="294"/>
      <c r="F55" s="295">
        <f t="shared" si="0"/>
        <v>0</v>
      </c>
    </row>
    <row r="56" spans="1:6" s="342" customFormat="1" x14ac:dyDescent="0.2">
      <c r="A56" s="343" t="s">
        <v>391</v>
      </c>
      <c r="B56" s="292" t="s">
        <v>485</v>
      </c>
      <c r="C56" s="293" t="s">
        <v>2</v>
      </c>
      <c r="D56" s="415">
        <v>3</v>
      </c>
      <c r="E56" s="294"/>
      <c r="F56" s="295">
        <f t="shared" si="0"/>
        <v>0</v>
      </c>
    </row>
    <row r="57" spans="1:6" s="342" customFormat="1" x14ac:dyDescent="0.2">
      <c r="A57" s="343" t="s">
        <v>391</v>
      </c>
      <c r="B57" s="292" t="s">
        <v>486</v>
      </c>
      <c r="C57" s="293" t="s">
        <v>2</v>
      </c>
      <c r="D57" s="415">
        <v>6</v>
      </c>
      <c r="E57" s="294"/>
      <c r="F57" s="295">
        <f>E57*D57</f>
        <v>0</v>
      </c>
    </row>
    <row r="58" spans="1:6" s="342" customFormat="1" x14ac:dyDescent="0.2">
      <c r="A58" s="343" t="s">
        <v>391</v>
      </c>
      <c r="B58" s="292" t="s">
        <v>487</v>
      </c>
      <c r="C58" s="293" t="s">
        <v>2</v>
      </c>
      <c r="D58" s="415">
        <v>2</v>
      </c>
      <c r="E58" s="294"/>
      <c r="F58" s="295">
        <f>E58*D58</f>
        <v>0</v>
      </c>
    </row>
    <row r="59" spans="1:6" s="342" customFormat="1" x14ac:dyDescent="0.2">
      <c r="A59" s="343" t="s">
        <v>391</v>
      </c>
      <c r="B59" s="292" t="s">
        <v>488</v>
      </c>
      <c r="C59" s="293" t="s">
        <v>2</v>
      </c>
      <c r="D59" s="415">
        <v>2</v>
      </c>
      <c r="E59" s="294"/>
      <c r="F59" s="295">
        <f>E59*D59</f>
        <v>0</v>
      </c>
    </row>
    <row r="60" spans="1:6" s="342" customFormat="1" x14ac:dyDescent="0.2">
      <c r="A60" s="343" t="s">
        <v>391</v>
      </c>
      <c r="B60" s="292" t="s">
        <v>489</v>
      </c>
      <c r="C60" s="293" t="s">
        <v>2</v>
      </c>
      <c r="D60" s="415">
        <v>5</v>
      </c>
      <c r="E60" s="294"/>
      <c r="F60" s="295">
        <f>E60*D60</f>
        <v>0</v>
      </c>
    </row>
    <row r="61" spans="1:6" s="342" customFormat="1" x14ac:dyDescent="0.2">
      <c r="A61" s="344" t="s">
        <v>391</v>
      </c>
      <c r="B61" s="292" t="s">
        <v>439</v>
      </c>
      <c r="C61" s="293" t="s">
        <v>0</v>
      </c>
      <c r="D61" s="415">
        <v>1</v>
      </c>
      <c r="E61" s="294"/>
      <c r="F61" s="295">
        <f t="shared" si="0"/>
        <v>0</v>
      </c>
    </row>
    <row r="62" spans="1:6" s="342" customFormat="1" x14ac:dyDescent="0.2">
      <c r="A62" s="344" t="s">
        <v>391</v>
      </c>
      <c r="B62" s="292" t="s">
        <v>440</v>
      </c>
      <c r="C62" s="293" t="s">
        <v>10</v>
      </c>
      <c r="D62" s="415">
        <v>6</v>
      </c>
      <c r="E62" s="294"/>
      <c r="F62" s="295">
        <f t="shared" si="0"/>
        <v>0</v>
      </c>
    </row>
    <row r="63" spans="1:6" s="342" customFormat="1" x14ac:dyDescent="0.2">
      <c r="A63" s="344" t="s">
        <v>391</v>
      </c>
      <c r="B63" s="292" t="s">
        <v>441</v>
      </c>
      <c r="C63" s="293" t="s">
        <v>10</v>
      </c>
      <c r="D63" s="415">
        <v>5</v>
      </c>
      <c r="E63" s="294"/>
      <c r="F63" s="295">
        <f t="shared" si="0"/>
        <v>0</v>
      </c>
    </row>
    <row r="64" spans="1:6" s="342" customFormat="1" x14ac:dyDescent="0.2">
      <c r="A64" s="344" t="s">
        <v>391</v>
      </c>
      <c r="B64" s="292" t="s">
        <v>442</v>
      </c>
      <c r="C64" s="293" t="s">
        <v>2</v>
      </c>
      <c r="D64" s="415">
        <v>1</v>
      </c>
      <c r="E64" s="294"/>
      <c r="F64" s="295">
        <f t="shared" si="0"/>
        <v>0</v>
      </c>
    </row>
    <row r="65" spans="1:6" x14ac:dyDescent="0.2">
      <c r="A65" s="101"/>
      <c r="B65" s="114"/>
      <c r="C65" s="115"/>
      <c r="D65" s="119"/>
      <c r="E65" s="116"/>
      <c r="F65" s="117"/>
    </row>
    <row r="66" spans="1:6" ht="13.5" thickBot="1" x14ac:dyDescent="0.25">
      <c r="A66" s="101"/>
      <c r="B66" s="121" t="s">
        <v>147</v>
      </c>
      <c r="C66" s="122"/>
      <c r="D66" s="123"/>
      <c r="E66" s="124"/>
      <c r="F66" s="125">
        <f>SUM(F44:F65)</f>
        <v>0</v>
      </c>
    </row>
    <row r="67" spans="1:6" s="145" customFormat="1" ht="13.5" thickTop="1" x14ac:dyDescent="0.2">
      <c r="A67" s="53"/>
      <c r="B67" s="69"/>
      <c r="C67" s="55"/>
      <c r="D67" s="55"/>
      <c r="E67" s="59"/>
      <c r="F67" s="57"/>
    </row>
    <row r="68" spans="1:6" s="126" customFormat="1" x14ac:dyDescent="0.2">
      <c r="A68" s="135"/>
      <c r="B68" s="54" t="s">
        <v>410</v>
      </c>
      <c r="C68" s="136"/>
      <c r="D68" s="136"/>
      <c r="E68" s="137"/>
      <c r="F68" s="137"/>
    </row>
    <row r="69" spans="1:6" s="317" customFormat="1" x14ac:dyDescent="0.2">
      <c r="A69" s="300"/>
      <c r="B69" s="314"/>
      <c r="C69" s="315"/>
      <c r="D69" s="315"/>
      <c r="E69" s="316"/>
      <c r="F69" s="46"/>
    </row>
    <row r="70" spans="1:6" s="317" customFormat="1" ht="102" x14ac:dyDescent="0.2">
      <c r="A70" s="300"/>
      <c r="B70" s="318" t="s">
        <v>412</v>
      </c>
      <c r="C70" s="315"/>
      <c r="D70" s="315"/>
      <c r="E70" s="319"/>
      <c r="F70" s="46"/>
    </row>
    <row r="71" spans="1:6" s="317" customFormat="1" x14ac:dyDescent="0.2">
      <c r="A71" s="300"/>
      <c r="B71" s="314"/>
      <c r="C71" s="315"/>
      <c r="D71" s="315"/>
      <c r="E71" s="316"/>
      <c r="F71" s="46"/>
    </row>
    <row r="72" spans="1:6" s="317" customFormat="1" x14ac:dyDescent="0.2">
      <c r="A72" s="300"/>
      <c r="B72" s="320" t="s">
        <v>413</v>
      </c>
      <c r="C72" s="1"/>
      <c r="D72" s="1"/>
      <c r="E72" s="45"/>
      <c r="F72" s="45"/>
    </row>
    <row r="73" spans="1:6" s="317" customFormat="1" x14ac:dyDescent="0.2">
      <c r="A73" s="300"/>
      <c r="B73" s="321"/>
      <c r="C73" s="315"/>
      <c r="D73" s="415"/>
      <c r="E73" s="322"/>
      <c r="F73" s="46"/>
    </row>
    <row r="74" spans="1:6" s="317" customFormat="1" ht="25.5" x14ac:dyDescent="0.2">
      <c r="A74" s="305">
        <f>MAX($A$3:$A73)+1</f>
        <v>14</v>
      </c>
      <c r="B74" s="321" t="s">
        <v>414</v>
      </c>
      <c r="C74" s="315" t="s">
        <v>2</v>
      </c>
      <c r="D74" s="415">
        <v>4</v>
      </c>
      <c r="E74" s="294"/>
      <c r="F74" s="46">
        <f>+E74*D74</f>
        <v>0</v>
      </c>
    </row>
    <row r="75" spans="1:6" s="317" customFormat="1" x14ac:dyDescent="0.2">
      <c r="A75" s="300"/>
      <c r="B75" s="321"/>
      <c r="C75" s="315"/>
      <c r="D75" s="415"/>
      <c r="E75" s="322"/>
      <c r="F75" s="46"/>
    </row>
    <row r="76" spans="1:6" s="317" customFormat="1" ht="25.5" x14ac:dyDescent="0.2">
      <c r="A76" s="305">
        <f>MAX($A$3:$A75)+1</f>
        <v>15</v>
      </c>
      <c r="B76" s="321" t="s">
        <v>415</v>
      </c>
      <c r="C76" s="315" t="s">
        <v>2</v>
      </c>
      <c r="D76" s="415">
        <v>4</v>
      </c>
      <c r="E76" s="294"/>
      <c r="F76" s="46">
        <f>+E76*D76</f>
        <v>0</v>
      </c>
    </row>
    <row r="77" spans="1:6" s="317" customFormat="1" x14ac:dyDescent="0.2">
      <c r="A77" s="300"/>
      <c r="B77" s="321"/>
      <c r="C77" s="315"/>
      <c r="D77" s="415"/>
      <c r="E77" s="322"/>
      <c r="F77" s="46"/>
    </row>
    <row r="78" spans="1:6" s="317" customFormat="1" ht="15" x14ac:dyDescent="0.25">
      <c r="A78" s="305">
        <f>MAX($A$3:$A77)+1</f>
        <v>16</v>
      </c>
      <c r="B78" s="320" t="s">
        <v>416</v>
      </c>
      <c r="C78" s="323"/>
      <c r="D78" s="415"/>
      <c r="E78" s="324"/>
      <c r="F78" s="46">
        <f>+E78*D78</f>
        <v>0</v>
      </c>
    </row>
    <row r="79" spans="1:6" s="317" customFormat="1" ht="15" x14ac:dyDescent="0.2">
      <c r="A79" s="325" t="s">
        <v>391</v>
      </c>
      <c r="B79" s="321" t="s">
        <v>417</v>
      </c>
      <c r="C79" s="315" t="s">
        <v>1</v>
      </c>
      <c r="D79" s="415">
        <v>180</v>
      </c>
      <c r="E79" s="294"/>
      <c r="F79" s="46">
        <f>+E79*D79</f>
        <v>0</v>
      </c>
    </row>
    <row r="80" spans="1:6" s="317" customFormat="1" ht="15" x14ac:dyDescent="0.2">
      <c r="A80" s="325"/>
      <c r="B80" s="321"/>
      <c r="C80" s="315"/>
      <c r="D80" s="415"/>
      <c r="E80" s="322"/>
      <c r="F80" s="46"/>
    </row>
    <row r="81" spans="1:6" s="317" customFormat="1" x14ac:dyDescent="0.2">
      <c r="A81" s="305">
        <f>MAX($A$3:$A80)+1</f>
        <v>17</v>
      </c>
      <c r="B81" s="320" t="s">
        <v>418</v>
      </c>
      <c r="C81" s="301"/>
      <c r="D81" s="415"/>
      <c r="E81" s="322"/>
      <c r="F81" s="75"/>
    </row>
    <row r="82" spans="1:6" s="317" customFormat="1" x14ac:dyDescent="0.2">
      <c r="A82" s="326" t="s">
        <v>391</v>
      </c>
      <c r="B82" s="327" t="s">
        <v>419</v>
      </c>
      <c r="C82" s="301" t="s">
        <v>1</v>
      </c>
      <c r="D82" s="415">
        <v>70</v>
      </c>
      <c r="E82" s="294"/>
      <c r="F82" s="46">
        <f>+E82*D82</f>
        <v>0</v>
      </c>
    </row>
    <row r="83" spans="1:6" s="317" customFormat="1" x14ac:dyDescent="0.2">
      <c r="A83" s="326" t="s">
        <v>391</v>
      </c>
      <c r="B83" s="327" t="s">
        <v>420</v>
      </c>
      <c r="C83" s="301" t="s">
        <v>1</v>
      </c>
      <c r="D83" s="415">
        <v>110</v>
      </c>
      <c r="E83" s="294"/>
      <c r="F83" s="46">
        <f>+E83*D83</f>
        <v>0</v>
      </c>
    </row>
    <row r="84" spans="1:6" s="317" customFormat="1" ht="15" x14ac:dyDescent="0.25">
      <c r="A84" s="328"/>
      <c r="B84" s="321"/>
      <c r="C84" s="315"/>
      <c r="D84" s="415"/>
      <c r="E84" s="322"/>
      <c r="F84" s="303"/>
    </row>
    <row r="85" spans="1:6" s="317" customFormat="1" ht="15" x14ac:dyDescent="0.25">
      <c r="A85" s="328"/>
      <c r="B85" s="320" t="s">
        <v>421</v>
      </c>
      <c r="C85" s="315"/>
      <c r="D85" s="415"/>
      <c r="E85" s="322"/>
      <c r="F85" s="303"/>
    </row>
    <row r="86" spans="1:6" s="317" customFormat="1" x14ac:dyDescent="0.2">
      <c r="A86" s="305">
        <f>MAX($A$3:$A85)+1</f>
        <v>18</v>
      </c>
      <c r="B86" s="321" t="s">
        <v>422</v>
      </c>
      <c r="C86" s="315" t="s">
        <v>2</v>
      </c>
      <c r="D86" s="415">
        <v>8</v>
      </c>
      <c r="E86" s="294"/>
      <c r="F86" s="46">
        <f>+E86*D86</f>
        <v>0</v>
      </c>
    </row>
    <row r="87" spans="1:6" s="317" customFormat="1" x14ac:dyDescent="0.2">
      <c r="A87" s="300"/>
      <c r="B87" s="321"/>
      <c r="C87" s="315"/>
      <c r="D87" s="415"/>
      <c r="E87" s="322"/>
      <c r="F87" s="46"/>
    </row>
    <row r="88" spans="1:6" s="317" customFormat="1" x14ac:dyDescent="0.2">
      <c r="A88" s="305">
        <f>MAX($A$3:$A87)+1</f>
        <v>19</v>
      </c>
      <c r="B88" s="321" t="s">
        <v>423</v>
      </c>
      <c r="C88" s="315" t="s">
        <v>2</v>
      </c>
      <c r="D88" s="415">
        <v>8</v>
      </c>
      <c r="E88" s="294"/>
      <c r="F88" s="46">
        <f>+E88*D88</f>
        <v>0</v>
      </c>
    </row>
    <row r="89" spans="1:6" s="317" customFormat="1" x14ac:dyDescent="0.2">
      <c r="A89" s="300"/>
      <c r="B89" s="321"/>
      <c r="C89" s="315"/>
      <c r="D89" s="415"/>
      <c r="E89" s="322"/>
      <c r="F89" s="46"/>
    </row>
    <row r="90" spans="1:6" s="317" customFormat="1" x14ac:dyDescent="0.2">
      <c r="A90" s="305">
        <f>MAX($A$3:$A89)+1</f>
        <v>20</v>
      </c>
      <c r="B90" s="321" t="s">
        <v>424</v>
      </c>
      <c r="C90" s="315" t="s">
        <v>0</v>
      </c>
      <c r="D90" s="415">
        <v>1</v>
      </c>
      <c r="E90" s="294"/>
      <c r="F90" s="46">
        <f>+E90*D90</f>
        <v>0</v>
      </c>
    </row>
    <row r="91" spans="1:6" s="317" customFormat="1" x14ac:dyDescent="0.2">
      <c r="A91" s="300"/>
      <c r="B91" s="321"/>
      <c r="C91" s="315"/>
      <c r="D91" s="415"/>
      <c r="E91" s="322"/>
      <c r="F91" s="46"/>
    </row>
    <row r="92" spans="1:6" s="317" customFormat="1" x14ac:dyDescent="0.2">
      <c r="A92" s="305">
        <f>MAX($A$3:$A91)+1</f>
        <v>21</v>
      </c>
      <c r="B92" s="321" t="s">
        <v>425</v>
      </c>
      <c r="C92" s="315" t="s">
        <v>2</v>
      </c>
      <c r="D92" s="415">
        <v>1</v>
      </c>
      <c r="E92" s="294"/>
      <c r="F92" s="46">
        <f>+E92*D92</f>
        <v>0</v>
      </c>
    </row>
    <row r="93" spans="1:6" s="317" customFormat="1" x14ac:dyDescent="0.2">
      <c r="A93" s="300"/>
      <c r="B93" s="321"/>
      <c r="C93" s="315"/>
      <c r="D93" s="415"/>
      <c r="E93" s="322"/>
      <c r="F93" s="46"/>
    </row>
    <row r="94" spans="1:6" s="317" customFormat="1" x14ac:dyDescent="0.2">
      <c r="A94" s="305">
        <f>MAX($A$3:$A93)+1</f>
        <v>22</v>
      </c>
      <c r="B94" s="321" t="s">
        <v>426</v>
      </c>
      <c r="C94" s="315" t="s">
        <v>2</v>
      </c>
      <c r="D94" s="415">
        <v>1</v>
      </c>
      <c r="E94" s="294"/>
      <c r="F94" s="46">
        <f>+E94*D94</f>
        <v>0</v>
      </c>
    </row>
    <row r="95" spans="1:6" x14ac:dyDescent="0.2">
      <c r="A95" s="101"/>
      <c r="B95" s="114"/>
      <c r="C95" s="115"/>
      <c r="D95" s="415"/>
      <c r="E95" s="116"/>
      <c r="F95" s="117"/>
    </row>
    <row r="96" spans="1:6" ht="13.5" thickBot="1" x14ac:dyDescent="0.25">
      <c r="A96" s="101"/>
      <c r="B96" s="121" t="s">
        <v>411</v>
      </c>
      <c r="C96" s="122"/>
      <c r="D96" s="123"/>
      <c r="E96" s="124"/>
      <c r="F96" s="125">
        <f>SUM(F74:F95)</f>
        <v>0</v>
      </c>
    </row>
    <row r="97" spans="1:6" s="145" customFormat="1" ht="13.5" thickTop="1" x14ac:dyDescent="0.2">
      <c r="A97" s="53"/>
      <c r="B97" s="69"/>
      <c r="C97" s="55"/>
      <c r="D97" s="415"/>
      <c r="E97" s="59"/>
      <c r="F97" s="57"/>
    </row>
    <row r="98" spans="1:6" s="126" customFormat="1" x14ac:dyDescent="0.2">
      <c r="A98" s="135"/>
      <c r="B98" s="54" t="s">
        <v>427</v>
      </c>
      <c r="C98" s="136"/>
      <c r="D98" s="415"/>
      <c r="E98" s="137"/>
      <c r="F98" s="137"/>
    </row>
    <row r="99" spans="1:6" s="78" customFormat="1" x14ac:dyDescent="0.2">
      <c r="A99" s="329"/>
      <c r="B99" s="330"/>
      <c r="C99" s="331"/>
      <c r="D99" s="418"/>
      <c r="E99" s="332"/>
      <c r="F99" s="333"/>
    </row>
    <row r="100" spans="1:6" s="1" customFormat="1" ht="25.5" x14ac:dyDescent="0.2">
      <c r="A100" s="334">
        <f>MAX($A$3:$A99)+1</f>
        <v>23</v>
      </c>
      <c r="B100" s="308" t="s">
        <v>429</v>
      </c>
      <c r="C100" s="310" t="s">
        <v>2</v>
      </c>
      <c r="D100" s="416">
        <v>6</v>
      </c>
      <c r="E100" s="294"/>
      <c r="F100" s="295">
        <f>E100*D100</f>
        <v>0</v>
      </c>
    </row>
    <row r="101" spans="1:6" s="1" customFormat="1" x14ac:dyDescent="0.2">
      <c r="A101" s="329"/>
      <c r="B101" s="308"/>
      <c r="C101" s="310"/>
      <c r="D101" s="416"/>
      <c r="E101" s="335"/>
      <c r="F101" s="297"/>
    </row>
    <row r="102" spans="1:6" s="1" customFormat="1" x14ac:dyDescent="0.2">
      <c r="A102" s="334">
        <f>MAX($A$3:$A101)+1</f>
        <v>24</v>
      </c>
      <c r="B102" s="336" t="s">
        <v>430</v>
      </c>
      <c r="C102" s="337" t="s">
        <v>2</v>
      </c>
      <c r="D102" s="419">
        <v>1</v>
      </c>
      <c r="E102" s="294"/>
      <c r="F102" s="295">
        <f>E102*D102</f>
        <v>0</v>
      </c>
    </row>
    <row r="103" spans="1:6" s="1" customFormat="1" x14ac:dyDescent="0.2">
      <c r="A103" s="334"/>
      <c r="B103" s="338"/>
      <c r="C103" s="337"/>
      <c r="D103" s="419"/>
      <c r="E103" s="332"/>
      <c r="F103" s="295"/>
    </row>
    <row r="104" spans="1:6" s="1" customFormat="1" x14ac:dyDescent="0.2">
      <c r="A104" s="334">
        <f>MAX($A$3:$A102)+1</f>
        <v>25</v>
      </c>
      <c r="B104" s="336" t="s">
        <v>431</v>
      </c>
      <c r="C104" s="337" t="s">
        <v>2</v>
      </c>
      <c r="D104" s="419">
        <v>1</v>
      </c>
      <c r="E104" s="294"/>
      <c r="F104" s="295">
        <f>E104*D104</f>
        <v>0</v>
      </c>
    </row>
    <row r="105" spans="1:6" s="1" customFormat="1" x14ac:dyDescent="0.2">
      <c r="A105" s="334"/>
      <c r="B105" s="336"/>
      <c r="C105" s="337"/>
      <c r="D105" s="419"/>
      <c r="E105" s="332"/>
      <c r="F105" s="295"/>
    </row>
    <row r="106" spans="1:6" s="1" customFormat="1" ht="25.5" x14ac:dyDescent="0.2">
      <c r="A106" s="334">
        <f>MAX($A$3:$A104)+1</f>
        <v>26</v>
      </c>
      <c r="B106" s="308" t="s">
        <v>432</v>
      </c>
      <c r="C106" s="310" t="s">
        <v>0</v>
      </c>
      <c r="D106" s="416">
        <v>2</v>
      </c>
      <c r="E106" s="294"/>
      <c r="F106" s="295">
        <f>E106*D106</f>
        <v>0</v>
      </c>
    </row>
    <row r="107" spans="1:6" x14ac:dyDescent="0.2">
      <c r="A107" s="101"/>
      <c r="B107" s="114"/>
      <c r="C107" s="115"/>
      <c r="D107" s="119"/>
      <c r="E107" s="116"/>
      <c r="F107" s="117"/>
    </row>
    <row r="108" spans="1:6" ht="13.5" thickBot="1" x14ac:dyDescent="0.25">
      <c r="A108" s="101"/>
      <c r="B108" s="121" t="s">
        <v>428</v>
      </c>
      <c r="C108" s="122"/>
      <c r="D108" s="123"/>
      <c r="E108" s="124"/>
      <c r="F108" s="125">
        <f>SUM(F100:F107)</f>
        <v>0</v>
      </c>
    </row>
    <row r="109" spans="1:6" ht="13.5" thickTop="1" x14ac:dyDescent="0.2">
      <c r="A109" s="101"/>
      <c r="B109" s="114"/>
      <c r="C109" s="115"/>
      <c r="D109" s="119"/>
      <c r="E109" s="116"/>
      <c r="F109" s="117"/>
    </row>
    <row r="110" spans="1:6" ht="13.5" thickBot="1" x14ac:dyDescent="0.25">
      <c r="A110" s="101"/>
      <c r="B110" s="121" t="s">
        <v>433</v>
      </c>
      <c r="C110" s="122"/>
      <c r="D110" s="123"/>
      <c r="E110" s="124"/>
      <c r="F110" s="125">
        <f>F108+F96+F66+F40</f>
        <v>0</v>
      </c>
    </row>
    <row r="111" spans="1:6" ht="13.5" thickTop="1" x14ac:dyDescent="0.2">
      <c r="A111" s="100"/>
      <c r="B111" s="131"/>
      <c r="C111" s="132"/>
      <c r="D111" s="132"/>
      <c r="E111" s="133"/>
      <c r="F111" s="134"/>
    </row>
    <row r="112" spans="1:6" s="145" customFormat="1" x14ac:dyDescent="0.2">
      <c r="A112" s="53"/>
      <c r="B112" s="69" t="s">
        <v>380</v>
      </c>
      <c r="C112" s="55"/>
      <c r="D112" s="55"/>
      <c r="E112" s="59"/>
      <c r="F112" s="57"/>
    </row>
    <row r="113" spans="1:8" s="145" customFormat="1" x14ac:dyDescent="0.2">
      <c r="A113" s="53"/>
      <c r="B113" s="69"/>
      <c r="C113" s="55"/>
      <c r="D113" s="55"/>
      <c r="E113" s="59"/>
      <c r="F113" s="57"/>
    </row>
    <row r="114" spans="1:8" s="126" customFormat="1" x14ac:dyDescent="0.2">
      <c r="A114" s="135"/>
      <c r="B114" s="54" t="s">
        <v>388</v>
      </c>
      <c r="C114" s="136"/>
      <c r="D114" s="136"/>
      <c r="E114" s="137"/>
      <c r="F114" s="137"/>
    </row>
    <row r="115" spans="1:8" s="78" customFormat="1" x14ac:dyDescent="0.2">
      <c r="A115" s="168"/>
      <c r="B115" s="345"/>
      <c r="C115" s="331"/>
      <c r="D115" s="418"/>
      <c r="E115" s="313"/>
      <c r="F115" s="333"/>
    </row>
    <row r="116" spans="1:8" s="1" customFormat="1" ht="25.5" x14ac:dyDescent="0.2">
      <c r="A116" s="291">
        <f>MAX($A$3:$A115)+1</f>
        <v>27</v>
      </c>
      <c r="B116" s="292" t="s">
        <v>389</v>
      </c>
      <c r="C116" s="293" t="s">
        <v>2</v>
      </c>
      <c r="D116" s="415">
        <v>1</v>
      </c>
      <c r="E116" s="294"/>
      <c r="F116" s="295">
        <f>E116*D116</f>
        <v>0</v>
      </c>
    </row>
    <row r="117" spans="1:8" s="1" customFormat="1" x14ac:dyDescent="0.2">
      <c r="A117" s="168"/>
      <c r="B117" s="292"/>
      <c r="C117" s="293"/>
      <c r="D117" s="415"/>
      <c r="E117" s="296"/>
      <c r="F117" s="297"/>
    </row>
    <row r="118" spans="1:8" s="159" customFormat="1" x14ac:dyDescent="0.2">
      <c r="A118" s="291">
        <f>MAX($A$3:$A117)+1</f>
        <v>28</v>
      </c>
      <c r="B118" s="292" t="s">
        <v>390</v>
      </c>
      <c r="C118" s="298"/>
      <c r="D118" s="420"/>
      <c r="E118" s="299"/>
      <c r="F118" s="75"/>
      <c r="H118" s="300"/>
    </row>
    <row r="119" spans="1:8" s="1" customFormat="1" x14ac:dyDescent="0.2">
      <c r="A119" s="291"/>
      <c r="B119" s="292"/>
      <c r="C119" s="301"/>
      <c r="D119" s="301"/>
      <c r="E119" s="302"/>
      <c r="F119" s="303"/>
      <c r="H119" s="304"/>
    </row>
    <row r="120" spans="1:8" s="1" customFormat="1" x14ac:dyDescent="0.2">
      <c r="A120" s="305" t="s">
        <v>391</v>
      </c>
      <c r="B120" s="292" t="s">
        <v>393</v>
      </c>
      <c r="C120" s="293" t="s">
        <v>1</v>
      </c>
      <c r="D120" s="415">
        <v>30</v>
      </c>
      <c r="E120" s="294"/>
      <c r="F120" s="295">
        <f>+E120*D120</f>
        <v>0</v>
      </c>
      <c r="H120" s="304"/>
    </row>
    <row r="121" spans="1:8" s="1" customFormat="1" x14ac:dyDescent="0.2">
      <c r="A121" s="305" t="s">
        <v>391</v>
      </c>
      <c r="B121" s="292" t="s">
        <v>394</v>
      </c>
      <c r="C121" s="293" t="s">
        <v>1</v>
      </c>
      <c r="D121" s="415">
        <v>15</v>
      </c>
      <c r="E121" s="294"/>
      <c r="F121" s="295">
        <f>+E121*D121</f>
        <v>0</v>
      </c>
      <c r="H121" s="300"/>
    </row>
    <row r="122" spans="1:8" s="1" customFormat="1" x14ac:dyDescent="0.2">
      <c r="A122" s="305" t="s">
        <v>391</v>
      </c>
      <c r="B122" s="292" t="s">
        <v>395</v>
      </c>
      <c r="C122" s="293" t="s">
        <v>1</v>
      </c>
      <c r="D122" s="415">
        <v>20</v>
      </c>
      <c r="E122" s="294"/>
      <c r="F122" s="295">
        <f>+E122*D122</f>
        <v>0</v>
      </c>
      <c r="H122" s="304"/>
    </row>
    <row r="123" spans="1:8" s="1" customFormat="1" ht="25.5" x14ac:dyDescent="0.2">
      <c r="A123" s="305" t="s">
        <v>391</v>
      </c>
      <c r="B123" s="292" t="s">
        <v>396</v>
      </c>
      <c r="C123" s="293" t="s">
        <v>2</v>
      </c>
      <c r="D123" s="415">
        <v>10</v>
      </c>
      <c r="E123" s="294"/>
      <c r="F123" s="295">
        <f>+E123*D123</f>
        <v>0</v>
      </c>
      <c r="H123" s="300"/>
    </row>
    <row r="124" spans="1:8" s="1" customFormat="1" x14ac:dyDescent="0.2">
      <c r="A124" s="291"/>
      <c r="B124" s="292"/>
      <c r="C124" s="293"/>
      <c r="D124" s="415"/>
      <c r="E124" s="306"/>
      <c r="F124" s="295"/>
    </row>
    <row r="125" spans="1:8" s="1" customFormat="1" ht="38.25" x14ac:dyDescent="0.2">
      <c r="A125" s="168"/>
      <c r="B125" s="307" t="s">
        <v>397</v>
      </c>
      <c r="C125" s="293"/>
      <c r="D125" s="415"/>
      <c r="E125" s="296"/>
      <c r="F125" s="297"/>
    </row>
    <row r="126" spans="1:8" s="1" customFormat="1" x14ac:dyDescent="0.2">
      <c r="A126" s="291">
        <f>MAX($A$3:$A125)+1</f>
        <v>29</v>
      </c>
      <c r="B126" s="308" t="s">
        <v>443</v>
      </c>
      <c r="C126" s="293" t="s">
        <v>1</v>
      </c>
      <c r="D126" s="415">
        <v>90</v>
      </c>
      <c r="E126" s="294"/>
      <c r="F126" s="295">
        <f>E126*D126</f>
        <v>0</v>
      </c>
    </row>
    <row r="127" spans="1:8" s="1" customFormat="1" x14ac:dyDescent="0.2">
      <c r="A127" s="291"/>
      <c r="B127" s="308"/>
      <c r="C127" s="293"/>
      <c r="D127" s="415"/>
      <c r="E127" s="296"/>
      <c r="F127" s="295"/>
    </row>
    <row r="128" spans="1:8" s="1" customFormat="1" x14ac:dyDescent="0.2">
      <c r="A128" s="291">
        <f>MAX($A$3:$A127)+1</f>
        <v>30</v>
      </c>
      <c r="B128" s="308" t="s">
        <v>400</v>
      </c>
      <c r="C128" s="293" t="s">
        <v>1</v>
      </c>
      <c r="D128" s="415">
        <v>50</v>
      </c>
      <c r="E128" s="294"/>
      <c r="F128" s="309">
        <f>E128*D128</f>
        <v>0</v>
      </c>
    </row>
    <row r="129" spans="1:6" s="1" customFormat="1" x14ac:dyDescent="0.2">
      <c r="A129" s="291"/>
      <c r="B129" s="308"/>
      <c r="C129" s="293"/>
      <c r="D129" s="415"/>
      <c r="E129" s="296"/>
      <c r="F129" s="309"/>
    </row>
    <row r="130" spans="1:6" s="1" customFormat="1" ht="25.5" x14ac:dyDescent="0.2">
      <c r="A130" s="291">
        <f>MAX($A$3:$A129)+1</f>
        <v>31</v>
      </c>
      <c r="B130" s="308" t="s">
        <v>401</v>
      </c>
      <c r="C130" s="310" t="s">
        <v>1</v>
      </c>
      <c r="D130" s="416">
        <v>20</v>
      </c>
      <c r="E130" s="294"/>
      <c r="F130" s="295">
        <f>E130*D130</f>
        <v>0</v>
      </c>
    </row>
    <row r="131" spans="1:6" s="1" customFormat="1" x14ac:dyDescent="0.2">
      <c r="A131" s="291"/>
      <c r="B131" s="308"/>
      <c r="C131" s="310"/>
      <c r="D131" s="416"/>
      <c r="E131" s="311"/>
      <c r="F131" s="295"/>
    </row>
    <row r="132" spans="1:6" s="1" customFormat="1" x14ac:dyDescent="0.2">
      <c r="A132" s="291">
        <f>MAX($A$3:$A131)+1</f>
        <v>32</v>
      </c>
      <c r="B132" s="308" t="s">
        <v>402</v>
      </c>
      <c r="C132" s="310"/>
      <c r="D132" s="416"/>
      <c r="E132" s="311"/>
      <c r="F132" s="295"/>
    </row>
    <row r="133" spans="1:6" s="1" customFormat="1" x14ac:dyDescent="0.2">
      <c r="A133" s="291"/>
      <c r="B133" s="312" t="s">
        <v>403</v>
      </c>
      <c r="C133" s="146" t="s">
        <v>1</v>
      </c>
      <c r="D133" s="416">
        <v>15</v>
      </c>
      <c r="E133" s="294"/>
      <c r="F133" s="75">
        <f>+D133*E133</f>
        <v>0</v>
      </c>
    </row>
    <row r="134" spans="1:6" s="1" customFormat="1" x14ac:dyDescent="0.2">
      <c r="A134" s="168"/>
      <c r="B134" s="292"/>
      <c r="C134" s="293"/>
      <c r="D134" s="416"/>
      <c r="E134" s="311"/>
      <c r="F134" s="297"/>
    </row>
    <row r="135" spans="1:6" s="1" customFormat="1" x14ac:dyDescent="0.2">
      <c r="A135" s="291">
        <f>MAX($A$3:$A134)+1</f>
        <v>33</v>
      </c>
      <c r="B135" s="308" t="s">
        <v>405</v>
      </c>
      <c r="C135" s="310" t="s">
        <v>1</v>
      </c>
      <c r="D135" s="416">
        <v>5</v>
      </c>
      <c r="E135" s="294"/>
      <c r="F135" s="295">
        <f>E135*D135</f>
        <v>0</v>
      </c>
    </row>
    <row r="136" spans="1:6" s="1" customFormat="1" x14ac:dyDescent="0.2">
      <c r="A136" s="291"/>
      <c r="B136" s="308"/>
      <c r="C136" s="310"/>
      <c r="D136" s="416"/>
      <c r="E136" s="311"/>
      <c r="F136" s="295"/>
    </row>
    <row r="137" spans="1:6" s="1" customFormat="1" ht="25.5" x14ac:dyDescent="0.2">
      <c r="A137" s="291">
        <f>MAX($A$3:$A136)+1</f>
        <v>34</v>
      </c>
      <c r="B137" s="308" t="s">
        <v>406</v>
      </c>
      <c r="C137" s="310" t="s">
        <v>22</v>
      </c>
      <c r="D137" s="416">
        <v>1</v>
      </c>
      <c r="E137" s="294"/>
      <c r="F137" s="295">
        <f>E137*D137</f>
        <v>0</v>
      </c>
    </row>
    <row r="138" spans="1:6" s="1" customFormat="1" x14ac:dyDescent="0.2">
      <c r="A138" s="168"/>
      <c r="B138" s="308"/>
      <c r="C138" s="310"/>
      <c r="D138" s="416"/>
      <c r="E138" s="313"/>
      <c r="F138" s="295"/>
    </row>
    <row r="139" spans="1:6" s="1" customFormat="1" x14ac:dyDescent="0.2">
      <c r="A139" s="291">
        <f>MAX($A$3:$A138)+1</f>
        <v>35</v>
      </c>
      <c r="B139" s="158" t="s">
        <v>407</v>
      </c>
      <c r="C139" s="146" t="s">
        <v>0</v>
      </c>
      <c r="D139" s="415">
        <v>1</v>
      </c>
      <c r="E139" s="294"/>
      <c r="F139" s="295">
        <f>E139*D139</f>
        <v>0</v>
      </c>
    </row>
    <row r="140" spans="1:6" x14ac:dyDescent="0.2">
      <c r="A140" s="101"/>
      <c r="B140" s="114"/>
      <c r="C140" s="115"/>
      <c r="D140" s="119"/>
      <c r="E140" s="116"/>
      <c r="F140" s="117"/>
    </row>
    <row r="141" spans="1:6" ht="13.5" thickBot="1" x14ac:dyDescent="0.25">
      <c r="A141" s="101"/>
      <c r="B141" s="121" t="s">
        <v>408</v>
      </c>
      <c r="C141" s="122"/>
      <c r="D141" s="123"/>
      <c r="E141" s="124"/>
      <c r="F141" s="125">
        <f>SUM(F116:F140)</f>
        <v>0</v>
      </c>
    </row>
    <row r="142" spans="1:6" s="145" customFormat="1" ht="13.5" thickTop="1" x14ac:dyDescent="0.2">
      <c r="A142" s="53"/>
      <c r="B142" s="69"/>
      <c r="C142" s="55"/>
      <c r="D142" s="55"/>
      <c r="E142" s="59"/>
      <c r="F142" s="57"/>
    </row>
    <row r="143" spans="1:6" s="126" customFormat="1" x14ac:dyDescent="0.2">
      <c r="A143" s="135"/>
      <c r="B143" s="54" t="s">
        <v>409</v>
      </c>
      <c r="C143" s="136"/>
      <c r="D143" s="136"/>
      <c r="E143" s="137"/>
      <c r="F143" s="137"/>
    </row>
    <row r="144" spans="1:6" s="342" customFormat="1" x14ac:dyDescent="0.2">
      <c r="A144" s="339"/>
      <c r="B144" s="340"/>
      <c r="C144" s="310"/>
      <c r="D144" s="416"/>
      <c r="E144" s="341"/>
      <c r="F144" s="297"/>
    </row>
    <row r="145" spans="1:8" s="342" customFormat="1" ht="25.5" x14ac:dyDescent="0.2">
      <c r="A145" s="305">
        <f>MAX($A$3:$A144)+1</f>
        <v>36</v>
      </c>
      <c r="B145" s="307" t="s">
        <v>437</v>
      </c>
      <c r="C145" s="310"/>
      <c r="D145" s="416"/>
      <c r="E145" s="341"/>
      <c r="F145" s="297"/>
      <c r="H145" s="340"/>
    </row>
    <row r="146" spans="1:8" s="342" customFormat="1" x14ac:dyDescent="0.2">
      <c r="A146" s="343" t="s">
        <v>391</v>
      </c>
      <c r="B146" s="292" t="s">
        <v>438</v>
      </c>
      <c r="C146" s="293" t="s">
        <v>2</v>
      </c>
      <c r="D146" s="415">
        <v>3</v>
      </c>
      <c r="E146" s="294"/>
      <c r="F146" s="295">
        <f>E146*D146</f>
        <v>0</v>
      </c>
    </row>
    <row r="147" spans="1:8" s="342" customFormat="1" x14ac:dyDescent="0.2">
      <c r="A147" s="344" t="s">
        <v>391</v>
      </c>
      <c r="B147" s="292" t="s">
        <v>439</v>
      </c>
      <c r="C147" s="293" t="s">
        <v>0</v>
      </c>
      <c r="D147" s="415">
        <v>1</v>
      </c>
      <c r="E147" s="294"/>
      <c r="F147" s="295">
        <f>E147*D147</f>
        <v>0</v>
      </c>
    </row>
    <row r="148" spans="1:8" s="342" customFormat="1" x14ac:dyDescent="0.2">
      <c r="A148" s="344" t="s">
        <v>391</v>
      </c>
      <c r="B148" s="292" t="s">
        <v>440</v>
      </c>
      <c r="C148" s="293" t="s">
        <v>10</v>
      </c>
      <c r="D148" s="415">
        <v>2</v>
      </c>
      <c r="E148" s="294"/>
      <c r="F148" s="295">
        <f>E148*D148</f>
        <v>0</v>
      </c>
    </row>
    <row r="149" spans="1:8" s="342" customFormat="1" x14ac:dyDescent="0.2">
      <c r="A149" s="344" t="s">
        <v>391</v>
      </c>
      <c r="B149" s="292" t="s">
        <v>441</v>
      </c>
      <c r="C149" s="293" t="s">
        <v>10</v>
      </c>
      <c r="D149" s="415">
        <v>1</v>
      </c>
      <c r="E149" s="294"/>
      <c r="F149" s="295">
        <f>E149*D149</f>
        <v>0</v>
      </c>
    </row>
    <row r="150" spans="1:8" s="342" customFormat="1" x14ac:dyDescent="0.2">
      <c r="A150" s="344" t="s">
        <v>391</v>
      </c>
      <c r="B150" s="292" t="s">
        <v>442</v>
      </c>
      <c r="C150" s="293" t="s">
        <v>2</v>
      </c>
      <c r="D150" s="415">
        <v>1</v>
      </c>
      <c r="E150" s="294"/>
      <c r="F150" s="295">
        <f>E150*D150</f>
        <v>0</v>
      </c>
    </row>
    <row r="151" spans="1:8" x14ac:dyDescent="0.2">
      <c r="A151" s="101"/>
      <c r="B151" s="114"/>
      <c r="C151" s="115"/>
      <c r="D151" s="119"/>
      <c r="E151" s="116"/>
      <c r="F151" s="117"/>
    </row>
    <row r="152" spans="1:8" ht="13.5" thickBot="1" x14ac:dyDescent="0.25">
      <c r="A152" s="101"/>
      <c r="B152" s="121" t="s">
        <v>147</v>
      </c>
      <c r="C152" s="122"/>
      <c r="D152" s="123"/>
      <c r="E152" s="124"/>
      <c r="F152" s="125">
        <f>SUM(F146:F151)</f>
        <v>0</v>
      </c>
    </row>
    <row r="153" spans="1:8" s="145" customFormat="1" ht="13.5" thickTop="1" x14ac:dyDescent="0.2">
      <c r="A153" s="53"/>
      <c r="B153" s="69"/>
      <c r="C153" s="55"/>
      <c r="D153" s="55"/>
      <c r="E153" s="59"/>
      <c r="F153" s="57"/>
    </row>
    <row r="154" spans="1:8" s="126" customFormat="1" x14ac:dyDescent="0.2">
      <c r="A154" s="135"/>
      <c r="B154" s="54" t="s">
        <v>427</v>
      </c>
      <c r="C154" s="136"/>
      <c r="D154" s="136"/>
      <c r="E154" s="137"/>
      <c r="F154" s="137"/>
    </row>
    <row r="155" spans="1:8" s="78" customFormat="1" x14ac:dyDescent="0.2">
      <c r="A155" s="329"/>
      <c r="B155" s="330"/>
      <c r="C155" s="331"/>
      <c r="D155" s="418"/>
      <c r="E155" s="332"/>
      <c r="F155" s="333"/>
    </row>
    <row r="156" spans="1:8" s="1" customFormat="1" x14ac:dyDescent="0.2">
      <c r="A156" s="334">
        <f>MAX($A$3:$A155)+1</f>
        <v>37</v>
      </c>
      <c r="B156" s="336" t="s">
        <v>435</v>
      </c>
      <c r="C156" s="337" t="s">
        <v>2</v>
      </c>
      <c r="D156" s="419">
        <v>1</v>
      </c>
      <c r="E156" s="294"/>
      <c r="F156" s="295">
        <f>E156*D156</f>
        <v>0</v>
      </c>
    </row>
    <row r="157" spans="1:8" s="1" customFormat="1" x14ac:dyDescent="0.2">
      <c r="A157" s="334"/>
      <c r="B157" s="336"/>
      <c r="C157" s="337"/>
      <c r="D157" s="419"/>
      <c r="E157" s="332"/>
      <c r="F157" s="295"/>
    </row>
    <row r="158" spans="1:8" s="1" customFormat="1" ht="25.5" x14ac:dyDescent="0.2">
      <c r="A158" s="334">
        <f>MAX($A$3:$A157)+1</f>
        <v>38</v>
      </c>
      <c r="B158" s="308" t="s">
        <v>436</v>
      </c>
      <c r="C158" s="310" t="s">
        <v>0</v>
      </c>
      <c r="D158" s="416">
        <v>1</v>
      </c>
      <c r="E158" s="294"/>
      <c r="F158" s="295">
        <f>E158*D158</f>
        <v>0</v>
      </c>
    </row>
    <row r="159" spans="1:8" x14ac:dyDescent="0.2">
      <c r="A159" s="101"/>
      <c r="B159" s="114"/>
      <c r="C159" s="115"/>
      <c r="D159" s="119"/>
      <c r="E159" s="116"/>
      <c r="F159" s="117"/>
    </row>
    <row r="160" spans="1:8" ht="13.5" thickBot="1" x14ac:dyDescent="0.25">
      <c r="A160" s="101"/>
      <c r="B160" s="121" t="s">
        <v>428</v>
      </c>
      <c r="C160" s="122"/>
      <c r="D160" s="123"/>
      <c r="E160" s="124"/>
      <c r="F160" s="125">
        <f>SUM(F156:F159)</f>
        <v>0</v>
      </c>
    </row>
    <row r="161" spans="1:6" ht="13.5" thickTop="1" x14ac:dyDescent="0.2">
      <c r="A161" s="101"/>
      <c r="B161" s="114"/>
      <c r="C161" s="115"/>
      <c r="D161" s="119"/>
      <c r="E161" s="116"/>
      <c r="F161" s="117"/>
    </row>
    <row r="162" spans="1:6" ht="13.5" thickBot="1" x14ac:dyDescent="0.25">
      <c r="A162" s="101"/>
      <c r="B162" s="121" t="s">
        <v>434</v>
      </c>
      <c r="C162" s="122"/>
      <c r="D162" s="123"/>
      <c r="E162" s="124"/>
      <c r="F162" s="125">
        <f>F160+F152+F141</f>
        <v>0</v>
      </c>
    </row>
    <row r="163" spans="1:6" ht="13.5" thickTop="1" x14ac:dyDescent="0.2"/>
  </sheetData>
  <pageMargins left="0.70866141732283472" right="0.55000000000000004" top="0.74803149606299213" bottom="0.74803149606299213" header="0.31496062992125984" footer="0.31496062992125984"/>
  <pageSetup paperSize="9" scale="83" orientation="portrait"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4"/>
  <sheetViews>
    <sheetView view="pageBreakPreview" zoomScale="85" zoomScaleNormal="100" zoomScaleSheetLayoutView="85" zoomScalePageLayoutView="40" workbookViewId="0">
      <pane ySplit="3" topLeftCell="A4" activePane="bottomLeft" state="frozen"/>
      <selection activeCell="B4" sqref="B4"/>
      <selection pane="bottomLeft" activeCell="S13" sqref="S13"/>
    </sheetView>
  </sheetViews>
  <sheetFormatPr defaultRowHeight="12.75" x14ac:dyDescent="0.2"/>
  <cols>
    <col min="1" max="1" width="5.7109375" style="63" customWidth="1"/>
    <col min="2" max="2" width="57.140625" style="63" customWidth="1"/>
    <col min="3" max="3" width="6.140625" style="63" customWidth="1"/>
    <col min="4" max="4" width="9.5703125" style="351" customWidth="1"/>
    <col min="5" max="6" width="11.7109375" style="63" customWidth="1"/>
    <col min="7" max="16384" width="9.140625" style="63"/>
  </cols>
  <sheetData>
    <row r="1" spans="1:11" x14ac:dyDescent="0.2">
      <c r="A1" s="138" t="s">
        <v>153</v>
      </c>
      <c r="B1" s="69" t="s">
        <v>145</v>
      </c>
      <c r="C1" s="55"/>
      <c r="D1" s="346"/>
      <c r="E1" s="56" t="s">
        <v>3</v>
      </c>
      <c r="F1" s="57">
        <f>F152+F247+F373</f>
        <v>0</v>
      </c>
    </row>
    <row r="2" spans="1:11" x14ac:dyDescent="0.2">
      <c r="A2" s="3"/>
      <c r="B2" s="58"/>
      <c r="C2" s="4"/>
      <c r="D2" s="352"/>
      <c r="E2" s="5"/>
      <c r="F2" s="5"/>
    </row>
    <row r="3" spans="1:11" x14ac:dyDescent="0.2">
      <c r="A3" s="53"/>
      <c r="B3" s="54" t="s">
        <v>5</v>
      </c>
      <c r="C3" s="55" t="s">
        <v>6</v>
      </c>
      <c r="D3" s="346" t="s">
        <v>9</v>
      </c>
      <c r="E3" s="59" t="s">
        <v>7</v>
      </c>
      <c r="F3" s="57" t="s">
        <v>8</v>
      </c>
    </row>
    <row r="4" spans="1:11" x14ac:dyDescent="0.2">
      <c r="A4" s="53"/>
      <c r="B4" s="54"/>
      <c r="C4" s="55"/>
      <c r="D4" s="346"/>
      <c r="E4" s="59"/>
      <c r="F4" s="57"/>
    </row>
    <row r="5" spans="1:11" x14ac:dyDescent="0.2">
      <c r="A5" s="97"/>
      <c r="B5" s="69" t="s">
        <v>83</v>
      </c>
      <c r="C5" s="42"/>
      <c r="E5" s="99"/>
      <c r="F5" s="99"/>
      <c r="K5" s="98"/>
    </row>
    <row r="6" spans="1:11" x14ac:dyDescent="0.2">
      <c r="A6" s="97"/>
      <c r="B6" s="69"/>
      <c r="C6" s="42"/>
      <c r="E6" s="99"/>
      <c r="F6" s="99"/>
      <c r="K6" s="98"/>
    </row>
    <row r="7" spans="1:11" s="1" customFormat="1" ht="76.5" x14ac:dyDescent="0.2">
      <c r="A7" s="77"/>
      <c r="B7" s="96" t="s">
        <v>84</v>
      </c>
      <c r="C7" s="87"/>
      <c r="D7" s="350"/>
    </row>
    <row r="8" spans="1:11" s="1" customFormat="1" ht="51" x14ac:dyDescent="0.2">
      <c r="A8" s="77"/>
      <c r="B8" s="96" t="s">
        <v>77</v>
      </c>
      <c r="C8" s="87"/>
      <c r="D8" s="350"/>
    </row>
    <row r="9" spans="1:11" s="1" customFormat="1" ht="76.5" x14ac:dyDescent="0.2">
      <c r="A9" s="77"/>
      <c r="B9" s="96" t="s">
        <v>93</v>
      </c>
      <c r="C9" s="87"/>
      <c r="D9" s="350"/>
    </row>
    <row r="10" spans="1:11" s="1" customFormat="1" ht="38.25" x14ac:dyDescent="0.2">
      <c r="A10" s="77"/>
      <c r="B10" s="96" t="s">
        <v>85</v>
      </c>
      <c r="C10" s="87"/>
      <c r="D10" s="350"/>
    </row>
    <row r="11" spans="1:11" s="1" customFormat="1" ht="51" x14ac:dyDescent="0.2">
      <c r="A11" s="77"/>
      <c r="B11" s="96" t="s">
        <v>86</v>
      </c>
      <c r="C11" s="87"/>
      <c r="D11" s="350"/>
    </row>
    <row r="12" spans="1:11" s="1" customFormat="1" ht="38.25" x14ac:dyDescent="0.2">
      <c r="A12" s="77"/>
      <c r="B12" s="96" t="s">
        <v>87</v>
      </c>
      <c r="C12" s="87"/>
      <c r="D12" s="350"/>
    </row>
    <row r="13" spans="1:11" s="1" customFormat="1" ht="25.5" x14ac:dyDescent="0.2">
      <c r="A13" s="77"/>
      <c r="B13" s="96" t="s">
        <v>88</v>
      </c>
      <c r="C13" s="87"/>
      <c r="D13" s="350"/>
    </row>
    <row r="14" spans="1:11" s="1" customFormat="1" ht="25.5" x14ac:dyDescent="0.2">
      <c r="A14" s="77"/>
      <c r="B14" s="96" t="s">
        <v>89</v>
      </c>
      <c r="C14" s="87"/>
      <c r="D14" s="350"/>
    </row>
    <row r="15" spans="1:11" s="1" customFormat="1" ht="25.5" x14ac:dyDescent="0.2">
      <c r="A15" s="77"/>
      <c r="B15" s="96" t="s">
        <v>90</v>
      </c>
      <c r="C15" s="87"/>
      <c r="D15" s="350"/>
    </row>
    <row r="16" spans="1:11" s="1" customFormat="1" ht="25.5" x14ac:dyDescent="0.2">
      <c r="A16" s="77"/>
      <c r="B16" s="96" t="s">
        <v>91</v>
      </c>
      <c r="C16" s="87"/>
      <c r="D16" s="350"/>
    </row>
    <row r="17" spans="1:6" s="1" customFormat="1" ht="51" x14ac:dyDescent="0.2">
      <c r="A17" s="77"/>
      <c r="B17" s="96" t="s">
        <v>92</v>
      </c>
      <c r="C17" s="87"/>
      <c r="D17" s="350"/>
    </row>
    <row r="18" spans="1:6" x14ac:dyDescent="0.2">
      <c r="A18" s="53"/>
      <c r="B18" s="54"/>
      <c r="C18" s="55"/>
      <c r="D18" s="346"/>
      <c r="E18" s="59"/>
      <c r="F18" s="57"/>
    </row>
    <row r="19" spans="1:6" s="145" customFormat="1" x14ac:dyDescent="0.2">
      <c r="A19" s="53"/>
      <c r="B19" s="69" t="s">
        <v>378</v>
      </c>
      <c r="C19" s="55"/>
      <c r="D19" s="346"/>
      <c r="E19" s="59"/>
      <c r="F19" s="57"/>
    </row>
    <row r="20" spans="1:6" s="145" customFormat="1" x14ac:dyDescent="0.2">
      <c r="A20" s="53"/>
      <c r="B20" s="69"/>
      <c r="C20" s="55"/>
      <c r="D20" s="346"/>
      <c r="E20" s="59"/>
      <c r="F20" s="57"/>
    </row>
    <row r="21" spans="1:6" s="145" customFormat="1" x14ac:dyDescent="0.2">
      <c r="A21" s="53"/>
      <c r="B21" s="69" t="s">
        <v>376</v>
      </c>
      <c r="C21" s="55"/>
      <c r="D21" s="346"/>
      <c r="E21" s="59"/>
      <c r="F21" s="57"/>
    </row>
    <row r="22" spans="1:6" s="145" customFormat="1" x14ac:dyDescent="0.2">
      <c r="A22" s="53"/>
      <c r="B22" s="54"/>
      <c r="C22" s="55"/>
      <c r="D22" s="346"/>
      <c r="E22" s="59"/>
      <c r="F22" s="57"/>
    </row>
    <row r="23" spans="1:6" s="1" customFormat="1" ht="25.5" x14ac:dyDescent="0.2">
      <c r="A23" s="48"/>
      <c r="B23" s="69" t="s">
        <v>311</v>
      </c>
      <c r="C23" s="87"/>
      <c r="D23" s="353"/>
    </row>
    <row r="24" spans="1:6" x14ac:dyDescent="0.2">
      <c r="A24" s="47"/>
      <c r="B24" s="60"/>
      <c r="C24" s="43"/>
      <c r="D24" s="347"/>
      <c r="E24" s="51"/>
      <c r="F24" s="44"/>
    </row>
    <row r="25" spans="1:6" ht="38.25" x14ac:dyDescent="0.2">
      <c r="A25" s="52">
        <v>1</v>
      </c>
      <c r="B25" s="49" t="s">
        <v>312</v>
      </c>
      <c r="C25" s="43"/>
      <c r="D25" s="347"/>
      <c r="E25" s="51"/>
      <c r="F25" s="44"/>
    </row>
    <row r="26" spans="1:6" s="1" customFormat="1" x14ac:dyDescent="0.2">
      <c r="A26" s="48"/>
      <c r="B26" s="49" t="s">
        <v>313</v>
      </c>
      <c r="C26" s="42"/>
      <c r="D26" s="351"/>
    </row>
    <row r="27" spans="1:6" s="1" customFormat="1" x14ac:dyDescent="0.2">
      <c r="A27" s="48"/>
      <c r="B27" s="49" t="s">
        <v>314</v>
      </c>
      <c r="C27" s="42"/>
      <c r="D27" s="351"/>
    </row>
    <row r="28" spans="1:6" s="1" customFormat="1" x14ac:dyDescent="0.2">
      <c r="A28" s="48"/>
      <c r="B28" s="49"/>
      <c r="C28" s="42"/>
      <c r="D28" s="351"/>
    </row>
    <row r="29" spans="1:6" s="1" customFormat="1" x14ac:dyDescent="0.2">
      <c r="A29" s="48"/>
      <c r="B29" s="282" t="s">
        <v>315</v>
      </c>
      <c r="C29" s="42"/>
      <c r="D29" s="351"/>
    </row>
    <row r="30" spans="1:6" s="1" customFormat="1" x14ac:dyDescent="0.2">
      <c r="A30" s="48"/>
      <c r="B30" s="49" t="s">
        <v>316</v>
      </c>
      <c r="C30" s="42"/>
      <c r="D30" s="351"/>
    </row>
    <row r="31" spans="1:6" s="1" customFormat="1" x14ac:dyDescent="0.2">
      <c r="A31" s="48"/>
      <c r="B31" s="49" t="s">
        <v>317</v>
      </c>
      <c r="C31" s="42"/>
      <c r="D31" s="351"/>
    </row>
    <row r="32" spans="1:6" s="1" customFormat="1" x14ac:dyDescent="0.2">
      <c r="A32" s="48"/>
      <c r="B32" s="49" t="s">
        <v>318</v>
      </c>
      <c r="C32" s="42"/>
      <c r="D32" s="351"/>
    </row>
    <row r="33" spans="1:6" s="1" customFormat="1" x14ac:dyDescent="0.2">
      <c r="A33" s="48"/>
      <c r="B33" s="49" t="s">
        <v>319</v>
      </c>
      <c r="C33" s="42" t="s">
        <v>2</v>
      </c>
      <c r="D33" s="351">
        <v>1</v>
      </c>
      <c r="E33" s="155"/>
      <c r="F33" s="156">
        <f>D33*E33</f>
        <v>0</v>
      </c>
    </row>
    <row r="34" spans="1:6" s="1" customFormat="1" x14ac:dyDescent="0.2">
      <c r="A34" s="48"/>
      <c r="B34" s="49" t="s">
        <v>320</v>
      </c>
      <c r="C34" s="42"/>
      <c r="D34" s="351"/>
    </row>
    <row r="35" spans="1:6" s="1" customFormat="1" x14ac:dyDescent="0.2">
      <c r="A35" s="48"/>
      <c r="B35" s="49" t="s">
        <v>11</v>
      </c>
      <c r="C35" s="42"/>
      <c r="D35" s="351"/>
    </row>
    <row r="36" spans="1:6" s="1" customFormat="1" x14ac:dyDescent="0.2">
      <c r="A36" s="48"/>
      <c r="B36" s="49"/>
      <c r="C36" s="42"/>
      <c r="D36" s="351"/>
    </row>
    <row r="37" spans="1:6" s="1" customFormat="1" x14ac:dyDescent="0.2">
      <c r="A37" s="48"/>
      <c r="B37" s="282" t="s">
        <v>321</v>
      </c>
      <c r="C37" s="42"/>
      <c r="D37" s="351"/>
    </row>
    <row r="38" spans="1:6" s="1" customFormat="1" x14ac:dyDescent="0.2">
      <c r="A38" s="48"/>
      <c r="B38" s="49" t="s">
        <v>322</v>
      </c>
      <c r="C38" s="42"/>
      <c r="D38" s="351"/>
    </row>
    <row r="39" spans="1:6" s="1" customFormat="1" x14ac:dyDescent="0.2">
      <c r="A39" s="48"/>
      <c r="B39" s="49" t="s">
        <v>323</v>
      </c>
      <c r="C39" s="42"/>
      <c r="D39" s="351"/>
    </row>
    <row r="40" spans="1:6" s="1" customFormat="1" x14ac:dyDescent="0.2">
      <c r="A40" s="48"/>
      <c r="B40" s="49" t="s">
        <v>324</v>
      </c>
      <c r="C40" s="42"/>
      <c r="D40" s="351"/>
    </row>
    <row r="41" spans="1:6" s="1" customFormat="1" x14ac:dyDescent="0.2">
      <c r="A41" s="48"/>
      <c r="B41" s="49" t="s">
        <v>319</v>
      </c>
      <c r="C41" s="42" t="s">
        <v>2</v>
      </c>
      <c r="D41" s="351">
        <v>1</v>
      </c>
      <c r="E41" s="155"/>
      <c r="F41" s="156">
        <f>D41*E41</f>
        <v>0</v>
      </c>
    </row>
    <row r="42" spans="1:6" s="1" customFormat="1" x14ac:dyDescent="0.2">
      <c r="A42" s="48"/>
      <c r="B42" s="49" t="s">
        <v>325</v>
      </c>
      <c r="C42" s="42"/>
      <c r="D42" s="351"/>
    </row>
    <row r="43" spans="1:6" s="1" customFormat="1" x14ac:dyDescent="0.2">
      <c r="A43" s="48"/>
      <c r="B43" s="49" t="s">
        <v>11</v>
      </c>
      <c r="C43" s="42"/>
      <c r="D43" s="351"/>
    </row>
    <row r="44" spans="1:6" s="1" customFormat="1" x14ac:dyDescent="0.2">
      <c r="A44" s="48"/>
      <c r="B44" s="91"/>
      <c r="C44" s="87"/>
      <c r="D44" s="353"/>
    </row>
    <row r="45" spans="1:6" s="1" customFormat="1" ht="38.25" x14ac:dyDescent="0.2">
      <c r="A45" s="2">
        <f>MAX($A$7:A44)+1</f>
        <v>2</v>
      </c>
      <c r="B45" s="49" t="s">
        <v>312</v>
      </c>
      <c r="C45" s="42"/>
      <c r="D45" s="351"/>
    </row>
    <row r="46" spans="1:6" s="1" customFormat="1" x14ac:dyDescent="0.2">
      <c r="A46" s="48"/>
      <c r="B46" s="49"/>
      <c r="C46" s="42"/>
      <c r="D46" s="351"/>
    </row>
    <row r="47" spans="1:6" s="1" customFormat="1" ht="38.25" x14ac:dyDescent="0.2">
      <c r="A47" s="2">
        <f>MAX($A$7:A46)+1</f>
        <v>3</v>
      </c>
      <c r="B47" s="49" t="s">
        <v>326</v>
      </c>
      <c r="C47" s="42"/>
      <c r="D47" s="351"/>
    </row>
    <row r="48" spans="1:6" s="1" customFormat="1" x14ac:dyDescent="0.2">
      <c r="A48" s="48"/>
      <c r="B48" s="49" t="s">
        <v>327</v>
      </c>
      <c r="C48" s="42" t="s">
        <v>0</v>
      </c>
      <c r="D48" s="351">
        <v>1</v>
      </c>
      <c r="E48" s="155"/>
      <c r="F48" s="156">
        <f>D48*E48</f>
        <v>0</v>
      </c>
    </row>
    <row r="49" spans="1:6" s="1" customFormat="1" x14ac:dyDescent="0.2">
      <c r="A49" s="2"/>
      <c r="B49" s="173" t="s">
        <v>328</v>
      </c>
      <c r="C49" s="42"/>
      <c r="D49" s="351"/>
    </row>
    <row r="50" spans="1:6" s="1" customFormat="1" x14ac:dyDescent="0.2">
      <c r="A50" s="48"/>
      <c r="B50" s="49" t="s">
        <v>11</v>
      </c>
      <c r="C50" s="42"/>
      <c r="D50" s="351"/>
    </row>
    <row r="51" spans="1:6" s="1" customFormat="1" x14ac:dyDescent="0.2">
      <c r="A51" s="48"/>
      <c r="B51" s="49"/>
      <c r="C51" s="42"/>
      <c r="D51" s="351"/>
    </row>
    <row r="52" spans="1:6" s="1" customFormat="1" ht="25.5" x14ac:dyDescent="0.2">
      <c r="A52" s="2">
        <f>MAX($A$7:A51)+1</f>
        <v>4</v>
      </c>
      <c r="B52" s="49" t="s">
        <v>329</v>
      </c>
      <c r="C52" s="42"/>
      <c r="D52" s="351"/>
    </row>
    <row r="53" spans="1:6" s="1" customFormat="1" x14ac:dyDescent="0.2">
      <c r="A53" s="48"/>
      <c r="B53" s="49" t="s">
        <v>330</v>
      </c>
      <c r="C53" s="42" t="s">
        <v>2</v>
      </c>
      <c r="D53" s="351">
        <v>1</v>
      </c>
      <c r="E53" s="155"/>
      <c r="F53" s="156">
        <f>D53*E53</f>
        <v>0</v>
      </c>
    </row>
    <row r="54" spans="1:6" s="1" customFormat="1" x14ac:dyDescent="0.2">
      <c r="A54" s="48"/>
      <c r="B54" s="49"/>
      <c r="C54" s="42"/>
      <c r="D54" s="351"/>
    </row>
    <row r="55" spans="1:6" s="1" customFormat="1" ht="25.5" x14ac:dyDescent="0.2">
      <c r="A55" s="2">
        <f>MAX($A$7:A54)+1</f>
        <v>5</v>
      </c>
      <c r="B55" s="49" t="s">
        <v>200</v>
      </c>
      <c r="C55" s="42"/>
      <c r="D55" s="351"/>
    </row>
    <row r="56" spans="1:6" s="1" customFormat="1" x14ac:dyDescent="0.2">
      <c r="A56" s="48"/>
      <c r="B56" s="49" t="s">
        <v>201</v>
      </c>
      <c r="C56" s="42"/>
      <c r="D56" s="351"/>
    </row>
    <row r="57" spans="1:6" s="1" customFormat="1" x14ac:dyDescent="0.2">
      <c r="A57" s="48"/>
      <c r="B57" s="49" t="s">
        <v>202</v>
      </c>
      <c r="C57" s="42" t="s">
        <v>2</v>
      </c>
      <c r="D57" s="351">
        <v>1</v>
      </c>
      <c r="E57" s="155"/>
      <c r="F57" s="156">
        <f>D57*E57</f>
        <v>0</v>
      </c>
    </row>
    <row r="58" spans="1:6" s="1" customFormat="1" x14ac:dyDescent="0.2">
      <c r="A58" s="48"/>
      <c r="B58" s="163" t="s">
        <v>203</v>
      </c>
      <c r="C58" s="164"/>
      <c r="D58" s="354"/>
    </row>
    <row r="59" spans="1:6" s="1" customFormat="1" x14ac:dyDescent="0.2">
      <c r="A59" s="48"/>
      <c r="B59" s="49" t="s">
        <v>11</v>
      </c>
      <c r="C59" s="42"/>
      <c r="D59" s="351"/>
    </row>
    <row r="60" spans="1:6" s="1" customFormat="1" x14ac:dyDescent="0.2">
      <c r="A60" s="48"/>
      <c r="B60" s="49"/>
      <c r="C60" s="42"/>
      <c r="D60" s="351"/>
    </row>
    <row r="61" spans="1:6" s="1" customFormat="1" ht="38.25" x14ac:dyDescent="0.2">
      <c r="A61" s="2">
        <f>MAX($A$7:A60)+1</f>
        <v>6</v>
      </c>
      <c r="B61" s="49" t="s">
        <v>209</v>
      </c>
      <c r="C61" s="42"/>
      <c r="D61" s="351"/>
    </row>
    <row r="62" spans="1:6" s="1" customFormat="1" x14ac:dyDescent="0.2">
      <c r="A62" s="48"/>
      <c r="B62" s="49" t="s">
        <v>331</v>
      </c>
      <c r="C62" s="42" t="s">
        <v>2</v>
      </c>
      <c r="D62" s="351">
        <v>1</v>
      </c>
      <c r="E62" s="155"/>
      <c r="F62" s="156">
        <f>D62*E62</f>
        <v>0</v>
      </c>
    </row>
    <row r="63" spans="1:6" s="1" customFormat="1" x14ac:dyDescent="0.2">
      <c r="A63" s="48"/>
      <c r="B63" s="49"/>
      <c r="C63" s="42"/>
      <c r="D63" s="351"/>
    </row>
    <row r="64" spans="1:6" s="1" customFormat="1" ht="38.25" x14ac:dyDescent="0.2">
      <c r="A64" s="2">
        <f>MAX($A$7:A63)+1</f>
        <v>7</v>
      </c>
      <c r="B64" s="49" t="s">
        <v>234</v>
      </c>
      <c r="C64" s="42"/>
      <c r="D64" s="351"/>
    </row>
    <row r="65" spans="1:6" s="1" customFormat="1" x14ac:dyDescent="0.2">
      <c r="A65" s="48"/>
      <c r="B65" s="49" t="s">
        <v>235</v>
      </c>
      <c r="C65" s="42" t="s">
        <v>2</v>
      </c>
      <c r="D65" s="351">
        <v>4</v>
      </c>
      <c r="E65" s="155"/>
      <c r="F65" s="156">
        <f>D65*E65</f>
        <v>0</v>
      </c>
    </row>
    <row r="66" spans="1:6" s="1" customFormat="1" x14ac:dyDescent="0.2">
      <c r="A66" s="48"/>
      <c r="B66" s="49" t="s">
        <v>236</v>
      </c>
      <c r="C66" s="42"/>
      <c r="D66" s="351"/>
    </row>
    <row r="67" spans="1:6" s="1" customFormat="1" x14ac:dyDescent="0.2">
      <c r="A67" s="48"/>
      <c r="B67" s="49" t="s">
        <v>11</v>
      </c>
      <c r="C67" s="42"/>
      <c r="D67" s="351"/>
    </row>
    <row r="68" spans="1:6" s="1" customFormat="1" x14ac:dyDescent="0.2">
      <c r="A68" s="48"/>
      <c r="B68" s="49"/>
      <c r="C68" s="42"/>
      <c r="D68" s="351"/>
    </row>
    <row r="69" spans="1:6" s="1" customFormat="1" ht="38.25" x14ac:dyDescent="0.2">
      <c r="A69" s="2">
        <f>MAX($A$7:A68)+1</f>
        <v>8</v>
      </c>
      <c r="B69" s="49" t="s">
        <v>215</v>
      </c>
      <c r="C69" s="42"/>
      <c r="D69" s="351"/>
    </row>
    <row r="70" spans="1:6" s="1" customFormat="1" x14ac:dyDescent="0.2">
      <c r="A70" s="48"/>
      <c r="B70" s="49" t="s">
        <v>332</v>
      </c>
      <c r="C70" s="42" t="s">
        <v>2</v>
      </c>
      <c r="D70" s="351">
        <v>2</v>
      </c>
      <c r="E70" s="155"/>
      <c r="F70" s="156">
        <f>D70*E70</f>
        <v>0</v>
      </c>
    </row>
    <row r="71" spans="1:6" s="1" customFormat="1" x14ac:dyDescent="0.2">
      <c r="A71" s="48"/>
      <c r="B71" s="49" t="s">
        <v>216</v>
      </c>
      <c r="C71" s="42"/>
      <c r="D71" s="351"/>
    </row>
    <row r="72" spans="1:6" s="1" customFormat="1" x14ac:dyDescent="0.2">
      <c r="A72" s="48"/>
      <c r="B72" s="49" t="s">
        <v>11</v>
      </c>
      <c r="C72" s="42"/>
      <c r="D72" s="351"/>
    </row>
    <row r="73" spans="1:6" s="1" customFormat="1" x14ac:dyDescent="0.2">
      <c r="A73" s="48"/>
      <c r="B73" s="49"/>
      <c r="C73" s="42"/>
      <c r="D73" s="351"/>
    </row>
    <row r="74" spans="1:6" s="1" customFormat="1" ht="25.5" x14ac:dyDescent="0.2">
      <c r="A74" s="2">
        <f>MAX($A$7:A73)+1</f>
        <v>9</v>
      </c>
      <c r="B74" s="49" t="s">
        <v>333</v>
      </c>
      <c r="C74" s="42"/>
      <c r="D74" s="351"/>
    </row>
    <row r="75" spans="1:6" s="1" customFormat="1" x14ac:dyDescent="0.2">
      <c r="A75" s="48"/>
      <c r="B75" s="49" t="s">
        <v>334</v>
      </c>
      <c r="C75" s="42" t="s">
        <v>2</v>
      </c>
      <c r="D75" s="351">
        <v>1</v>
      </c>
      <c r="E75" s="155"/>
      <c r="F75" s="156">
        <f>D75*E75</f>
        <v>0</v>
      </c>
    </row>
    <row r="76" spans="1:6" s="1" customFormat="1" x14ac:dyDescent="0.2">
      <c r="A76" s="48"/>
      <c r="B76" s="49" t="s">
        <v>335</v>
      </c>
      <c r="C76" s="42" t="s">
        <v>2</v>
      </c>
      <c r="D76" s="351">
        <v>4</v>
      </c>
      <c r="E76" s="155"/>
      <c r="F76" s="156">
        <f>D76*E76</f>
        <v>0</v>
      </c>
    </row>
    <row r="77" spans="1:6" s="1" customFormat="1" x14ac:dyDescent="0.2">
      <c r="A77" s="48"/>
      <c r="B77" s="49"/>
      <c r="C77" s="42"/>
      <c r="D77" s="351"/>
    </row>
    <row r="78" spans="1:6" s="1" customFormat="1" ht="38.25" x14ac:dyDescent="0.2">
      <c r="A78" s="2">
        <f>MAX($A$7:A77)+1</f>
        <v>10</v>
      </c>
      <c r="B78" s="49" t="s">
        <v>213</v>
      </c>
      <c r="C78" s="42"/>
      <c r="D78" s="351"/>
    </row>
    <row r="79" spans="1:6" s="1" customFormat="1" x14ac:dyDescent="0.2">
      <c r="A79" s="48"/>
      <c r="B79" s="49" t="s">
        <v>336</v>
      </c>
      <c r="C79" s="42" t="s">
        <v>2</v>
      </c>
      <c r="D79" s="351">
        <v>4</v>
      </c>
      <c r="E79" s="155"/>
      <c r="F79" s="156">
        <f>D79*E79</f>
        <v>0</v>
      </c>
    </row>
    <row r="80" spans="1:6" s="1" customFormat="1" x14ac:dyDescent="0.2">
      <c r="A80" s="48"/>
      <c r="B80" s="49"/>
      <c r="C80" s="42"/>
      <c r="D80" s="351"/>
    </row>
    <row r="81" spans="1:15" s="1" customFormat="1" ht="25.5" x14ac:dyDescent="0.2">
      <c r="A81" s="2">
        <f>MAX($A$7:A80)+1</f>
        <v>11</v>
      </c>
      <c r="B81" s="49" t="s">
        <v>337</v>
      </c>
      <c r="C81" s="42"/>
      <c r="D81" s="351"/>
    </row>
    <row r="82" spans="1:15" s="1" customFormat="1" x14ac:dyDescent="0.2">
      <c r="A82" s="48"/>
      <c r="B82" s="49" t="s">
        <v>338</v>
      </c>
      <c r="C82" s="42" t="s">
        <v>2</v>
      </c>
      <c r="D82" s="351">
        <v>2</v>
      </c>
      <c r="E82" s="155"/>
      <c r="F82" s="156">
        <f>D82*E82</f>
        <v>0</v>
      </c>
    </row>
    <row r="83" spans="1:15" s="1" customFormat="1" x14ac:dyDescent="0.2">
      <c r="A83" s="2"/>
      <c r="B83" s="173"/>
      <c r="C83" s="153"/>
      <c r="D83" s="355"/>
      <c r="E83" s="153"/>
      <c r="F83" s="156"/>
    </row>
    <row r="84" spans="1:15" s="1" customFormat="1" ht="25.5" x14ac:dyDescent="0.2">
      <c r="A84" s="2">
        <f>MAX($A$4:A83)+1</f>
        <v>12</v>
      </c>
      <c r="B84" s="166" t="s">
        <v>217</v>
      </c>
      <c r="C84" s="153"/>
      <c r="D84" s="355"/>
      <c r="E84" s="153"/>
      <c r="F84" s="156"/>
    </row>
    <row r="85" spans="1:15" s="1" customFormat="1" x14ac:dyDescent="0.2">
      <c r="A85" s="2"/>
      <c r="B85" s="173" t="s">
        <v>339</v>
      </c>
      <c r="C85" s="42" t="s">
        <v>2</v>
      </c>
      <c r="D85" s="351">
        <v>1</v>
      </c>
      <c r="E85" s="155"/>
      <c r="F85" s="156">
        <f>D85*E85</f>
        <v>0</v>
      </c>
    </row>
    <row r="86" spans="1:15" s="1" customFormat="1" x14ac:dyDescent="0.2">
      <c r="A86" s="48"/>
      <c r="B86" s="49"/>
      <c r="C86" s="42"/>
      <c r="D86" s="351"/>
    </row>
    <row r="87" spans="1:15" s="1" customFormat="1" ht="63.75" x14ac:dyDescent="0.2">
      <c r="A87" s="2">
        <f>MAX($A$4:A86)+1</f>
        <v>13</v>
      </c>
      <c r="B87" s="70" t="s">
        <v>340</v>
      </c>
      <c r="C87" s="42"/>
      <c r="D87" s="351"/>
    </row>
    <row r="88" spans="1:15" s="1" customFormat="1" x14ac:dyDescent="0.2">
      <c r="A88" s="48"/>
      <c r="B88" s="70" t="s">
        <v>341</v>
      </c>
      <c r="C88" s="42" t="s">
        <v>1</v>
      </c>
      <c r="D88" s="351">
        <v>6</v>
      </c>
      <c r="E88" s="155"/>
      <c r="F88" s="156">
        <f>D88*E88</f>
        <v>0</v>
      </c>
    </row>
    <row r="89" spans="1:15" s="1" customFormat="1" x14ac:dyDescent="0.2">
      <c r="A89" s="2"/>
      <c r="B89" s="65"/>
      <c r="C89" s="42"/>
      <c r="D89" s="351"/>
      <c r="E89" s="182"/>
      <c r="F89" s="75"/>
    </row>
    <row r="90" spans="1:15" s="1" customFormat="1" ht="38.25" x14ac:dyDescent="0.2">
      <c r="A90" s="2">
        <f>MAX($A$7:A89)+1</f>
        <v>14</v>
      </c>
      <c r="B90" s="183" t="s">
        <v>222</v>
      </c>
      <c r="C90" s="42"/>
      <c r="D90" s="351"/>
      <c r="E90" s="68"/>
      <c r="F90" s="75"/>
    </row>
    <row r="91" spans="1:15" s="1" customFormat="1" ht="102" x14ac:dyDescent="0.2">
      <c r="A91" s="48"/>
      <c r="B91" s="184" t="s">
        <v>223</v>
      </c>
      <c r="C91" s="42"/>
      <c r="D91" s="351"/>
      <c r="E91" s="68"/>
      <c r="F91" s="75"/>
    </row>
    <row r="92" spans="1:15" s="1" customFormat="1" x14ac:dyDescent="0.2">
      <c r="A92" s="48"/>
      <c r="B92" s="49" t="s">
        <v>224</v>
      </c>
      <c r="C92" s="42" t="s">
        <v>1</v>
      </c>
      <c r="D92" s="351">
        <v>170</v>
      </c>
      <c r="E92" s="155"/>
      <c r="F92" s="75">
        <f>+E92*D92</f>
        <v>0</v>
      </c>
    </row>
    <row r="93" spans="1:15" s="1" customFormat="1" x14ac:dyDescent="0.2">
      <c r="A93" s="48"/>
      <c r="B93" s="185" t="s">
        <v>225</v>
      </c>
      <c r="C93" s="42"/>
      <c r="D93" s="351"/>
      <c r="E93" s="68"/>
      <c r="F93" s="75"/>
    </row>
    <row r="94" spans="1:15" s="1" customFormat="1" x14ac:dyDescent="0.2">
      <c r="A94" s="48"/>
      <c r="B94" s="186" t="s">
        <v>11</v>
      </c>
      <c r="C94" s="42"/>
      <c r="D94" s="351"/>
      <c r="E94" s="68"/>
      <c r="F94" s="75"/>
    </row>
    <row r="95" spans="1:15" s="1" customFormat="1" x14ac:dyDescent="0.2">
      <c r="A95" s="48"/>
      <c r="B95" s="186"/>
      <c r="C95" s="42"/>
      <c r="D95" s="351"/>
      <c r="E95" s="68"/>
      <c r="F95" s="75"/>
    </row>
    <row r="96" spans="1:15" s="1" customFormat="1" ht="127.5" x14ac:dyDescent="0.2">
      <c r="A96" s="2">
        <f>MAX($A$7:A95)+1</f>
        <v>15</v>
      </c>
      <c r="B96" s="189" t="s">
        <v>342</v>
      </c>
      <c r="C96" s="141"/>
      <c r="D96" s="356"/>
      <c r="E96" s="142"/>
      <c r="F96" s="142"/>
      <c r="G96" s="188"/>
      <c r="H96" s="188"/>
      <c r="I96" s="188"/>
      <c r="J96" s="188"/>
      <c r="K96" s="188"/>
      <c r="L96" s="188"/>
      <c r="M96" s="188"/>
      <c r="N96" s="188"/>
      <c r="O96" s="188"/>
    </row>
    <row r="97" spans="1:15" s="1" customFormat="1" ht="25.5" x14ac:dyDescent="0.2">
      <c r="A97" s="143"/>
      <c r="B97" s="189" t="s">
        <v>228</v>
      </c>
      <c r="C97" s="141"/>
      <c r="D97" s="356"/>
      <c r="E97" s="142"/>
      <c r="F97" s="142"/>
      <c r="G97" s="188"/>
      <c r="H97" s="188"/>
      <c r="I97" s="188"/>
      <c r="J97" s="188"/>
      <c r="K97" s="188"/>
      <c r="L97" s="188"/>
      <c r="M97" s="188"/>
      <c r="N97" s="188"/>
      <c r="O97" s="188"/>
    </row>
    <row r="98" spans="1:15" s="1" customFormat="1" x14ac:dyDescent="0.2">
      <c r="A98" s="140"/>
      <c r="B98" s="189" t="s">
        <v>229</v>
      </c>
      <c r="C98" s="141"/>
      <c r="D98" s="356"/>
      <c r="E98" s="142"/>
      <c r="F98" s="142"/>
      <c r="G98" s="188"/>
      <c r="H98" s="188"/>
      <c r="I98" s="188"/>
      <c r="J98" s="188"/>
      <c r="K98" s="188"/>
      <c r="L98" s="188"/>
      <c r="M98" s="188"/>
      <c r="N98" s="188"/>
      <c r="O98" s="188"/>
    </row>
    <row r="99" spans="1:15" s="1" customFormat="1" x14ac:dyDescent="0.2">
      <c r="A99" s="48"/>
      <c r="B99" s="70" t="s">
        <v>341</v>
      </c>
      <c r="C99" s="42" t="s">
        <v>1</v>
      </c>
      <c r="D99" s="351">
        <v>6</v>
      </c>
      <c r="E99" s="155"/>
      <c r="F99" s="75">
        <f>+E99*D99</f>
        <v>0</v>
      </c>
    </row>
    <row r="100" spans="1:15" s="1" customFormat="1" x14ac:dyDescent="0.2">
      <c r="A100" s="140"/>
      <c r="B100" s="189" t="s">
        <v>229</v>
      </c>
      <c r="C100" s="141"/>
      <c r="D100" s="356"/>
      <c r="E100" s="142"/>
      <c r="F100" s="142"/>
      <c r="G100" s="188"/>
      <c r="H100" s="188"/>
      <c r="I100" s="188"/>
      <c r="J100" s="188"/>
      <c r="K100" s="188"/>
      <c r="L100" s="188"/>
      <c r="M100" s="188"/>
      <c r="N100" s="188"/>
      <c r="O100" s="188"/>
    </row>
    <row r="101" spans="1:15" s="1" customFormat="1" x14ac:dyDescent="0.2">
      <c r="A101" s="48"/>
      <c r="B101" s="49" t="s">
        <v>224</v>
      </c>
      <c r="C101" s="42" t="s">
        <v>1</v>
      </c>
      <c r="D101" s="351">
        <v>170</v>
      </c>
      <c r="E101" s="155"/>
      <c r="F101" s="75">
        <f>+E101*D101</f>
        <v>0</v>
      </c>
    </row>
    <row r="102" spans="1:15" s="1" customFormat="1" x14ac:dyDescent="0.2">
      <c r="A102" s="140"/>
      <c r="B102" s="190" t="s">
        <v>343</v>
      </c>
      <c r="C102" s="141"/>
      <c r="D102" s="356"/>
      <c r="E102" s="142"/>
      <c r="F102" s="142"/>
      <c r="G102" s="188"/>
      <c r="H102" s="188"/>
      <c r="I102" s="188"/>
      <c r="J102" s="188"/>
      <c r="K102" s="188"/>
      <c r="L102" s="188"/>
      <c r="M102" s="188"/>
      <c r="N102" s="188"/>
      <c r="O102" s="188"/>
    </row>
    <row r="103" spans="1:15" s="1" customFormat="1" x14ac:dyDescent="0.2">
      <c r="A103" s="140"/>
      <c r="B103" s="189" t="s">
        <v>11</v>
      </c>
      <c r="C103" s="141"/>
      <c r="D103" s="356"/>
      <c r="E103" s="142"/>
      <c r="F103" s="142"/>
      <c r="G103" s="188"/>
      <c r="H103" s="188"/>
      <c r="I103" s="188"/>
      <c r="J103" s="188"/>
      <c r="K103" s="188"/>
      <c r="L103" s="188"/>
      <c r="M103" s="188"/>
      <c r="N103" s="188"/>
      <c r="O103" s="188"/>
    </row>
    <row r="104" spans="1:15" s="1" customFormat="1" x14ac:dyDescent="0.2">
      <c r="A104" s="48"/>
      <c r="B104" s="191"/>
      <c r="C104" s="74"/>
      <c r="D104" s="357"/>
      <c r="E104" s="45"/>
      <c r="F104" s="156"/>
    </row>
    <row r="105" spans="1:15" s="1" customFormat="1" x14ac:dyDescent="0.2">
      <c r="A105" s="2">
        <f>MAX($A$7:A104)+1</f>
        <v>16</v>
      </c>
      <c r="B105" s="192" t="s">
        <v>230</v>
      </c>
      <c r="C105" s="62" t="s">
        <v>12</v>
      </c>
      <c r="D105" s="358">
        <v>32</v>
      </c>
      <c r="E105" s="155"/>
      <c r="F105" s="73">
        <f>D105*E105</f>
        <v>0</v>
      </c>
      <c r="G105" s="188"/>
      <c r="H105" s="188"/>
      <c r="I105" s="188"/>
      <c r="J105" s="188"/>
      <c r="K105" s="188"/>
      <c r="L105" s="188"/>
      <c r="M105" s="188"/>
      <c r="N105" s="188"/>
      <c r="O105" s="188"/>
    </row>
    <row r="106" spans="1:15" s="1" customFormat="1" x14ac:dyDescent="0.2">
      <c r="A106" s="48"/>
      <c r="B106" s="157"/>
      <c r="C106" s="153"/>
      <c r="D106" s="355"/>
    </row>
    <row r="107" spans="1:15" s="1" customFormat="1" ht="25.5" x14ac:dyDescent="0.2">
      <c r="A107" s="2">
        <f>MAX($A$7:A106)+1</f>
        <v>17</v>
      </c>
      <c r="B107" s="157" t="s">
        <v>239</v>
      </c>
      <c r="C107" s="153" t="s">
        <v>0</v>
      </c>
      <c r="D107" s="355">
        <v>1</v>
      </c>
      <c r="E107" s="155"/>
      <c r="F107" s="156">
        <f>D107*E107</f>
        <v>0</v>
      </c>
    </row>
    <row r="108" spans="1:15" s="1" customFormat="1" x14ac:dyDescent="0.2">
      <c r="A108" s="48"/>
      <c r="B108" s="49"/>
      <c r="C108" s="42"/>
      <c r="D108" s="351"/>
    </row>
    <row r="109" spans="1:15" s="1" customFormat="1" ht="38.25" x14ac:dyDescent="0.2">
      <c r="A109" s="2">
        <f>MAX($A$7:A108)+1</f>
        <v>18</v>
      </c>
      <c r="B109" s="49" t="s">
        <v>344</v>
      </c>
      <c r="C109" s="42"/>
      <c r="D109" s="351"/>
    </row>
    <row r="110" spans="1:15" s="1" customFormat="1" x14ac:dyDescent="0.2">
      <c r="A110" s="48"/>
      <c r="B110" s="49" t="s">
        <v>345</v>
      </c>
      <c r="C110" s="42"/>
      <c r="D110" s="351"/>
    </row>
    <row r="111" spans="1:15" s="1" customFormat="1" x14ac:dyDescent="0.2">
      <c r="A111" s="48"/>
      <c r="B111" s="49" t="s">
        <v>346</v>
      </c>
      <c r="C111" s="42"/>
      <c r="D111" s="351"/>
    </row>
    <row r="112" spans="1:15" s="1" customFormat="1" x14ac:dyDescent="0.2">
      <c r="A112" s="48"/>
      <c r="B112" s="49" t="s">
        <v>347</v>
      </c>
      <c r="C112" s="42"/>
      <c r="D112" s="351"/>
    </row>
    <row r="113" spans="1:4" s="1" customFormat="1" x14ac:dyDescent="0.2">
      <c r="A113" s="48"/>
      <c r="B113" s="49" t="s">
        <v>348</v>
      </c>
      <c r="C113" s="42"/>
      <c r="D113" s="351"/>
    </row>
    <row r="114" spans="1:4" s="1" customFormat="1" ht="25.5" x14ac:dyDescent="0.2">
      <c r="A114" s="48"/>
      <c r="B114" s="49" t="s">
        <v>349</v>
      </c>
      <c r="C114" s="42"/>
      <c r="D114" s="351"/>
    </row>
    <row r="115" spans="1:4" s="1" customFormat="1" x14ac:dyDescent="0.2">
      <c r="A115" s="48"/>
      <c r="B115" s="49" t="s">
        <v>350</v>
      </c>
      <c r="C115" s="42"/>
      <c r="D115" s="351"/>
    </row>
    <row r="116" spans="1:4" s="1" customFormat="1" x14ac:dyDescent="0.2">
      <c r="A116" s="48"/>
      <c r="B116" s="49" t="s">
        <v>351</v>
      </c>
      <c r="C116" s="42"/>
      <c r="D116" s="351"/>
    </row>
    <row r="117" spans="1:4" s="1" customFormat="1" x14ac:dyDescent="0.2">
      <c r="A117" s="48"/>
      <c r="B117" s="49" t="s">
        <v>352</v>
      </c>
      <c r="C117" s="42"/>
      <c r="D117" s="351"/>
    </row>
    <row r="118" spans="1:4" s="1" customFormat="1" x14ac:dyDescent="0.2">
      <c r="A118" s="48"/>
      <c r="B118" s="49" t="s">
        <v>353</v>
      </c>
      <c r="C118" s="42"/>
      <c r="D118" s="351"/>
    </row>
    <row r="119" spans="1:4" s="1" customFormat="1" x14ac:dyDescent="0.2">
      <c r="A119" s="48"/>
      <c r="B119" s="49" t="s">
        <v>354</v>
      </c>
      <c r="C119" s="42"/>
      <c r="D119" s="351"/>
    </row>
    <row r="120" spans="1:4" s="1" customFormat="1" x14ac:dyDescent="0.2">
      <c r="A120" s="48"/>
      <c r="B120" s="49" t="s">
        <v>355</v>
      </c>
      <c r="C120" s="42"/>
      <c r="D120" s="351"/>
    </row>
    <row r="121" spans="1:4" s="1" customFormat="1" x14ac:dyDescent="0.2">
      <c r="A121" s="48"/>
      <c r="B121" s="49" t="s">
        <v>356</v>
      </c>
      <c r="C121" s="42"/>
      <c r="D121" s="351"/>
    </row>
    <row r="122" spans="1:4" s="1" customFormat="1" x14ac:dyDescent="0.2">
      <c r="A122" s="48"/>
      <c r="B122" s="49" t="s">
        <v>357</v>
      </c>
      <c r="C122" s="42"/>
      <c r="D122" s="351"/>
    </row>
    <row r="123" spans="1:4" s="1" customFormat="1" x14ac:dyDescent="0.2">
      <c r="A123" s="48"/>
      <c r="B123" s="49" t="s">
        <v>358</v>
      </c>
      <c r="C123" s="42"/>
      <c r="D123" s="351"/>
    </row>
    <row r="124" spans="1:4" s="1" customFormat="1" x14ac:dyDescent="0.2">
      <c r="A124" s="48"/>
      <c r="B124" s="49" t="s">
        <v>359</v>
      </c>
      <c r="C124" s="42"/>
      <c r="D124" s="351"/>
    </row>
    <row r="125" spans="1:4" s="1" customFormat="1" x14ac:dyDescent="0.2">
      <c r="A125" s="48"/>
      <c r="B125" s="49" t="s">
        <v>360</v>
      </c>
      <c r="C125" s="42"/>
      <c r="D125" s="351"/>
    </row>
    <row r="126" spans="1:4" s="1" customFormat="1" x14ac:dyDescent="0.2">
      <c r="A126" s="48"/>
      <c r="B126" s="49" t="s">
        <v>361</v>
      </c>
      <c r="C126" s="42"/>
      <c r="D126" s="351"/>
    </row>
    <row r="127" spans="1:4" s="1" customFormat="1" x14ac:dyDescent="0.2">
      <c r="A127" s="48"/>
      <c r="B127" s="49" t="s">
        <v>11</v>
      </c>
      <c r="C127" s="42"/>
      <c r="D127" s="351"/>
    </row>
    <row r="128" spans="1:4" s="1" customFormat="1" x14ac:dyDescent="0.2">
      <c r="A128" s="48"/>
      <c r="B128" s="49" t="s">
        <v>362</v>
      </c>
      <c r="C128" s="42"/>
      <c r="D128" s="351"/>
    </row>
    <row r="129" spans="1:6" s="1" customFormat="1" x14ac:dyDescent="0.2">
      <c r="A129" s="48"/>
      <c r="B129" s="49" t="s">
        <v>363</v>
      </c>
      <c r="C129" s="42" t="s">
        <v>0</v>
      </c>
      <c r="D129" s="351">
        <v>1</v>
      </c>
      <c r="E129" s="155"/>
      <c r="F129" s="156">
        <f>+E129*D129</f>
        <v>0</v>
      </c>
    </row>
    <row r="130" spans="1:6" s="1" customFormat="1" x14ac:dyDescent="0.2">
      <c r="C130" s="175"/>
      <c r="D130" s="359"/>
    </row>
    <row r="131" spans="1:6" s="1" customFormat="1" ht="51" x14ac:dyDescent="0.2">
      <c r="A131" s="2">
        <f>MAX($A$7:A130)+1</f>
        <v>19</v>
      </c>
      <c r="B131" s="283" t="s">
        <v>364</v>
      </c>
      <c r="C131" s="175"/>
      <c r="D131" s="359"/>
      <c r="F131" s="45"/>
    </row>
    <row r="132" spans="1:6" s="1" customFormat="1" x14ac:dyDescent="0.2">
      <c r="A132" s="48"/>
      <c r="B132" s="283" t="s">
        <v>365</v>
      </c>
      <c r="C132" s="42" t="s">
        <v>2</v>
      </c>
      <c r="D132" s="351">
        <v>1</v>
      </c>
      <c r="E132" s="155"/>
      <c r="F132" s="156">
        <f>D132*E132</f>
        <v>0</v>
      </c>
    </row>
    <row r="133" spans="1:6" s="1" customFormat="1" x14ac:dyDescent="0.2">
      <c r="A133" s="48"/>
      <c r="B133" s="49"/>
      <c r="C133" s="42"/>
      <c r="D133" s="351"/>
    </row>
    <row r="134" spans="1:6" s="1" customFormat="1" ht="25.5" x14ac:dyDescent="0.2">
      <c r="A134" s="2">
        <f>MAX($A$7:A133)+1</f>
        <v>20</v>
      </c>
      <c r="B134" s="49" t="s">
        <v>366</v>
      </c>
      <c r="C134" s="42"/>
      <c r="D134" s="351"/>
    </row>
    <row r="135" spans="1:6" s="1" customFormat="1" x14ac:dyDescent="0.2">
      <c r="A135" s="48"/>
      <c r="B135" s="49" t="s">
        <v>367</v>
      </c>
      <c r="C135" s="42" t="s">
        <v>1</v>
      </c>
      <c r="D135" s="351">
        <v>10</v>
      </c>
      <c r="E135" s="155"/>
      <c r="F135" s="156">
        <f>+E135*D135</f>
        <v>0</v>
      </c>
    </row>
    <row r="136" spans="1:6" s="66" customFormat="1" x14ac:dyDescent="0.2">
      <c r="A136" s="67"/>
      <c r="B136" s="284"/>
      <c r="C136" s="64"/>
      <c r="D136" s="360"/>
      <c r="E136" s="68"/>
    </row>
    <row r="137" spans="1:6" s="66" customFormat="1" ht="38.25" x14ac:dyDescent="0.2">
      <c r="A137" s="2">
        <f>MAX($A$7:A135)+1</f>
        <v>21</v>
      </c>
      <c r="B137" s="285" t="s">
        <v>368</v>
      </c>
      <c r="C137" s="64"/>
      <c r="D137" s="360"/>
      <c r="E137" s="68"/>
    </row>
    <row r="138" spans="1:6" s="66" customFormat="1" x14ac:dyDescent="0.2">
      <c r="A138" s="67"/>
      <c r="B138" s="285" t="s">
        <v>369</v>
      </c>
      <c r="C138" s="42" t="s">
        <v>1</v>
      </c>
      <c r="D138" s="351">
        <v>20</v>
      </c>
      <c r="E138" s="155"/>
      <c r="F138" s="286">
        <f>+E138*D138</f>
        <v>0</v>
      </c>
    </row>
    <row r="139" spans="1:6" s="1" customFormat="1" x14ac:dyDescent="0.2">
      <c r="A139" s="48"/>
      <c r="B139" s="49"/>
      <c r="C139" s="42"/>
      <c r="D139" s="351"/>
    </row>
    <row r="140" spans="1:6" s="1" customFormat="1" ht="51" x14ac:dyDescent="0.2">
      <c r="A140" s="2">
        <f>MAX($A$7:A139)+1</f>
        <v>22</v>
      </c>
      <c r="B140" s="49" t="s">
        <v>219</v>
      </c>
      <c r="C140" s="42" t="s">
        <v>2</v>
      </c>
      <c r="D140" s="351">
        <v>3</v>
      </c>
      <c r="E140" s="155"/>
      <c r="F140" s="156">
        <f>D140*E140</f>
        <v>0</v>
      </c>
    </row>
    <row r="141" spans="1:6" s="1" customFormat="1" x14ac:dyDescent="0.2">
      <c r="A141" s="48"/>
      <c r="B141" s="49"/>
      <c r="C141" s="42"/>
      <c r="D141" s="351"/>
    </row>
    <row r="142" spans="1:6" s="1" customFormat="1" ht="25.5" x14ac:dyDescent="0.2">
      <c r="A142" s="2">
        <f>MAX($A$7:A141)+1</f>
        <v>23</v>
      </c>
      <c r="B142" s="49" t="s">
        <v>370</v>
      </c>
      <c r="C142" s="42"/>
      <c r="D142" s="351"/>
    </row>
    <row r="143" spans="1:6" s="1" customFormat="1" x14ac:dyDescent="0.2">
      <c r="A143" s="48"/>
      <c r="B143" s="49" t="s">
        <v>371</v>
      </c>
      <c r="C143" s="42" t="s">
        <v>2</v>
      </c>
      <c r="D143" s="351">
        <v>6</v>
      </c>
      <c r="E143" s="155"/>
      <c r="F143" s="156">
        <f>D143*E143</f>
        <v>0</v>
      </c>
    </row>
    <row r="144" spans="1:6" s="1" customFormat="1" x14ac:dyDescent="0.2">
      <c r="A144" s="48"/>
      <c r="B144" s="49" t="s">
        <v>372</v>
      </c>
      <c r="C144" s="42" t="s">
        <v>2</v>
      </c>
      <c r="D144" s="351">
        <v>4</v>
      </c>
      <c r="E144" s="155"/>
      <c r="F144" s="156">
        <f>D144*E144</f>
        <v>0</v>
      </c>
    </row>
    <row r="145" spans="1:9" s="66" customFormat="1" x14ac:dyDescent="0.2">
      <c r="A145" s="48"/>
      <c r="B145" s="287"/>
      <c r="C145" s="153"/>
      <c r="D145" s="361"/>
      <c r="E145" s="288"/>
      <c r="F145" s="156"/>
      <c r="I145" s="289"/>
    </row>
    <row r="146" spans="1:9" s="1" customFormat="1" ht="89.25" x14ac:dyDescent="0.2">
      <c r="A146" s="2">
        <f>MAX($A$7:A145)+1</f>
        <v>24</v>
      </c>
      <c r="B146" s="65" t="s">
        <v>373</v>
      </c>
      <c r="C146" s="153" t="s">
        <v>0</v>
      </c>
      <c r="D146" s="361">
        <v>1</v>
      </c>
      <c r="E146" s="155"/>
      <c r="F146" s="46">
        <f>+E146*D146</f>
        <v>0</v>
      </c>
    </row>
    <row r="147" spans="1:9" s="1" customFormat="1" x14ac:dyDescent="0.2">
      <c r="A147" s="48"/>
      <c r="B147" s="49"/>
      <c r="C147" s="42"/>
      <c r="D147" s="351"/>
    </row>
    <row r="148" spans="1:9" s="1" customFormat="1" ht="25.5" x14ac:dyDescent="0.2">
      <c r="A148" s="2">
        <f>MAX($A$7:A147)+1</f>
        <v>25</v>
      </c>
      <c r="B148" s="49" t="s">
        <v>374</v>
      </c>
      <c r="C148" s="42" t="s">
        <v>233</v>
      </c>
      <c r="D148" s="351">
        <v>420</v>
      </c>
      <c r="E148" s="155"/>
      <c r="F148" s="156">
        <f>D148*E148</f>
        <v>0</v>
      </c>
    </row>
    <row r="149" spans="1:9" s="66" customFormat="1" x14ac:dyDescent="0.2">
      <c r="A149" s="48"/>
      <c r="B149" s="49"/>
      <c r="C149" s="153"/>
      <c r="D149" s="361"/>
      <c r="E149" s="49"/>
      <c r="F149" s="49"/>
      <c r="I149" s="289"/>
    </row>
    <row r="150" spans="1:9" s="66" customFormat="1" ht="38.25" x14ac:dyDescent="0.2">
      <c r="A150" s="2">
        <f>MAX($A$7:A149)+1</f>
        <v>26</v>
      </c>
      <c r="B150" s="49" t="s">
        <v>375</v>
      </c>
      <c r="C150" s="153" t="s">
        <v>0</v>
      </c>
      <c r="D150" s="361">
        <v>1</v>
      </c>
      <c r="E150" s="155"/>
      <c r="F150" s="156">
        <f>+E150*D150</f>
        <v>0</v>
      </c>
      <c r="I150" s="290"/>
    </row>
    <row r="151" spans="1:9" x14ac:dyDescent="0.2">
      <c r="A151" s="101"/>
      <c r="B151" s="114"/>
      <c r="C151" s="115"/>
      <c r="D151" s="348"/>
      <c r="E151" s="116"/>
      <c r="F151" s="117"/>
    </row>
    <row r="152" spans="1:9" ht="13.5" thickBot="1" x14ac:dyDescent="0.25">
      <c r="A152" s="101"/>
      <c r="B152" s="121" t="s">
        <v>377</v>
      </c>
      <c r="C152" s="122"/>
      <c r="D152" s="349"/>
      <c r="E152" s="124"/>
      <c r="F152" s="125">
        <f>SUM(F25:F151)</f>
        <v>0</v>
      </c>
    </row>
    <row r="153" spans="1:9" ht="13.5" thickTop="1" x14ac:dyDescent="0.2"/>
    <row r="155" spans="1:9" s="196" customFormat="1" x14ac:dyDescent="0.2">
      <c r="B155" s="69" t="s">
        <v>379</v>
      </c>
      <c r="C155" s="197"/>
      <c r="D155" s="362"/>
      <c r="E155" s="198"/>
      <c r="F155" s="199"/>
    </row>
    <row r="156" spans="1:9" s="196" customFormat="1" x14ac:dyDescent="0.2">
      <c r="B156" s="200"/>
      <c r="C156" s="197"/>
      <c r="D156" s="362"/>
      <c r="E156" s="198"/>
      <c r="F156" s="199"/>
    </row>
    <row r="157" spans="1:9" s="205" customFormat="1" ht="25.5" x14ac:dyDescent="0.2">
      <c r="A157" s="2">
        <f>MAX($A$7:A156)+1</f>
        <v>27</v>
      </c>
      <c r="B157" s="202" t="s">
        <v>240</v>
      </c>
      <c r="C157" s="203"/>
      <c r="D157" s="363"/>
      <c r="E157" s="204"/>
      <c r="F157" s="204"/>
    </row>
    <row r="158" spans="1:9" s="205" customFormat="1" ht="114.75" x14ac:dyDescent="0.2">
      <c r="A158" s="206"/>
      <c r="B158" s="202" t="s">
        <v>241</v>
      </c>
      <c r="C158" s="203"/>
      <c r="D158" s="363"/>
      <c r="E158" s="204"/>
      <c r="F158" s="204"/>
    </row>
    <row r="159" spans="1:9" s="205" customFormat="1" ht="38.25" x14ac:dyDescent="0.2">
      <c r="A159" s="207"/>
      <c r="B159" s="202" t="s">
        <v>242</v>
      </c>
      <c r="C159" s="203"/>
      <c r="D159" s="363"/>
      <c r="E159" s="204"/>
      <c r="F159" s="204"/>
    </row>
    <row r="160" spans="1:9" s="205" customFormat="1" ht="38.25" x14ac:dyDescent="0.2">
      <c r="B160" s="202" t="s">
        <v>243</v>
      </c>
      <c r="C160" s="203"/>
      <c r="D160" s="363"/>
      <c r="E160" s="204"/>
      <c r="F160" s="204"/>
    </row>
    <row r="161" spans="1:13" s="210" customFormat="1" ht="76.5" x14ac:dyDescent="0.2">
      <c r="A161" s="208"/>
      <c r="B161" s="202" t="s">
        <v>244</v>
      </c>
      <c r="C161" s="203"/>
      <c r="D161" s="363"/>
      <c r="E161" s="204"/>
      <c r="F161" s="204"/>
      <c r="G161" s="209"/>
      <c r="H161" s="209"/>
      <c r="I161" s="209"/>
      <c r="J161" s="209"/>
      <c r="K161" s="209"/>
      <c r="L161" s="209"/>
      <c r="M161" s="209"/>
    </row>
    <row r="162" spans="1:13" s="210" customFormat="1" ht="38.25" x14ac:dyDescent="0.2">
      <c r="A162" s="208"/>
      <c r="B162" s="202" t="s">
        <v>245</v>
      </c>
      <c r="C162" s="203"/>
      <c r="D162" s="363"/>
      <c r="E162" s="204"/>
      <c r="F162" s="204"/>
      <c r="G162" s="209"/>
      <c r="H162" s="209"/>
      <c r="I162" s="209"/>
      <c r="J162" s="209"/>
      <c r="K162" s="209"/>
      <c r="L162" s="209"/>
      <c r="M162" s="209"/>
    </row>
    <row r="163" spans="1:13" s="205" customFormat="1" x14ac:dyDescent="0.2">
      <c r="A163" s="207"/>
      <c r="B163" s="202" t="s">
        <v>246</v>
      </c>
      <c r="C163" s="203"/>
      <c r="D163" s="363"/>
      <c r="E163" s="204"/>
      <c r="F163" s="204"/>
    </row>
    <row r="164" spans="1:13" s="205" customFormat="1" x14ac:dyDescent="0.2">
      <c r="A164" s="207"/>
      <c r="B164" s="202" t="s">
        <v>247</v>
      </c>
      <c r="C164" s="203"/>
      <c r="D164" s="363"/>
      <c r="E164" s="204"/>
      <c r="F164" s="204"/>
    </row>
    <row r="165" spans="1:13" s="205" customFormat="1" x14ac:dyDescent="0.2">
      <c r="A165" s="201"/>
      <c r="B165" s="202" t="s">
        <v>248</v>
      </c>
      <c r="C165" s="203"/>
      <c r="D165" s="363"/>
      <c r="E165" s="204"/>
      <c r="F165" s="204"/>
    </row>
    <row r="166" spans="1:13" s="205" customFormat="1" ht="15.75" x14ac:dyDescent="0.2">
      <c r="A166" s="207"/>
      <c r="B166" s="202" t="s">
        <v>249</v>
      </c>
      <c r="C166" s="203"/>
      <c r="D166" s="363"/>
      <c r="E166" s="204"/>
      <c r="F166" s="204"/>
    </row>
    <row r="167" spans="1:13" s="205" customFormat="1" ht="15.75" x14ac:dyDescent="0.2">
      <c r="A167" s="207"/>
      <c r="B167" s="202" t="s">
        <v>250</v>
      </c>
      <c r="C167" s="203"/>
      <c r="D167" s="363"/>
      <c r="E167" s="204"/>
      <c r="F167" s="204"/>
    </row>
    <row r="168" spans="1:13" s="205" customFormat="1" x14ac:dyDescent="0.2">
      <c r="A168" s="207"/>
      <c r="B168" s="202" t="s">
        <v>251</v>
      </c>
      <c r="C168" s="203"/>
      <c r="D168" s="363"/>
      <c r="E168" s="204"/>
      <c r="F168" s="204"/>
    </row>
    <row r="169" spans="1:13" s="205" customFormat="1" x14ac:dyDescent="0.2">
      <c r="A169" s="207"/>
      <c r="B169" s="202" t="s">
        <v>252</v>
      </c>
      <c r="C169" s="203"/>
      <c r="D169" s="363"/>
      <c r="E169" s="204"/>
      <c r="F169" s="204"/>
    </row>
    <row r="170" spans="1:13" s="205" customFormat="1" ht="15.75" x14ac:dyDescent="0.2">
      <c r="A170" s="207"/>
      <c r="B170" s="202" t="s">
        <v>253</v>
      </c>
      <c r="C170" s="203"/>
      <c r="D170" s="363"/>
      <c r="E170" s="204"/>
      <c r="F170" s="204"/>
    </row>
    <row r="171" spans="1:13" s="205" customFormat="1" ht="15.75" x14ac:dyDescent="0.2">
      <c r="A171" s="207"/>
      <c r="B171" s="202" t="s">
        <v>254</v>
      </c>
      <c r="C171" s="203"/>
      <c r="D171" s="363"/>
      <c r="E171" s="204"/>
      <c r="F171" s="204"/>
    </row>
    <row r="172" spans="1:13" s="205" customFormat="1" x14ac:dyDescent="0.2">
      <c r="A172" s="207"/>
      <c r="B172" s="202" t="s">
        <v>255</v>
      </c>
      <c r="C172" s="203"/>
      <c r="D172" s="363"/>
      <c r="E172" s="204"/>
      <c r="F172" s="204"/>
    </row>
    <row r="173" spans="1:13" s="205" customFormat="1" ht="15.75" x14ac:dyDescent="0.2">
      <c r="A173" s="207"/>
      <c r="B173" s="202" t="s">
        <v>256</v>
      </c>
      <c r="C173" s="203"/>
      <c r="D173" s="363"/>
      <c r="E173" s="204"/>
      <c r="F173" s="204"/>
    </row>
    <row r="174" spans="1:13" s="205" customFormat="1" ht="15.75" x14ac:dyDescent="0.2">
      <c r="A174" s="207"/>
      <c r="B174" s="202" t="s">
        <v>254</v>
      </c>
      <c r="C174" s="203"/>
      <c r="D174" s="363"/>
      <c r="E174" s="204"/>
      <c r="F174" s="204"/>
    </row>
    <row r="175" spans="1:13" s="205" customFormat="1" x14ac:dyDescent="0.2">
      <c r="A175" s="201"/>
      <c r="B175" s="211" t="s">
        <v>257</v>
      </c>
      <c r="C175" s="203"/>
      <c r="D175" s="363"/>
      <c r="E175" s="212"/>
      <c r="F175" s="204"/>
    </row>
    <row r="176" spans="1:13" s="205" customFormat="1" x14ac:dyDescent="0.2">
      <c r="A176" s="206"/>
      <c r="B176" s="213" t="s">
        <v>258</v>
      </c>
      <c r="C176" s="203"/>
      <c r="D176" s="363"/>
      <c r="E176" s="212"/>
      <c r="F176" s="204"/>
    </row>
    <row r="177" spans="1:6" s="205" customFormat="1" x14ac:dyDescent="0.2">
      <c r="A177" s="206"/>
      <c r="B177" s="213" t="s">
        <v>259</v>
      </c>
      <c r="C177" s="203"/>
      <c r="D177" s="363"/>
      <c r="E177" s="212"/>
      <c r="F177" s="204"/>
    </row>
    <row r="178" spans="1:6" s="205" customFormat="1" x14ac:dyDescent="0.2">
      <c r="A178" s="206"/>
      <c r="B178" s="213" t="s">
        <v>260</v>
      </c>
      <c r="C178" s="203"/>
      <c r="D178" s="363"/>
      <c r="E178" s="212"/>
      <c r="F178" s="204"/>
    </row>
    <row r="179" spans="1:6" s="210" customFormat="1" x14ac:dyDescent="0.2">
      <c r="A179" s="214"/>
      <c r="B179" s="213" t="s">
        <v>261</v>
      </c>
      <c r="C179" s="215"/>
      <c r="D179" s="364"/>
      <c r="E179" s="216"/>
      <c r="F179" s="217"/>
    </row>
    <row r="180" spans="1:6" s="210" customFormat="1" x14ac:dyDescent="0.2">
      <c r="A180" s="214"/>
      <c r="B180" s="213" t="s">
        <v>262</v>
      </c>
      <c r="C180" s="215"/>
      <c r="D180" s="364"/>
      <c r="E180" s="216"/>
      <c r="F180" s="217"/>
    </row>
    <row r="181" spans="1:6" s="205" customFormat="1" x14ac:dyDescent="0.2">
      <c r="A181" s="207"/>
      <c r="B181" s="213" t="s">
        <v>263</v>
      </c>
      <c r="C181" s="203"/>
      <c r="D181" s="363"/>
      <c r="E181" s="212"/>
      <c r="F181" s="204"/>
    </row>
    <row r="182" spans="1:6" s="205" customFormat="1" x14ac:dyDescent="0.2">
      <c r="A182" s="207"/>
      <c r="B182" s="213" t="s">
        <v>264</v>
      </c>
      <c r="C182" s="203"/>
      <c r="D182" s="363"/>
      <c r="E182" s="212"/>
      <c r="F182" s="204"/>
    </row>
    <row r="183" spans="1:6" s="205" customFormat="1" x14ac:dyDescent="0.2">
      <c r="A183" s="207"/>
      <c r="B183" s="213" t="s">
        <v>265</v>
      </c>
      <c r="C183" s="203"/>
      <c r="D183" s="363"/>
      <c r="E183" s="212"/>
      <c r="F183" s="204"/>
    </row>
    <row r="184" spans="1:6" s="205" customFormat="1" x14ac:dyDescent="0.2">
      <c r="A184" s="207"/>
      <c r="B184" s="213" t="s">
        <v>266</v>
      </c>
      <c r="C184" s="203"/>
      <c r="D184" s="363"/>
      <c r="E184" s="212"/>
      <c r="F184" s="204"/>
    </row>
    <row r="185" spans="1:6" s="205" customFormat="1" ht="25.5" x14ac:dyDescent="0.2">
      <c r="A185" s="207"/>
      <c r="B185" s="218" t="s">
        <v>267</v>
      </c>
      <c r="C185" s="203"/>
      <c r="D185" s="363"/>
      <c r="E185" s="212"/>
      <c r="F185" s="204"/>
    </row>
    <row r="186" spans="1:6" s="205" customFormat="1" ht="25.5" x14ac:dyDescent="0.2">
      <c r="A186" s="201"/>
      <c r="B186" s="202" t="s">
        <v>268</v>
      </c>
      <c r="C186" s="203"/>
      <c r="D186" s="363"/>
      <c r="E186" s="204"/>
      <c r="F186" s="204"/>
    </row>
    <row r="187" spans="1:6" s="205" customFormat="1" ht="25.5" x14ac:dyDescent="0.2">
      <c r="A187" s="207"/>
      <c r="B187" s="202" t="s">
        <v>269</v>
      </c>
      <c r="C187" s="203"/>
      <c r="D187" s="363"/>
      <c r="E187" s="204"/>
      <c r="F187" s="204"/>
    </row>
    <row r="188" spans="1:6" s="205" customFormat="1" x14ac:dyDescent="0.2">
      <c r="A188" s="207"/>
      <c r="B188" s="202" t="s">
        <v>270</v>
      </c>
      <c r="C188" s="203"/>
      <c r="D188" s="363"/>
      <c r="E188" s="204"/>
      <c r="F188" s="204"/>
    </row>
    <row r="189" spans="1:6" s="205" customFormat="1" ht="25.5" x14ac:dyDescent="0.2">
      <c r="A189" s="207"/>
      <c r="B189" s="202" t="s">
        <v>271</v>
      </c>
      <c r="C189" s="203"/>
      <c r="D189" s="363"/>
      <c r="E189" s="204"/>
      <c r="F189" s="204"/>
    </row>
    <row r="190" spans="1:6" s="205" customFormat="1" ht="25.5" x14ac:dyDescent="0.2">
      <c r="A190" s="206"/>
      <c r="B190" s="202" t="s">
        <v>272</v>
      </c>
      <c r="C190" s="203"/>
      <c r="D190" s="363"/>
      <c r="E190" s="204"/>
      <c r="F190" s="204"/>
    </row>
    <row r="191" spans="1:6" s="205" customFormat="1" ht="38.25" x14ac:dyDescent="0.2">
      <c r="A191" s="207"/>
      <c r="B191" s="202" t="s">
        <v>273</v>
      </c>
      <c r="C191" s="203"/>
      <c r="D191" s="363"/>
      <c r="E191" s="204"/>
      <c r="F191" s="204"/>
    </row>
    <row r="192" spans="1:6" s="205" customFormat="1" ht="25.5" x14ac:dyDescent="0.2">
      <c r="A192" s="207"/>
      <c r="B192" s="202" t="s">
        <v>274</v>
      </c>
      <c r="C192" s="203"/>
      <c r="D192" s="363"/>
      <c r="E192" s="204"/>
      <c r="F192" s="204"/>
    </row>
    <row r="193" spans="1:6" s="205" customFormat="1" ht="51" x14ac:dyDescent="0.2">
      <c r="A193" s="207"/>
      <c r="B193" s="202" t="s">
        <v>275</v>
      </c>
      <c r="D193" s="365"/>
      <c r="E193" s="204"/>
      <c r="F193" s="204"/>
    </row>
    <row r="194" spans="1:6" s="205" customFormat="1" x14ac:dyDescent="0.2">
      <c r="A194" s="207"/>
      <c r="B194" s="219" t="s">
        <v>276</v>
      </c>
      <c r="C194" s="203" t="s">
        <v>0</v>
      </c>
      <c r="D194" s="363">
        <v>1</v>
      </c>
      <c r="E194" s="220"/>
      <c r="F194" s="221">
        <f>+E194*D194</f>
        <v>0</v>
      </c>
    </row>
    <row r="195" spans="1:6" s="205" customFormat="1" x14ac:dyDescent="0.2">
      <c r="A195" s="207"/>
      <c r="B195" s="219" t="s">
        <v>277</v>
      </c>
      <c r="C195" s="203"/>
      <c r="D195" s="363"/>
      <c r="E195" s="204"/>
      <c r="F195" s="204"/>
    </row>
    <row r="196" spans="1:6" s="225" customFormat="1" x14ac:dyDescent="0.2">
      <c r="A196" s="222"/>
      <c r="B196" s="200"/>
      <c r="C196" s="223"/>
      <c r="D196" s="365"/>
      <c r="E196" s="204"/>
      <c r="F196" s="224"/>
    </row>
    <row r="197" spans="1:6" s="225" customFormat="1" ht="114.75" x14ac:dyDescent="0.2">
      <c r="A197" s="226">
        <f>MAX($A$1:A196)+1</f>
        <v>28</v>
      </c>
      <c r="B197" s="227" t="s">
        <v>278</v>
      </c>
      <c r="C197" s="223"/>
      <c r="D197" s="365"/>
      <c r="E197" s="204"/>
      <c r="F197" s="224"/>
    </row>
    <row r="198" spans="1:6" s="205" customFormat="1" x14ac:dyDescent="0.2">
      <c r="A198" s="228"/>
      <c r="B198" s="229" t="s">
        <v>279</v>
      </c>
      <c r="C198" s="230" t="s">
        <v>2</v>
      </c>
      <c r="D198" s="366">
        <v>1</v>
      </c>
      <c r="E198" s="220"/>
      <c r="F198" s="221">
        <f>+E198*D198</f>
        <v>0</v>
      </c>
    </row>
    <row r="199" spans="1:6" s="205" customFormat="1" x14ac:dyDescent="0.2">
      <c r="A199" s="206"/>
      <c r="B199" s="231" t="s">
        <v>280</v>
      </c>
      <c r="C199" s="223"/>
      <c r="D199" s="367"/>
      <c r="F199" s="204"/>
    </row>
    <row r="200" spans="1:6" s="205" customFormat="1" x14ac:dyDescent="0.2">
      <c r="A200" s="228"/>
      <c r="B200" s="232" t="s">
        <v>11</v>
      </c>
      <c r="C200" s="203"/>
      <c r="D200" s="363"/>
      <c r="E200" s="233"/>
      <c r="F200" s="234"/>
    </row>
    <row r="201" spans="1:6" s="214" customFormat="1" x14ac:dyDescent="0.2">
      <c r="A201" s="222"/>
      <c r="B201" s="235"/>
      <c r="C201" s="223"/>
      <c r="D201" s="367"/>
      <c r="E201" s="223"/>
      <c r="F201" s="236"/>
    </row>
    <row r="202" spans="1:6" s="205" customFormat="1" ht="63.75" x14ac:dyDescent="0.2">
      <c r="A202" s="237">
        <f>MAX($A154:A$176)+1</f>
        <v>28</v>
      </c>
      <c r="B202" s="229" t="s">
        <v>281</v>
      </c>
      <c r="C202" s="230"/>
      <c r="D202" s="366"/>
      <c r="E202" s="233"/>
      <c r="F202" s="234"/>
    </row>
    <row r="203" spans="1:6" s="205" customFormat="1" x14ac:dyDescent="0.2">
      <c r="A203" s="228"/>
      <c r="B203" s="229" t="s">
        <v>282</v>
      </c>
      <c r="C203" s="230" t="s">
        <v>2</v>
      </c>
      <c r="D203" s="366">
        <v>1</v>
      </c>
      <c r="E203" s="220"/>
      <c r="F203" s="221">
        <f>+E203*D203</f>
        <v>0</v>
      </c>
    </row>
    <row r="204" spans="1:6" s="205" customFormat="1" x14ac:dyDescent="0.2">
      <c r="A204" s="228"/>
      <c r="B204" s="229" t="s">
        <v>283</v>
      </c>
      <c r="C204" s="230" t="s">
        <v>2</v>
      </c>
      <c r="D204" s="366">
        <v>1</v>
      </c>
      <c r="E204" s="220"/>
      <c r="F204" s="221">
        <f>+E204*D204</f>
        <v>0</v>
      </c>
    </row>
    <row r="205" spans="1:6" s="205" customFormat="1" x14ac:dyDescent="0.2">
      <c r="A205" s="206"/>
      <c r="B205" s="231" t="s">
        <v>284</v>
      </c>
      <c r="C205" s="223"/>
      <c r="D205" s="367"/>
      <c r="F205" s="204"/>
    </row>
    <row r="206" spans="1:6" s="205" customFormat="1" x14ac:dyDescent="0.2">
      <c r="A206" s="228"/>
      <c r="B206" s="232" t="s">
        <v>11</v>
      </c>
      <c r="C206" s="203"/>
      <c r="D206" s="363"/>
      <c r="E206" s="233"/>
      <c r="F206" s="234"/>
    </row>
    <row r="207" spans="1:6" s="242" customFormat="1" x14ac:dyDescent="0.2">
      <c r="A207" s="226"/>
      <c r="B207" s="238"/>
      <c r="C207" s="239"/>
      <c r="D207" s="368"/>
      <c r="E207" s="240"/>
      <c r="F207" s="241"/>
    </row>
    <row r="208" spans="1:6" s="245" customFormat="1" ht="89.25" x14ac:dyDescent="0.2">
      <c r="A208" s="226">
        <f>MAX($A$176:A207)+1</f>
        <v>29</v>
      </c>
      <c r="B208" s="238" t="s">
        <v>285</v>
      </c>
      <c r="C208" s="243"/>
      <c r="D208" s="369"/>
      <c r="E208" s="243"/>
      <c r="F208" s="244"/>
    </row>
    <row r="209" spans="1:8" s="245" customFormat="1" ht="25.5" x14ac:dyDescent="0.2">
      <c r="A209" s="226"/>
      <c r="B209" s="238" t="s">
        <v>286</v>
      </c>
      <c r="D209" s="370"/>
    </row>
    <row r="210" spans="1:8" s="242" customFormat="1" x14ac:dyDescent="0.2">
      <c r="A210" s="226"/>
      <c r="B210" s="238" t="s">
        <v>287</v>
      </c>
      <c r="C210" s="239" t="s">
        <v>0</v>
      </c>
      <c r="D210" s="368">
        <v>4</v>
      </c>
      <c r="E210" s="246"/>
      <c r="F210" s="241">
        <f>D210*E210</f>
        <v>0</v>
      </c>
    </row>
    <row r="211" spans="1:8" s="222" customFormat="1" x14ac:dyDescent="0.2">
      <c r="A211" s="226"/>
      <c r="B211" s="232" t="s">
        <v>11</v>
      </c>
      <c r="C211" s="247"/>
      <c r="D211" s="371"/>
      <c r="E211" s="248"/>
      <c r="F211" s="221"/>
    </row>
    <row r="212" spans="1:8" s="222" customFormat="1" x14ac:dyDescent="0.2">
      <c r="A212" s="226"/>
      <c r="B212" s="238"/>
      <c r="C212" s="239"/>
      <c r="D212" s="368"/>
      <c r="E212" s="248"/>
      <c r="F212" s="241"/>
    </row>
    <row r="213" spans="1:8" s="250" customFormat="1" ht="25.5" x14ac:dyDescent="0.2">
      <c r="A213" s="226">
        <f>MAX($A$176:A212)+1</f>
        <v>30</v>
      </c>
      <c r="B213" s="238" t="s">
        <v>288</v>
      </c>
      <c r="C213" s="249"/>
      <c r="D213" s="372"/>
      <c r="E213" s="240"/>
      <c r="F213" s="224"/>
    </row>
    <row r="214" spans="1:8" s="245" customFormat="1" x14ac:dyDescent="0.2">
      <c r="A214" s="226"/>
      <c r="B214" s="238" t="s">
        <v>289</v>
      </c>
      <c r="C214" s="239" t="s">
        <v>2</v>
      </c>
      <c r="D214" s="368">
        <v>4</v>
      </c>
      <c r="E214" s="246"/>
      <c r="F214" s="241">
        <f>D214*E214</f>
        <v>0</v>
      </c>
    </row>
    <row r="215" spans="1:8" s="245" customFormat="1" x14ac:dyDescent="0.2">
      <c r="A215" s="226"/>
      <c r="B215" s="238" t="s">
        <v>290</v>
      </c>
      <c r="C215" s="239" t="s">
        <v>2</v>
      </c>
      <c r="D215" s="368">
        <v>3</v>
      </c>
      <c r="E215" s="246"/>
      <c r="F215" s="241">
        <f>D215*E215</f>
        <v>0</v>
      </c>
    </row>
    <row r="216" spans="1:8" s="245" customFormat="1" x14ac:dyDescent="0.2">
      <c r="A216" s="226"/>
      <c r="B216" s="238" t="s">
        <v>291</v>
      </c>
      <c r="C216" s="239" t="s">
        <v>2</v>
      </c>
      <c r="D216" s="368">
        <v>2</v>
      </c>
      <c r="E216" s="246"/>
      <c r="F216" s="241">
        <f>D216*E216</f>
        <v>0</v>
      </c>
    </row>
    <row r="217" spans="1:8" s="245" customFormat="1" x14ac:dyDescent="0.2">
      <c r="A217" s="226"/>
      <c r="B217" s="238" t="s">
        <v>292</v>
      </c>
      <c r="D217" s="370"/>
    </row>
    <row r="218" spans="1:8" s="245" customFormat="1" x14ac:dyDescent="0.2">
      <c r="A218" s="226"/>
      <c r="B218" s="232" t="s">
        <v>11</v>
      </c>
      <c r="C218" s="243"/>
      <c r="D218" s="369"/>
      <c r="E218" s="251"/>
      <c r="F218" s="252"/>
    </row>
    <row r="219" spans="1:8" s="258" customFormat="1" x14ac:dyDescent="0.2">
      <c r="A219" s="253"/>
      <c r="B219" s="254"/>
      <c r="C219" s="255"/>
      <c r="D219" s="373"/>
      <c r="E219" s="256"/>
      <c r="F219" s="256"/>
      <c r="G219" s="257"/>
      <c r="H219" s="257"/>
    </row>
    <row r="220" spans="1:8" s="258" customFormat="1" ht="178.5" x14ac:dyDescent="0.2">
      <c r="A220" s="237">
        <f>MAX($A$176:A219)+1</f>
        <v>31</v>
      </c>
      <c r="B220" s="259" t="s">
        <v>293</v>
      </c>
      <c r="C220" s="255"/>
      <c r="D220" s="373"/>
      <c r="E220" s="256"/>
      <c r="F220" s="256"/>
      <c r="G220" s="257"/>
      <c r="H220" s="257"/>
    </row>
    <row r="221" spans="1:8" s="258" customFormat="1" ht="63.75" x14ac:dyDescent="0.2">
      <c r="A221" s="253"/>
      <c r="B221" s="259" t="s">
        <v>294</v>
      </c>
      <c r="C221" s="255"/>
      <c r="D221" s="373"/>
      <c r="E221" s="256"/>
      <c r="F221" s="256"/>
      <c r="G221" s="257"/>
      <c r="H221" s="257"/>
    </row>
    <row r="222" spans="1:8" s="258" customFormat="1" ht="89.25" x14ac:dyDescent="0.2">
      <c r="A222" s="253"/>
      <c r="B222" s="259" t="s">
        <v>295</v>
      </c>
      <c r="C222" s="255" t="s">
        <v>22</v>
      </c>
      <c r="D222" s="373">
        <v>849</v>
      </c>
      <c r="E222" s="220"/>
      <c r="F222" s="221">
        <f>D222*E222</f>
        <v>0</v>
      </c>
      <c r="G222" s="257"/>
      <c r="H222" s="257"/>
    </row>
    <row r="223" spans="1:8" s="258" customFormat="1" x14ac:dyDescent="0.2">
      <c r="A223" s="253"/>
      <c r="B223" s="259"/>
      <c r="C223" s="255"/>
      <c r="D223" s="373"/>
      <c r="E223" s="256"/>
      <c r="F223" s="256"/>
      <c r="G223" s="257"/>
      <c r="H223" s="257"/>
    </row>
    <row r="224" spans="1:8" s="258" customFormat="1" ht="89.25" x14ac:dyDescent="0.2">
      <c r="A224" s="260">
        <f>MAX($A$194:A223)+1</f>
        <v>32</v>
      </c>
      <c r="B224" s="259" t="s">
        <v>296</v>
      </c>
      <c r="C224" s="255"/>
      <c r="D224" s="373"/>
      <c r="E224" s="256"/>
      <c r="F224" s="256"/>
      <c r="G224" s="257"/>
      <c r="H224" s="257"/>
    </row>
    <row r="225" spans="1:8" s="258" customFormat="1" ht="14.25" x14ac:dyDescent="0.2">
      <c r="A225" s="253"/>
      <c r="B225" s="259" t="s">
        <v>297</v>
      </c>
      <c r="C225" s="261" t="s">
        <v>298</v>
      </c>
      <c r="D225" s="373">
        <f>31+76</f>
        <v>107</v>
      </c>
      <c r="E225" s="220"/>
      <c r="F225" s="221">
        <f>D225*E225</f>
        <v>0</v>
      </c>
      <c r="G225" s="257"/>
      <c r="H225" s="257"/>
    </row>
    <row r="226" spans="1:8" s="258" customFormat="1" x14ac:dyDescent="0.2">
      <c r="A226" s="253"/>
      <c r="B226" s="259" t="s">
        <v>299</v>
      </c>
      <c r="C226" s="255"/>
      <c r="D226" s="373"/>
      <c r="E226" s="256"/>
      <c r="F226" s="256"/>
      <c r="G226" s="257"/>
      <c r="H226" s="257"/>
    </row>
    <row r="227" spans="1:8" s="258" customFormat="1" x14ac:dyDescent="0.2">
      <c r="A227" s="253"/>
      <c r="B227" s="262" t="s">
        <v>300</v>
      </c>
      <c r="C227" s="255"/>
      <c r="D227" s="373"/>
      <c r="E227" s="256"/>
      <c r="F227" s="256"/>
      <c r="G227" s="257"/>
      <c r="H227" s="257"/>
    </row>
    <row r="228" spans="1:8" s="258" customFormat="1" x14ac:dyDescent="0.2">
      <c r="A228" s="253"/>
      <c r="B228" s="259"/>
      <c r="C228" s="255"/>
      <c r="D228" s="373"/>
      <c r="E228" s="256"/>
      <c r="F228" s="256"/>
      <c r="G228" s="257"/>
      <c r="H228" s="257"/>
    </row>
    <row r="229" spans="1:8" s="258" customFormat="1" ht="89.25" x14ac:dyDescent="0.2">
      <c r="A229" s="260">
        <f>MAX($A$194:A228)+1</f>
        <v>33</v>
      </c>
      <c r="B229" s="259" t="s">
        <v>301</v>
      </c>
      <c r="C229" s="255"/>
      <c r="D229" s="373"/>
      <c r="E229" s="256"/>
      <c r="F229" s="256"/>
      <c r="G229" s="257"/>
      <c r="H229" s="257"/>
    </row>
    <row r="230" spans="1:8" s="258" customFormat="1" ht="14.25" x14ac:dyDescent="0.2">
      <c r="A230" s="253"/>
      <c r="B230" s="259" t="s">
        <v>302</v>
      </c>
      <c r="C230" s="261" t="s">
        <v>298</v>
      </c>
      <c r="D230" s="373">
        <v>11</v>
      </c>
      <c r="E230" s="220"/>
      <c r="F230" s="221">
        <f>D230*E230</f>
        <v>0</v>
      </c>
      <c r="G230" s="257"/>
      <c r="H230" s="257"/>
    </row>
    <row r="231" spans="1:8" s="258" customFormat="1" x14ac:dyDescent="0.2">
      <c r="A231" s="253"/>
      <c r="B231" s="259" t="s">
        <v>299</v>
      </c>
      <c r="C231" s="255"/>
      <c r="D231" s="373"/>
      <c r="E231" s="256"/>
      <c r="F231" s="256"/>
      <c r="G231" s="257"/>
      <c r="H231" s="257"/>
    </row>
    <row r="232" spans="1:8" s="258" customFormat="1" x14ac:dyDescent="0.2">
      <c r="A232" s="253"/>
      <c r="B232" s="262" t="s">
        <v>300</v>
      </c>
      <c r="C232" s="255"/>
      <c r="D232" s="373"/>
      <c r="E232" s="256"/>
      <c r="F232" s="256"/>
      <c r="G232" s="257"/>
      <c r="H232" s="257"/>
    </row>
    <row r="233" spans="1:8" s="267" customFormat="1" x14ac:dyDescent="0.2">
      <c r="A233" s="263"/>
      <c r="B233" s="264"/>
      <c r="C233" s="261"/>
      <c r="D233" s="374"/>
      <c r="E233" s="265"/>
      <c r="F233" s="266"/>
    </row>
    <row r="234" spans="1:8" s="225" customFormat="1" ht="76.5" x14ac:dyDescent="0.2">
      <c r="A234" s="201">
        <f>MAX($A$7:A233)+1</f>
        <v>34</v>
      </c>
      <c r="B234" s="268" t="s">
        <v>303</v>
      </c>
      <c r="C234" s="261"/>
      <c r="D234" s="374"/>
      <c r="E234" s="265"/>
      <c r="F234" s="266"/>
    </row>
    <row r="235" spans="1:8" s="225" customFormat="1" ht="14.25" x14ac:dyDescent="0.2">
      <c r="A235" s="263"/>
      <c r="B235" s="268" t="s">
        <v>304</v>
      </c>
      <c r="C235" s="261" t="s">
        <v>298</v>
      </c>
      <c r="D235" s="373">
        <v>71</v>
      </c>
      <c r="E235" s="246"/>
      <c r="F235" s="221">
        <f>+E235*D235</f>
        <v>0</v>
      </c>
    </row>
    <row r="236" spans="1:8" s="225" customFormat="1" x14ac:dyDescent="0.2">
      <c r="A236" s="263"/>
      <c r="B236" s="268" t="s">
        <v>305</v>
      </c>
      <c r="C236" s="261"/>
      <c r="D236" s="374"/>
      <c r="E236" s="265"/>
      <c r="F236" s="266"/>
    </row>
    <row r="237" spans="1:8" s="225" customFormat="1" x14ac:dyDescent="0.2">
      <c r="A237" s="263"/>
      <c r="B237" s="268" t="s">
        <v>11</v>
      </c>
      <c r="C237" s="261"/>
      <c r="D237" s="374"/>
      <c r="E237" s="265"/>
      <c r="F237" s="266"/>
    </row>
    <row r="238" spans="1:8" s="258" customFormat="1" x14ac:dyDescent="0.2">
      <c r="A238" s="253"/>
      <c r="B238" s="259"/>
      <c r="C238" s="255"/>
      <c r="D238" s="373"/>
      <c r="E238" s="256"/>
      <c r="F238" s="256"/>
      <c r="G238" s="257"/>
      <c r="H238" s="257"/>
    </row>
    <row r="239" spans="1:8" s="258" customFormat="1" ht="89.25" x14ac:dyDescent="0.2">
      <c r="A239" s="260">
        <f>MAX($A$194:A238)+1</f>
        <v>35</v>
      </c>
      <c r="B239" s="259" t="s">
        <v>306</v>
      </c>
      <c r="C239" s="255"/>
      <c r="D239" s="373"/>
      <c r="E239" s="256"/>
      <c r="F239" s="256"/>
      <c r="G239" s="257"/>
      <c r="H239" s="257"/>
    </row>
    <row r="240" spans="1:8" s="258" customFormat="1" ht="14.25" x14ac:dyDescent="0.2">
      <c r="A240" s="253"/>
      <c r="B240" s="259" t="s">
        <v>307</v>
      </c>
      <c r="C240" s="261" t="s">
        <v>298</v>
      </c>
      <c r="D240" s="373">
        <v>7</v>
      </c>
      <c r="E240" s="220"/>
      <c r="F240" s="221">
        <f>D240*E240</f>
        <v>0</v>
      </c>
      <c r="G240" s="257"/>
      <c r="H240" s="257"/>
    </row>
    <row r="241" spans="1:15" s="274" customFormat="1" x14ac:dyDescent="0.2">
      <c r="A241" s="269"/>
      <c r="B241" s="270"/>
      <c r="C241" s="271"/>
      <c r="D241" s="375"/>
      <c r="E241" s="272"/>
      <c r="F241" s="273"/>
    </row>
    <row r="242" spans="1:15" s="278" customFormat="1" x14ac:dyDescent="0.2">
      <c r="A242" s="260">
        <f>MAX($A$194:A241)+1</f>
        <v>36</v>
      </c>
      <c r="B242" s="270" t="s">
        <v>308</v>
      </c>
      <c r="C242" s="275"/>
      <c r="D242" s="376"/>
      <c r="E242" s="276"/>
      <c r="F242" s="277"/>
    </row>
    <row r="243" spans="1:15" s="278" customFormat="1" x14ac:dyDescent="0.2">
      <c r="A243" s="269"/>
      <c r="B243" s="270" t="s">
        <v>309</v>
      </c>
      <c r="C243" s="271" t="s">
        <v>0</v>
      </c>
      <c r="D243" s="375">
        <v>6</v>
      </c>
      <c r="E243" s="279"/>
      <c r="F243" s="273">
        <f>D243*E243</f>
        <v>0</v>
      </c>
    </row>
    <row r="244" spans="1:15" s="278" customFormat="1" x14ac:dyDescent="0.2">
      <c r="A244" s="269"/>
      <c r="B244" s="270"/>
      <c r="C244" s="271"/>
      <c r="D244" s="375"/>
      <c r="F244" s="273"/>
    </row>
    <row r="245" spans="1:15" s="278" customFormat="1" ht="25.5" x14ac:dyDescent="0.2">
      <c r="A245" s="237">
        <f>MAX($A$176:A244)+1</f>
        <v>37</v>
      </c>
      <c r="B245" s="270" t="s">
        <v>310</v>
      </c>
      <c r="C245" s="271" t="s">
        <v>1</v>
      </c>
      <c r="D245" s="375">
        <v>61</v>
      </c>
      <c r="E245" s="279"/>
      <c r="F245" s="273">
        <f>D245*E245</f>
        <v>0</v>
      </c>
    </row>
    <row r="246" spans="1:15" x14ac:dyDescent="0.2">
      <c r="A246" s="101"/>
      <c r="B246" s="114"/>
      <c r="C246" s="115"/>
      <c r="D246" s="348"/>
      <c r="E246" s="116"/>
      <c r="F246" s="117"/>
    </row>
    <row r="247" spans="1:15" ht="13.5" thickBot="1" x14ac:dyDescent="0.25">
      <c r="A247" s="101"/>
      <c r="B247" s="121" t="s">
        <v>382</v>
      </c>
      <c r="C247" s="122"/>
      <c r="D247" s="349"/>
      <c r="E247" s="124"/>
      <c r="F247" s="125">
        <f>SUM(F157:F246)</f>
        <v>0</v>
      </c>
    </row>
    <row r="248" spans="1:15" s="258" customFormat="1" ht="13.5" thickTop="1" x14ac:dyDescent="0.2">
      <c r="A248" s="253"/>
      <c r="B248" s="280"/>
      <c r="C248" s="281"/>
      <c r="D248" s="377"/>
      <c r="E248" s="256"/>
      <c r="F248" s="256"/>
      <c r="G248" s="257"/>
      <c r="H248" s="257"/>
      <c r="I248" s="257"/>
      <c r="J248" s="257"/>
      <c r="K248" s="257"/>
      <c r="L248" s="257"/>
      <c r="M248" s="257"/>
      <c r="N248" s="257"/>
      <c r="O248" s="257"/>
    </row>
    <row r="249" spans="1:15" s="145" customFormat="1" x14ac:dyDescent="0.2">
      <c r="A249" s="53"/>
      <c r="B249" s="69" t="s">
        <v>380</v>
      </c>
      <c r="C249" s="55"/>
      <c r="D249" s="346"/>
      <c r="E249" s="59"/>
      <c r="F249" s="57"/>
    </row>
    <row r="250" spans="1:15" s="145" customFormat="1" x14ac:dyDescent="0.2">
      <c r="A250" s="53"/>
      <c r="B250" s="69"/>
      <c r="C250" s="55"/>
      <c r="D250" s="346"/>
      <c r="E250" s="59"/>
      <c r="F250" s="57"/>
    </row>
    <row r="251" spans="1:15" s="145" customFormat="1" x14ac:dyDescent="0.2">
      <c r="A251" s="53"/>
      <c r="B251" s="69" t="s">
        <v>381</v>
      </c>
      <c r="C251" s="55"/>
      <c r="D251" s="346"/>
      <c r="E251" s="59"/>
      <c r="F251" s="57"/>
    </row>
    <row r="252" spans="1:15" s="145" customFormat="1" x14ac:dyDescent="0.2">
      <c r="A252" s="53"/>
      <c r="B252" s="54"/>
      <c r="C252" s="55"/>
      <c r="D252" s="346"/>
      <c r="E252" s="59"/>
      <c r="F252" s="57"/>
    </row>
    <row r="253" spans="1:15" s="66" customFormat="1" x14ac:dyDescent="0.2">
      <c r="B253" s="69" t="s">
        <v>156</v>
      </c>
      <c r="C253" s="146"/>
      <c r="D253" s="378"/>
      <c r="E253" s="68"/>
    </row>
    <row r="254" spans="1:15" s="66" customFormat="1" x14ac:dyDescent="0.2">
      <c r="B254" s="144"/>
      <c r="C254" s="146"/>
      <c r="D254" s="378"/>
      <c r="E254" s="68"/>
    </row>
    <row r="255" spans="1:15" s="66" customFormat="1" ht="63.75" x14ac:dyDescent="0.2">
      <c r="A255" s="237">
        <f>MAX($A$176:A254)+1</f>
        <v>38</v>
      </c>
      <c r="B255" s="147" t="s">
        <v>157</v>
      </c>
      <c r="C255" s="146"/>
      <c r="D255" s="378"/>
      <c r="E255" s="68"/>
    </row>
    <row r="256" spans="1:15" s="66" customFormat="1" ht="51" x14ac:dyDescent="0.2">
      <c r="B256" s="148" t="s">
        <v>158</v>
      </c>
      <c r="C256" s="146"/>
      <c r="D256" s="378"/>
      <c r="E256" s="68"/>
    </row>
    <row r="257" spans="2:5" s="66" customFormat="1" ht="51" x14ac:dyDescent="0.2">
      <c r="B257" s="148" t="s">
        <v>159</v>
      </c>
      <c r="C257" s="146"/>
      <c r="D257" s="378"/>
      <c r="E257" s="68"/>
    </row>
    <row r="258" spans="2:5" s="66" customFormat="1" ht="51" x14ac:dyDescent="0.2">
      <c r="B258" s="147" t="s">
        <v>160</v>
      </c>
      <c r="C258" s="146"/>
      <c r="D258" s="378"/>
      <c r="E258" s="68"/>
    </row>
    <row r="259" spans="2:5" s="66" customFormat="1" ht="51" x14ac:dyDescent="0.2">
      <c r="B259" s="148" t="s">
        <v>161</v>
      </c>
      <c r="C259" s="146"/>
      <c r="D259" s="378"/>
      <c r="E259" s="68"/>
    </row>
    <row r="260" spans="2:5" s="66" customFormat="1" ht="38.25" x14ac:dyDescent="0.2">
      <c r="B260" s="148" t="s">
        <v>162</v>
      </c>
      <c r="C260" s="146"/>
      <c r="D260" s="378"/>
      <c r="E260" s="68"/>
    </row>
    <row r="261" spans="2:5" s="66" customFormat="1" ht="114.75" x14ac:dyDescent="0.2">
      <c r="B261" s="149" t="s">
        <v>163</v>
      </c>
      <c r="C261" s="146"/>
      <c r="D261" s="378"/>
      <c r="E261" s="68"/>
    </row>
    <row r="262" spans="2:5" s="66" customFormat="1" ht="63.75" x14ac:dyDescent="0.2">
      <c r="B262" s="149" t="s">
        <v>164</v>
      </c>
      <c r="C262" s="146"/>
      <c r="D262" s="378"/>
      <c r="E262" s="68"/>
    </row>
    <row r="263" spans="2:5" s="66" customFormat="1" ht="63.75" x14ac:dyDescent="0.2">
      <c r="B263" s="149" t="s">
        <v>165</v>
      </c>
      <c r="C263" s="146"/>
      <c r="D263" s="378"/>
      <c r="E263" s="68"/>
    </row>
    <row r="264" spans="2:5" s="66" customFormat="1" x14ac:dyDescent="0.2">
      <c r="B264" s="150" t="s">
        <v>166</v>
      </c>
      <c r="C264" s="146"/>
      <c r="D264" s="378"/>
      <c r="E264" s="68"/>
    </row>
    <row r="265" spans="2:5" s="66" customFormat="1" x14ac:dyDescent="0.2">
      <c r="B265" s="150" t="s">
        <v>167</v>
      </c>
      <c r="C265" s="146"/>
      <c r="D265" s="378"/>
      <c r="E265" s="68"/>
    </row>
    <row r="266" spans="2:5" s="66" customFormat="1" ht="25.5" x14ac:dyDescent="0.2">
      <c r="B266" s="151" t="s">
        <v>168</v>
      </c>
      <c r="C266" s="146"/>
      <c r="D266" s="378"/>
      <c r="E266" s="68"/>
    </row>
    <row r="267" spans="2:5" s="66" customFormat="1" x14ac:dyDescent="0.2">
      <c r="B267" s="151" t="s">
        <v>169</v>
      </c>
      <c r="C267" s="146"/>
      <c r="D267" s="378"/>
      <c r="E267" s="68"/>
    </row>
    <row r="268" spans="2:5" s="66" customFormat="1" x14ac:dyDescent="0.2">
      <c r="B268" s="150" t="s">
        <v>170</v>
      </c>
      <c r="C268" s="146"/>
      <c r="D268" s="378"/>
      <c r="E268" s="68"/>
    </row>
    <row r="269" spans="2:5" s="66" customFormat="1" ht="38.25" x14ac:dyDescent="0.2">
      <c r="B269" s="149" t="s">
        <v>171</v>
      </c>
      <c r="C269" s="146"/>
      <c r="D269" s="378"/>
      <c r="E269" s="68"/>
    </row>
    <row r="270" spans="2:5" s="66" customFormat="1" ht="38.25" x14ac:dyDescent="0.2">
      <c r="B270" s="152" t="s">
        <v>172</v>
      </c>
      <c r="C270" s="146"/>
      <c r="D270" s="378"/>
      <c r="E270" s="68"/>
    </row>
    <row r="271" spans="2:5" s="66" customFormat="1" x14ac:dyDescent="0.2">
      <c r="B271" s="147" t="s">
        <v>173</v>
      </c>
      <c r="C271" s="146"/>
      <c r="D271" s="378"/>
      <c r="E271" s="68"/>
    </row>
    <row r="272" spans="2:5" s="66" customFormat="1" x14ac:dyDescent="0.2">
      <c r="B272" s="147" t="s">
        <v>174</v>
      </c>
      <c r="C272" s="146"/>
      <c r="D272" s="378"/>
      <c r="E272" s="68"/>
    </row>
    <row r="273" spans="1:6" s="66" customFormat="1" x14ac:dyDescent="0.2">
      <c r="B273" s="147" t="s">
        <v>175</v>
      </c>
      <c r="C273" s="146"/>
      <c r="D273" s="378"/>
      <c r="E273" s="68"/>
    </row>
    <row r="274" spans="1:6" s="66" customFormat="1" x14ac:dyDescent="0.2">
      <c r="B274" s="147" t="s">
        <v>176</v>
      </c>
      <c r="C274" s="146"/>
      <c r="D274" s="378"/>
      <c r="E274" s="68"/>
    </row>
    <row r="275" spans="1:6" s="66" customFormat="1" x14ac:dyDescent="0.2">
      <c r="B275" s="147" t="s">
        <v>177</v>
      </c>
      <c r="C275" s="146"/>
      <c r="D275" s="378"/>
      <c r="E275" s="68"/>
    </row>
    <row r="276" spans="1:6" s="66" customFormat="1" x14ac:dyDescent="0.2">
      <c r="B276" s="147" t="s">
        <v>178</v>
      </c>
      <c r="C276" s="146"/>
      <c r="D276" s="378"/>
      <c r="E276" s="68"/>
    </row>
    <row r="277" spans="1:6" s="66" customFormat="1" x14ac:dyDescent="0.2">
      <c r="B277" s="147" t="s">
        <v>179</v>
      </c>
      <c r="C277" s="146"/>
      <c r="D277" s="378"/>
      <c r="E277" s="68"/>
    </row>
    <row r="278" spans="1:6" s="66" customFormat="1" x14ac:dyDescent="0.2">
      <c r="B278" s="147" t="s">
        <v>180</v>
      </c>
      <c r="C278" s="146"/>
      <c r="D278" s="378"/>
      <c r="E278" s="68"/>
    </row>
    <row r="279" spans="1:6" s="66" customFormat="1" x14ac:dyDescent="0.2">
      <c r="B279" s="147" t="s">
        <v>181</v>
      </c>
      <c r="C279" s="146"/>
      <c r="D279" s="378"/>
      <c r="E279" s="68"/>
    </row>
    <row r="280" spans="1:6" s="66" customFormat="1" x14ac:dyDescent="0.2">
      <c r="B280" s="147" t="s">
        <v>182</v>
      </c>
      <c r="C280" s="146"/>
      <c r="D280" s="378"/>
      <c r="E280" s="68"/>
    </row>
    <row r="281" spans="1:6" s="66" customFormat="1" x14ac:dyDescent="0.2">
      <c r="B281" s="147" t="s">
        <v>183</v>
      </c>
      <c r="C281" s="146"/>
      <c r="D281" s="378"/>
      <c r="E281" s="68"/>
    </row>
    <row r="282" spans="1:6" s="66" customFormat="1" x14ac:dyDescent="0.2">
      <c r="B282" s="147" t="s">
        <v>184</v>
      </c>
      <c r="C282" s="146"/>
      <c r="D282" s="378"/>
      <c r="E282" s="68"/>
    </row>
    <row r="283" spans="1:6" s="66" customFormat="1" x14ac:dyDescent="0.2">
      <c r="B283" s="147" t="s">
        <v>185</v>
      </c>
      <c r="C283" s="146"/>
      <c r="D283" s="378"/>
      <c r="E283" s="68"/>
    </row>
    <row r="284" spans="1:6" s="66" customFormat="1" x14ac:dyDescent="0.2">
      <c r="B284" s="147" t="s">
        <v>186</v>
      </c>
      <c r="C284" s="146"/>
      <c r="D284" s="378"/>
      <c r="E284" s="68"/>
    </row>
    <row r="285" spans="1:6" s="66" customFormat="1" x14ac:dyDescent="0.2">
      <c r="B285" s="147" t="s">
        <v>187</v>
      </c>
      <c r="C285" s="153" t="s">
        <v>0</v>
      </c>
      <c r="D285" s="355">
        <v>1</v>
      </c>
      <c r="E285" s="155"/>
      <c r="F285" s="156">
        <f>+E285*D285</f>
        <v>0</v>
      </c>
    </row>
    <row r="286" spans="1:6" s="1" customFormat="1" x14ac:dyDescent="0.2">
      <c r="A286" s="77"/>
      <c r="B286" s="72" t="s">
        <v>188</v>
      </c>
      <c r="C286" s="42"/>
      <c r="D286" s="351"/>
      <c r="E286" s="87"/>
      <c r="F286" s="45"/>
    </row>
    <row r="287" spans="1:6" s="1" customFormat="1" x14ac:dyDescent="0.2">
      <c r="A287" s="48"/>
      <c r="B287" s="157" t="s">
        <v>11</v>
      </c>
      <c r="C287" s="87"/>
      <c r="D287" s="353"/>
    </row>
    <row r="288" spans="1:6" s="1" customFormat="1" x14ac:dyDescent="0.2">
      <c r="A288" s="48"/>
      <c r="B288" s="49"/>
      <c r="C288" s="42"/>
      <c r="D288" s="351"/>
    </row>
    <row r="289" spans="1:110" s="159" customFormat="1" x14ac:dyDescent="0.2">
      <c r="A289" s="2">
        <f>MAX($A$8:A288)+1</f>
        <v>39</v>
      </c>
      <c r="B289" s="158" t="s">
        <v>189</v>
      </c>
      <c r="C289" s="146"/>
      <c r="D289" s="378"/>
      <c r="F289" s="160" t="str">
        <f t="shared" ref="F289:F290" si="0">IF(E289=0,"",ROUND(+E289*D289,2))</f>
        <v/>
      </c>
      <c r="G289" s="161"/>
      <c r="H289" s="66"/>
      <c r="I289" s="66"/>
      <c r="J289" s="161"/>
    </row>
    <row r="290" spans="1:110" s="146" customFormat="1" ht="76.5" x14ac:dyDescent="0.2">
      <c r="A290" s="162"/>
      <c r="B290" s="49" t="s">
        <v>190</v>
      </c>
      <c r="C290" s="49"/>
      <c r="D290" s="379"/>
      <c r="F290" s="160" t="str">
        <f t="shared" si="0"/>
        <v/>
      </c>
      <c r="G290" s="161"/>
      <c r="H290" s="161"/>
      <c r="I290" s="161"/>
      <c r="J290" s="161"/>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c r="CH290" s="159"/>
      <c r="CI290" s="159"/>
      <c r="CJ290" s="159"/>
      <c r="CK290" s="159"/>
      <c r="CL290" s="159"/>
      <c r="CM290" s="159"/>
      <c r="CN290" s="159"/>
      <c r="CO290" s="159"/>
      <c r="CP290" s="159"/>
      <c r="CQ290" s="159"/>
      <c r="CR290" s="159"/>
      <c r="CS290" s="159"/>
      <c r="CT290" s="159"/>
      <c r="CU290" s="159"/>
      <c r="CV290" s="159"/>
      <c r="CW290" s="159"/>
      <c r="CX290" s="159"/>
      <c r="CY290" s="159"/>
      <c r="CZ290" s="159"/>
      <c r="DA290" s="159"/>
      <c r="DB290" s="159"/>
      <c r="DC290" s="159"/>
      <c r="DD290" s="159"/>
      <c r="DE290" s="159"/>
      <c r="DF290" s="159"/>
    </row>
    <row r="291" spans="1:110" s="146" customFormat="1" ht="25.5" x14ac:dyDescent="0.2">
      <c r="A291" s="162"/>
      <c r="B291" s="158" t="s">
        <v>191</v>
      </c>
      <c r="C291" s="153" t="s">
        <v>1</v>
      </c>
      <c r="D291" s="355">
        <v>5</v>
      </c>
      <c r="E291" s="155"/>
      <c r="F291" s="156">
        <f>+E291*D291</f>
        <v>0</v>
      </c>
      <c r="G291" s="161"/>
      <c r="H291" s="161"/>
      <c r="I291" s="161"/>
      <c r="J291" s="161"/>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row>
    <row r="292" spans="1:110" s="146" customFormat="1" x14ac:dyDescent="0.2">
      <c r="A292" s="162"/>
      <c r="B292" s="158"/>
      <c r="C292" s="153"/>
      <c r="D292" s="355"/>
      <c r="E292" s="154"/>
      <c r="F292" s="156"/>
      <c r="G292" s="161"/>
      <c r="H292" s="161"/>
      <c r="I292" s="161"/>
      <c r="J292" s="161"/>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c r="CF292" s="159"/>
      <c r="CG292" s="159"/>
      <c r="CH292" s="159"/>
      <c r="CI292" s="159"/>
      <c r="CJ292" s="159"/>
      <c r="CK292" s="159"/>
      <c r="CL292" s="159"/>
      <c r="CM292" s="159"/>
      <c r="CN292" s="159"/>
      <c r="CO292" s="159"/>
      <c r="CP292" s="159"/>
      <c r="CQ292" s="159"/>
      <c r="CR292" s="159"/>
      <c r="CS292" s="159"/>
      <c r="CT292" s="159"/>
      <c r="CU292" s="159"/>
      <c r="CV292" s="159"/>
      <c r="CW292" s="159"/>
      <c r="CX292" s="159"/>
      <c r="CY292" s="159"/>
      <c r="CZ292" s="159"/>
      <c r="DA292" s="159"/>
      <c r="DB292" s="159"/>
      <c r="DC292" s="159"/>
      <c r="DD292" s="159"/>
      <c r="DE292" s="159"/>
      <c r="DF292" s="159"/>
    </row>
    <row r="293" spans="1:110" s="1" customFormat="1" ht="140.25" x14ac:dyDescent="0.2">
      <c r="A293" s="2">
        <f>MAX($A$10:A292)+1</f>
        <v>40</v>
      </c>
      <c r="B293" s="163" t="s">
        <v>192</v>
      </c>
      <c r="C293" s="164"/>
      <c r="D293" s="354"/>
    </row>
    <row r="294" spans="1:110" s="1" customFormat="1" x14ac:dyDescent="0.2">
      <c r="A294" s="2"/>
      <c r="B294" s="157" t="s">
        <v>193</v>
      </c>
      <c r="C294" s="153" t="s">
        <v>2</v>
      </c>
      <c r="D294" s="355">
        <v>1</v>
      </c>
      <c r="E294" s="155"/>
      <c r="F294" s="156">
        <f>+E294*D294</f>
        <v>0</v>
      </c>
    </row>
    <row r="295" spans="1:110" s="1" customFormat="1" x14ac:dyDescent="0.2">
      <c r="A295" s="48"/>
      <c r="B295" s="157" t="s">
        <v>194</v>
      </c>
      <c r="C295" s="164"/>
      <c r="D295" s="354"/>
    </row>
    <row r="296" spans="1:110" s="1" customFormat="1" x14ac:dyDescent="0.2">
      <c r="A296" s="48"/>
      <c r="B296" s="157" t="s">
        <v>195</v>
      </c>
      <c r="C296" s="164"/>
      <c r="D296" s="354"/>
    </row>
    <row r="297" spans="1:110" s="1" customFormat="1" x14ac:dyDescent="0.2">
      <c r="A297" s="48"/>
      <c r="B297" s="157" t="s">
        <v>11</v>
      </c>
      <c r="C297" s="164"/>
      <c r="D297" s="354"/>
    </row>
    <row r="298" spans="1:110" s="146" customFormat="1" x14ac:dyDescent="0.2">
      <c r="A298" s="162"/>
      <c r="B298" s="158"/>
      <c r="C298" s="153"/>
      <c r="D298" s="355"/>
      <c r="E298" s="164"/>
      <c r="F298" s="156"/>
      <c r="G298" s="161"/>
      <c r="H298" s="161"/>
      <c r="I298" s="161"/>
      <c r="J298" s="161"/>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c r="CF298" s="159"/>
      <c r="CG298" s="159"/>
      <c r="CH298" s="159"/>
      <c r="CI298" s="159"/>
      <c r="CJ298" s="159"/>
      <c r="CK298" s="159"/>
      <c r="CL298" s="159"/>
      <c r="CM298" s="159"/>
      <c r="CN298" s="159"/>
      <c r="CO298" s="159"/>
      <c r="CP298" s="159"/>
      <c r="CQ298" s="159"/>
      <c r="CR298" s="159"/>
      <c r="CS298" s="159"/>
      <c r="CT298" s="159"/>
      <c r="CU298" s="159"/>
      <c r="CV298" s="159"/>
      <c r="CW298" s="159"/>
      <c r="CX298" s="159"/>
      <c r="CY298" s="159"/>
      <c r="CZ298" s="159"/>
      <c r="DA298" s="159"/>
      <c r="DB298" s="159"/>
      <c r="DC298" s="159"/>
      <c r="DD298" s="159"/>
      <c r="DE298" s="159"/>
      <c r="DF298" s="159"/>
    </row>
    <row r="299" spans="1:110" s="1" customFormat="1" ht="25.5" x14ac:dyDescent="0.2">
      <c r="A299" s="2">
        <f>MAX($A$8:A298)+1</f>
        <v>41</v>
      </c>
      <c r="B299" s="49" t="s">
        <v>196</v>
      </c>
      <c r="C299" s="42"/>
      <c r="D299" s="351"/>
    </row>
    <row r="300" spans="1:110" s="1" customFormat="1" x14ac:dyDescent="0.2">
      <c r="A300" s="48"/>
      <c r="B300" s="49" t="s">
        <v>197</v>
      </c>
      <c r="C300" s="165" t="s">
        <v>2</v>
      </c>
      <c r="D300" s="380">
        <v>2</v>
      </c>
      <c r="E300" s="155"/>
      <c r="F300" s="156">
        <f>D300*E300</f>
        <v>0</v>
      </c>
    </row>
    <row r="301" spans="1:110" s="1" customFormat="1" x14ac:dyDescent="0.2">
      <c r="A301" s="2"/>
      <c r="B301" s="65"/>
      <c r="C301" s="70"/>
      <c r="D301" s="381"/>
    </row>
    <row r="302" spans="1:110" s="1" customFormat="1" x14ac:dyDescent="0.2">
      <c r="A302" s="2">
        <f>MAX($A$4:A301)+1</f>
        <v>42</v>
      </c>
      <c r="B302" s="166" t="s">
        <v>198</v>
      </c>
      <c r="C302" s="167"/>
      <c r="D302" s="382"/>
      <c r="E302" s="153"/>
      <c r="F302" s="156"/>
    </row>
    <row r="303" spans="1:110" s="1" customFormat="1" x14ac:dyDescent="0.2">
      <c r="A303" s="2"/>
      <c r="B303" s="166" t="s">
        <v>199</v>
      </c>
      <c r="C303" s="165" t="s">
        <v>2</v>
      </c>
      <c r="D303" s="380">
        <v>1</v>
      </c>
      <c r="E303" s="155"/>
      <c r="F303" s="156">
        <f>D303*E303</f>
        <v>0</v>
      </c>
    </row>
    <row r="304" spans="1:110" s="172" customFormat="1" x14ac:dyDescent="0.2">
      <c r="A304" s="168"/>
      <c r="B304" s="169"/>
      <c r="C304" s="170"/>
      <c r="D304" s="383"/>
      <c r="E304" s="171"/>
      <c r="F304" s="46"/>
    </row>
    <row r="305" spans="1:6" s="1" customFormat="1" ht="25.5" x14ac:dyDescent="0.2">
      <c r="A305" s="2">
        <f>MAX($A$8:A304)+1</f>
        <v>43</v>
      </c>
      <c r="B305" s="163" t="s">
        <v>200</v>
      </c>
      <c r="C305" s="164"/>
      <c r="D305" s="354"/>
    </row>
    <row r="306" spans="1:6" s="1" customFormat="1" x14ac:dyDescent="0.2">
      <c r="A306" s="48"/>
      <c r="B306" s="163" t="s">
        <v>201</v>
      </c>
      <c r="C306" s="164"/>
      <c r="D306" s="354"/>
    </row>
    <row r="307" spans="1:6" s="1" customFormat="1" x14ac:dyDescent="0.2">
      <c r="A307" s="48"/>
      <c r="B307" s="163" t="s">
        <v>202</v>
      </c>
      <c r="C307" s="165" t="s">
        <v>2</v>
      </c>
      <c r="D307" s="380">
        <v>1</v>
      </c>
      <c r="E307" s="155"/>
      <c r="F307" s="156">
        <f>D307*E307</f>
        <v>0</v>
      </c>
    </row>
    <row r="308" spans="1:6" s="1" customFormat="1" x14ac:dyDescent="0.2">
      <c r="A308" s="48"/>
      <c r="B308" s="163" t="s">
        <v>203</v>
      </c>
      <c r="C308" s="164"/>
      <c r="D308" s="354"/>
    </row>
    <row r="309" spans="1:6" s="1" customFormat="1" x14ac:dyDescent="0.2">
      <c r="A309" s="48"/>
      <c r="B309" s="163" t="s">
        <v>11</v>
      </c>
      <c r="C309" s="164"/>
      <c r="D309" s="354"/>
    </row>
    <row r="310" spans="1:6" s="1" customFormat="1" x14ac:dyDescent="0.2">
      <c r="A310" s="48"/>
      <c r="B310" s="163"/>
      <c r="C310" s="164"/>
      <c r="D310" s="354"/>
    </row>
    <row r="311" spans="1:6" s="1" customFormat="1" ht="38.25" x14ac:dyDescent="0.2">
      <c r="A311" s="2">
        <f>MAX($A$8:A310)+1</f>
        <v>44</v>
      </c>
      <c r="B311" s="173" t="s">
        <v>204</v>
      </c>
      <c r="C311" s="174"/>
      <c r="D311" s="359"/>
    </row>
    <row r="312" spans="1:6" s="1" customFormat="1" x14ac:dyDescent="0.2">
      <c r="A312" s="2"/>
      <c r="B312" s="173" t="s">
        <v>205</v>
      </c>
      <c r="C312" s="174"/>
      <c r="D312" s="359"/>
    </row>
    <row r="313" spans="1:6" s="1" customFormat="1" x14ac:dyDescent="0.2">
      <c r="A313" s="2"/>
      <c r="B313" s="173" t="s">
        <v>206</v>
      </c>
      <c r="C313" s="174"/>
      <c r="D313" s="359"/>
    </row>
    <row r="314" spans="1:6" s="1" customFormat="1" x14ac:dyDescent="0.2">
      <c r="A314" s="2"/>
      <c r="B314" s="173" t="s">
        <v>207</v>
      </c>
      <c r="C314" s="174"/>
      <c r="D314" s="359"/>
    </row>
    <row r="315" spans="1:6" s="1" customFormat="1" x14ac:dyDescent="0.2">
      <c r="A315" s="2"/>
      <c r="B315" s="173" t="s">
        <v>208</v>
      </c>
      <c r="C315" s="153" t="s">
        <v>0</v>
      </c>
      <c r="D315" s="355">
        <v>1</v>
      </c>
      <c r="E315" s="155"/>
      <c r="F315" s="156">
        <f>+E315*D315</f>
        <v>0</v>
      </c>
    </row>
    <row r="316" spans="1:6" s="1" customFormat="1" x14ac:dyDescent="0.2">
      <c r="A316" s="2"/>
      <c r="B316" s="173" t="s">
        <v>11</v>
      </c>
      <c r="C316" s="174"/>
      <c r="D316" s="359"/>
    </row>
    <row r="317" spans="1:6" s="1" customFormat="1" x14ac:dyDescent="0.2">
      <c r="A317" s="48"/>
      <c r="B317" s="163"/>
      <c r="C317" s="164"/>
      <c r="D317" s="354"/>
    </row>
    <row r="318" spans="1:6" s="1" customFormat="1" ht="38.25" x14ac:dyDescent="0.2">
      <c r="A318" s="2">
        <f>MAX($A$8:A317)+1</f>
        <v>45</v>
      </c>
      <c r="B318" s="163" t="s">
        <v>209</v>
      </c>
      <c r="C318" s="153"/>
      <c r="D318" s="355"/>
    </row>
    <row r="319" spans="1:6" s="1" customFormat="1" x14ac:dyDescent="0.2">
      <c r="A319" s="48"/>
      <c r="B319" s="163" t="s">
        <v>210</v>
      </c>
      <c r="C319" s="153" t="s">
        <v>2</v>
      </c>
      <c r="D319" s="355">
        <v>1</v>
      </c>
      <c r="E319" s="155"/>
      <c r="F319" s="156">
        <f>D319*E319</f>
        <v>0</v>
      </c>
    </row>
    <row r="320" spans="1:6" s="1" customFormat="1" x14ac:dyDescent="0.2">
      <c r="A320" s="48"/>
      <c r="B320" s="176"/>
      <c r="C320" s="153"/>
      <c r="D320" s="355"/>
    </row>
    <row r="321" spans="1:6" s="1" customFormat="1" ht="25.5" x14ac:dyDescent="0.2">
      <c r="A321" s="2">
        <f>MAX($A$8:A320)+1</f>
        <v>46</v>
      </c>
      <c r="B321" s="163" t="s">
        <v>211</v>
      </c>
      <c r="C321" s="153"/>
      <c r="D321" s="355"/>
    </row>
    <row r="322" spans="1:6" s="1" customFormat="1" x14ac:dyDescent="0.2">
      <c r="A322" s="48"/>
      <c r="B322" s="163" t="s">
        <v>212</v>
      </c>
      <c r="C322" s="153" t="s">
        <v>2</v>
      </c>
      <c r="D322" s="355">
        <v>4</v>
      </c>
      <c r="E322" s="155"/>
      <c r="F322" s="156">
        <f>D322*E322</f>
        <v>0</v>
      </c>
    </row>
    <row r="323" spans="1:6" s="1" customFormat="1" x14ac:dyDescent="0.2">
      <c r="A323" s="48"/>
      <c r="B323" s="176"/>
      <c r="C323" s="153"/>
      <c r="D323" s="355"/>
    </row>
    <row r="324" spans="1:6" s="1" customFormat="1" ht="38.25" x14ac:dyDescent="0.2">
      <c r="A324" s="2">
        <f>MAX($A$8:A323)+1</f>
        <v>47</v>
      </c>
      <c r="B324" s="163" t="s">
        <v>213</v>
      </c>
      <c r="C324" s="153"/>
      <c r="D324" s="355"/>
    </row>
    <row r="325" spans="1:6" s="1" customFormat="1" x14ac:dyDescent="0.2">
      <c r="A325" s="48"/>
      <c r="B325" s="163" t="s">
        <v>214</v>
      </c>
      <c r="C325" s="153" t="s">
        <v>2</v>
      </c>
      <c r="D325" s="355">
        <v>2</v>
      </c>
      <c r="E325" s="155"/>
      <c r="F325" s="156">
        <f>D325*E325</f>
        <v>0</v>
      </c>
    </row>
    <row r="326" spans="1:6" s="1" customFormat="1" x14ac:dyDescent="0.2">
      <c r="A326" s="48"/>
      <c r="B326" s="176"/>
      <c r="C326" s="153"/>
      <c r="D326" s="355"/>
    </row>
    <row r="327" spans="1:6" s="178" customFormat="1" ht="38.25" x14ac:dyDescent="0.2">
      <c r="A327" s="2">
        <f>MAX($A$8:A326)+1</f>
        <v>48</v>
      </c>
      <c r="B327" s="163" t="s">
        <v>215</v>
      </c>
      <c r="C327" s="153"/>
      <c r="D327" s="355"/>
      <c r="E327" s="177"/>
    </row>
    <row r="328" spans="1:6" s="178" customFormat="1" x14ac:dyDescent="0.2">
      <c r="A328" s="179"/>
      <c r="B328" s="163" t="s">
        <v>212</v>
      </c>
      <c r="C328" s="153" t="s">
        <v>2</v>
      </c>
      <c r="D328" s="355">
        <v>1</v>
      </c>
      <c r="E328" s="155"/>
      <c r="F328" s="156">
        <f>+E328*D328</f>
        <v>0</v>
      </c>
    </row>
    <row r="329" spans="1:6" s="178" customFormat="1" x14ac:dyDescent="0.2">
      <c r="A329" s="179"/>
      <c r="B329" s="163" t="s">
        <v>216</v>
      </c>
      <c r="C329" s="153"/>
      <c r="D329" s="355"/>
      <c r="E329" s="177"/>
    </row>
    <row r="330" spans="1:6" s="178" customFormat="1" x14ac:dyDescent="0.2">
      <c r="A330" s="179"/>
      <c r="B330" s="163" t="s">
        <v>11</v>
      </c>
      <c r="C330" s="153"/>
      <c r="D330" s="355"/>
      <c r="E330" s="177"/>
    </row>
    <row r="331" spans="1:6" s="1" customFormat="1" x14ac:dyDescent="0.2">
      <c r="A331" s="2"/>
      <c r="B331" s="173"/>
      <c r="C331" s="167"/>
      <c r="D331" s="382"/>
      <c r="E331" s="153"/>
      <c r="F331" s="156"/>
    </row>
    <row r="332" spans="1:6" s="1" customFormat="1" ht="25.5" x14ac:dyDescent="0.2">
      <c r="A332" s="2">
        <f>MAX($A$4:A331)+1</f>
        <v>49</v>
      </c>
      <c r="B332" s="166" t="s">
        <v>217</v>
      </c>
      <c r="C332" s="167"/>
      <c r="D332" s="382"/>
      <c r="E332" s="153"/>
      <c r="F332" s="156"/>
    </row>
    <row r="333" spans="1:6" s="1" customFormat="1" x14ac:dyDescent="0.2">
      <c r="A333" s="2"/>
      <c r="B333" s="173" t="s">
        <v>212</v>
      </c>
      <c r="C333" s="153" t="s">
        <v>2</v>
      </c>
      <c r="D333" s="355">
        <v>1</v>
      </c>
      <c r="E333" s="155"/>
      <c r="F333" s="156">
        <f>+E333*D333</f>
        <v>0</v>
      </c>
    </row>
    <row r="334" spans="1:6" s="1" customFormat="1" x14ac:dyDescent="0.2">
      <c r="A334" s="48"/>
      <c r="B334" s="176"/>
      <c r="C334" s="153"/>
      <c r="D334" s="355"/>
    </row>
    <row r="335" spans="1:6" s="1" customFormat="1" ht="25.5" x14ac:dyDescent="0.2">
      <c r="A335" s="2">
        <f>MAX($A$8:A334)+1</f>
        <v>50</v>
      </c>
      <c r="B335" s="163" t="s">
        <v>218</v>
      </c>
      <c r="C335" s="153"/>
      <c r="D335" s="355"/>
    </row>
    <row r="336" spans="1:6" s="1" customFormat="1" x14ac:dyDescent="0.2">
      <c r="A336" s="48"/>
      <c r="B336" s="163" t="s">
        <v>212</v>
      </c>
      <c r="C336" s="153" t="s">
        <v>2</v>
      </c>
      <c r="D336" s="355">
        <v>2</v>
      </c>
      <c r="E336" s="155"/>
      <c r="F336" s="156">
        <f>D336*E336</f>
        <v>0</v>
      </c>
    </row>
    <row r="337" spans="1:15" s="1" customFormat="1" x14ac:dyDescent="0.2">
      <c r="A337" s="48"/>
      <c r="B337" s="176"/>
      <c r="C337" s="153"/>
      <c r="D337" s="355"/>
    </row>
    <row r="338" spans="1:15" s="1" customFormat="1" ht="51" x14ac:dyDescent="0.2">
      <c r="A338" s="2">
        <f>MAX($A$8:A337)+1</f>
        <v>51</v>
      </c>
      <c r="B338" s="180" t="s">
        <v>219</v>
      </c>
      <c r="C338" s="153" t="s">
        <v>2</v>
      </c>
      <c r="D338" s="355">
        <v>1</v>
      </c>
      <c r="E338" s="155"/>
      <c r="F338" s="156">
        <f>+E338*D338</f>
        <v>0</v>
      </c>
    </row>
    <row r="339" spans="1:15" s="1" customFormat="1" x14ac:dyDescent="0.2">
      <c r="A339" s="48"/>
      <c r="B339" s="180"/>
      <c r="C339" s="153"/>
      <c r="D339" s="355"/>
      <c r="E339" s="177"/>
      <c r="F339" s="178"/>
    </row>
    <row r="340" spans="1:15" s="1" customFormat="1" ht="25.5" x14ac:dyDescent="0.2">
      <c r="A340" s="2">
        <f>MAX($A$8:A339)+1</f>
        <v>52</v>
      </c>
      <c r="B340" s="180" t="s">
        <v>220</v>
      </c>
      <c r="C340" s="153"/>
      <c r="D340" s="355"/>
      <c r="E340" s="177"/>
      <c r="F340" s="178"/>
    </row>
    <row r="341" spans="1:15" s="1" customFormat="1" x14ac:dyDescent="0.2">
      <c r="A341" s="48"/>
      <c r="B341" s="181" t="s">
        <v>221</v>
      </c>
      <c r="C341" s="153" t="s">
        <v>2</v>
      </c>
      <c r="D341" s="355">
        <v>4</v>
      </c>
      <c r="E341" s="155"/>
      <c r="F341" s="156">
        <f>+E341*D341</f>
        <v>0</v>
      </c>
    </row>
    <row r="342" spans="1:15" s="1" customFormat="1" x14ac:dyDescent="0.2">
      <c r="A342" s="2"/>
      <c r="B342" s="65"/>
      <c r="C342" s="42"/>
      <c r="D342" s="351"/>
      <c r="E342" s="182"/>
      <c r="F342" s="75"/>
    </row>
    <row r="343" spans="1:15" s="1" customFormat="1" ht="38.25" x14ac:dyDescent="0.2">
      <c r="A343" s="2">
        <f>MAX($A$8:A342)+1</f>
        <v>53</v>
      </c>
      <c r="B343" s="183" t="s">
        <v>222</v>
      </c>
      <c r="C343" s="42"/>
      <c r="D343" s="351"/>
      <c r="E343" s="68"/>
      <c r="F343" s="75"/>
    </row>
    <row r="344" spans="1:15" s="1" customFormat="1" ht="102" x14ac:dyDescent="0.2">
      <c r="A344" s="48"/>
      <c r="B344" s="184" t="s">
        <v>223</v>
      </c>
      <c r="C344" s="42"/>
      <c r="D344" s="351"/>
      <c r="E344" s="68"/>
      <c r="F344" s="75"/>
    </row>
    <row r="345" spans="1:15" s="1" customFormat="1" x14ac:dyDescent="0.2">
      <c r="A345" s="48"/>
      <c r="B345" s="49" t="s">
        <v>224</v>
      </c>
      <c r="C345" s="42" t="s">
        <v>1</v>
      </c>
      <c r="D345" s="351">
        <v>108</v>
      </c>
      <c r="E345" s="155"/>
      <c r="F345" s="75">
        <f t="shared" ref="F345" si="1">+E345*D345</f>
        <v>0</v>
      </c>
    </row>
    <row r="346" spans="1:15" s="1" customFormat="1" x14ac:dyDescent="0.2">
      <c r="A346" s="48"/>
      <c r="B346" s="185" t="s">
        <v>225</v>
      </c>
      <c r="C346" s="42"/>
      <c r="D346" s="351"/>
      <c r="E346" s="68"/>
      <c r="F346" s="75"/>
    </row>
    <row r="347" spans="1:15" s="1" customFormat="1" x14ac:dyDescent="0.2">
      <c r="A347" s="48"/>
      <c r="B347" s="186" t="s">
        <v>11</v>
      </c>
      <c r="C347" s="42"/>
      <c r="D347" s="351"/>
      <c r="E347" s="68"/>
      <c r="F347" s="75"/>
    </row>
    <row r="348" spans="1:15" s="1" customFormat="1" x14ac:dyDescent="0.2">
      <c r="A348" s="48"/>
      <c r="B348" s="187"/>
      <c r="C348" s="42"/>
      <c r="D348" s="351"/>
      <c r="E348" s="45"/>
      <c r="F348" s="45"/>
      <c r="G348" s="188"/>
      <c r="H348" s="188"/>
      <c r="I348" s="188"/>
      <c r="J348" s="188"/>
      <c r="K348" s="188"/>
      <c r="L348" s="188"/>
      <c r="M348" s="188"/>
      <c r="N348" s="188"/>
      <c r="O348" s="188"/>
    </row>
    <row r="349" spans="1:15" s="1" customFormat="1" ht="63.75" x14ac:dyDescent="0.2">
      <c r="A349" s="2">
        <f>MAX($A$8:A348)+1</f>
        <v>54</v>
      </c>
      <c r="B349" s="189" t="s">
        <v>226</v>
      </c>
      <c r="C349" s="141"/>
      <c r="D349" s="356"/>
      <c r="E349" s="142"/>
      <c r="F349" s="142"/>
      <c r="G349" s="188"/>
      <c r="H349" s="188"/>
      <c r="I349" s="188"/>
      <c r="J349" s="188"/>
      <c r="K349" s="188"/>
      <c r="L349" s="188"/>
      <c r="M349" s="188"/>
      <c r="N349" s="188"/>
      <c r="O349" s="188"/>
    </row>
    <row r="350" spans="1:15" s="1" customFormat="1" ht="51" x14ac:dyDescent="0.2">
      <c r="A350" s="143"/>
      <c r="B350" s="189" t="s">
        <v>227</v>
      </c>
      <c r="C350" s="141"/>
      <c r="D350" s="356"/>
      <c r="E350" s="142"/>
      <c r="F350" s="142"/>
      <c r="G350" s="188"/>
      <c r="H350" s="188"/>
      <c r="I350" s="188"/>
      <c r="J350" s="188"/>
      <c r="K350" s="188"/>
      <c r="L350" s="188"/>
      <c r="M350" s="188"/>
      <c r="N350" s="188"/>
      <c r="O350" s="188"/>
    </row>
    <row r="351" spans="1:15" s="1" customFormat="1" ht="25.5" x14ac:dyDescent="0.2">
      <c r="A351" s="143"/>
      <c r="B351" s="189" t="s">
        <v>228</v>
      </c>
      <c r="C351" s="141"/>
      <c r="D351" s="356"/>
      <c r="E351" s="142"/>
      <c r="F351" s="142"/>
      <c r="G351" s="188"/>
      <c r="H351" s="188"/>
      <c r="I351" s="188"/>
      <c r="J351" s="188"/>
      <c r="K351" s="188"/>
      <c r="L351" s="188"/>
      <c r="M351" s="188"/>
      <c r="N351" s="188"/>
      <c r="O351" s="188"/>
    </row>
    <row r="352" spans="1:15" s="1" customFormat="1" x14ac:dyDescent="0.2">
      <c r="A352" s="140"/>
      <c r="B352" s="189" t="s">
        <v>229</v>
      </c>
      <c r="C352" s="141"/>
      <c r="D352" s="356"/>
      <c r="E352" s="142"/>
      <c r="F352" s="142"/>
      <c r="G352" s="188"/>
      <c r="H352" s="188"/>
      <c r="I352" s="188"/>
      <c r="J352" s="188"/>
      <c r="K352" s="188"/>
      <c r="L352" s="188"/>
      <c r="M352" s="188"/>
      <c r="N352" s="188"/>
      <c r="O352" s="188"/>
    </row>
    <row r="353" spans="1:15" s="1" customFormat="1" x14ac:dyDescent="0.2">
      <c r="A353" s="48"/>
      <c r="B353" s="49" t="s">
        <v>224</v>
      </c>
      <c r="C353" s="42" t="s">
        <v>1</v>
      </c>
      <c r="D353" s="351">
        <v>108</v>
      </c>
      <c r="E353" s="155"/>
      <c r="F353" s="75">
        <f>+E353*D353</f>
        <v>0</v>
      </c>
    </row>
    <row r="354" spans="1:15" s="1" customFormat="1" x14ac:dyDescent="0.2">
      <c r="A354" s="140"/>
      <c r="B354" s="190" t="s">
        <v>150</v>
      </c>
      <c r="C354" s="141"/>
      <c r="D354" s="356"/>
      <c r="E354" s="142"/>
      <c r="F354" s="142"/>
      <c r="G354" s="188"/>
      <c r="H354" s="188"/>
      <c r="I354" s="188"/>
      <c r="J354" s="188"/>
      <c r="K354" s="188"/>
      <c r="L354" s="188"/>
      <c r="M354" s="188"/>
      <c r="N354" s="188"/>
      <c r="O354" s="188"/>
    </row>
    <row r="355" spans="1:15" s="1" customFormat="1" x14ac:dyDescent="0.2">
      <c r="A355" s="140"/>
      <c r="B355" s="189" t="s">
        <v>11</v>
      </c>
      <c r="C355" s="141"/>
      <c r="D355" s="356"/>
      <c r="E355" s="142"/>
      <c r="F355" s="142"/>
      <c r="G355" s="188"/>
      <c r="H355" s="188"/>
      <c r="I355" s="188"/>
      <c r="J355" s="188"/>
      <c r="K355" s="188"/>
      <c r="L355" s="188"/>
      <c r="M355" s="188"/>
      <c r="N355" s="188"/>
      <c r="O355" s="188"/>
    </row>
    <row r="356" spans="1:15" s="1" customFormat="1" x14ac:dyDescent="0.2">
      <c r="A356" s="48"/>
      <c r="B356" s="191"/>
      <c r="C356" s="74"/>
      <c r="D356" s="357"/>
      <c r="E356" s="45"/>
      <c r="F356" s="156"/>
    </row>
    <row r="357" spans="1:15" s="1" customFormat="1" x14ac:dyDescent="0.2">
      <c r="A357" s="2">
        <f>MAX($A$8:A356)+1</f>
        <v>55</v>
      </c>
      <c r="B357" s="192" t="s">
        <v>230</v>
      </c>
      <c r="C357" s="62" t="s">
        <v>12</v>
      </c>
      <c r="D357" s="358">
        <v>20</v>
      </c>
      <c r="E357" s="155"/>
      <c r="F357" s="73">
        <f>D357*E357</f>
        <v>0</v>
      </c>
      <c r="G357" s="188"/>
      <c r="H357" s="188"/>
      <c r="I357" s="188"/>
      <c r="J357" s="188"/>
      <c r="K357" s="188"/>
      <c r="L357" s="188"/>
      <c r="M357" s="188"/>
      <c r="N357" s="188"/>
      <c r="O357" s="188"/>
    </row>
    <row r="358" spans="1:15" s="1" customFormat="1" x14ac:dyDescent="0.2">
      <c r="A358" s="48"/>
      <c r="B358" s="193"/>
      <c r="C358" s="153"/>
      <c r="D358" s="355"/>
    </row>
    <row r="359" spans="1:15" s="1" customFormat="1" ht="38.25" x14ac:dyDescent="0.2">
      <c r="A359" s="2">
        <f>MAX($A$8:A358)+1</f>
        <v>56</v>
      </c>
      <c r="B359" s="157" t="s">
        <v>231</v>
      </c>
      <c r="C359" s="153" t="s">
        <v>12</v>
      </c>
      <c r="D359" s="355">
        <v>11</v>
      </c>
      <c r="E359" s="155"/>
      <c r="F359" s="156">
        <f>D359*E359</f>
        <v>0</v>
      </c>
    </row>
    <row r="360" spans="1:15" s="1" customFormat="1" x14ac:dyDescent="0.2">
      <c r="A360" s="48"/>
      <c r="B360" s="194"/>
      <c r="C360" s="153"/>
      <c r="D360" s="355"/>
    </row>
    <row r="361" spans="1:15" s="1" customFormat="1" ht="25.5" x14ac:dyDescent="0.2">
      <c r="A361" s="2">
        <f>MAX($A$8:A360)+1</f>
        <v>57</v>
      </c>
      <c r="B361" s="195" t="s">
        <v>232</v>
      </c>
      <c r="C361" s="153" t="s">
        <v>233</v>
      </c>
      <c r="D361" s="355">
        <v>380</v>
      </c>
      <c r="E361" s="155"/>
      <c r="F361" s="156">
        <f>D361*E361</f>
        <v>0</v>
      </c>
    </row>
    <row r="362" spans="1:15" s="1" customFormat="1" x14ac:dyDescent="0.2">
      <c r="A362" s="48"/>
      <c r="B362" s="157"/>
      <c r="C362" s="153"/>
      <c r="D362" s="355"/>
    </row>
    <row r="363" spans="1:15" s="1" customFormat="1" ht="38.25" x14ac:dyDescent="0.2">
      <c r="A363" s="2">
        <f>MAX($A$8:A362)+1</f>
        <v>58</v>
      </c>
      <c r="B363" s="157" t="s">
        <v>234</v>
      </c>
      <c r="C363" s="153"/>
      <c r="D363" s="355"/>
    </row>
    <row r="364" spans="1:15" s="1" customFormat="1" x14ac:dyDescent="0.2">
      <c r="A364" s="48"/>
      <c r="B364" s="157" t="s">
        <v>235</v>
      </c>
      <c r="C364" s="153" t="s">
        <v>2</v>
      </c>
      <c r="D364" s="355">
        <v>2</v>
      </c>
      <c r="E364" s="155"/>
      <c r="F364" s="156">
        <f>D364*E364</f>
        <v>0</v>
      </c>
    </row>
    <row r="365" spans="1:15" s="1" customFormat="1" x14ac:dyDescent="0.2">
      <c r="A365" s="48"/>
      <c r="B365" s="157" t="s">
        <v>236</v>
      </c>
      <c r="C365" s="153"/>
      <c r="D365" s="355"/>
    </row>
    <row r="366" spans="1:15" s="1" customFormat="1" x14ac:dyDescent="0.2">
      <c r="A366" s="48"/>
      <c r="B366" s="157" t="s">
        <v>11</v>
      </c>
      <c r="C366" s="153"/>
      <c r="D366" s="355"/>
    </row>
    <row r="367" spans="1:15" s="1" customFormat="1" x14ac:dyDescent="0.2">
      <c r="A367" s="48"/>
      <c r="B367" s="176"/>
      <c r="C367" s="153"/>
      <c r="D367" s="355"/>
    </row>
    <row r="368" spans="1:15" s="1" customFormat="1" ht="38.25" x14ac:dyDescent="0.2">
      <c r="A368" s="2">
        <f>MAX($A$280:A367)+1</f>
        <v>59</v>
      </c>
      <c r="B368" s="180" t="s">
        <v>237</v>
      </c>
      <c r="C368" s="153"/>
      <c r="D368" s="355"/>
      <c r="E368" s="177"/>
      <c r="F368" s="178"/>
    </row>
    <row r="369" spans="1:6" s="1" customFormat="1" x14ac:dyDescent="0.2">
      <c r="A369" s="48"/>
      <c r="B369" s="180" t="s">
        <v>238</v>
      </c>
      <c r="C369" s="153" t="s">
        <v>0</v>
      </c>
      <c r="D369" s="355">
        <v>2</v>
      </c>
      <c r="E369" s="155"/>
      <c r="F369" s="156">
        <f>+E369*D369</f>
        <v>0</v>
      </c>
    </row>
    <row r="370" spans="1:6" s="1" customFormat="1" x14ac:dyDescent="0.2">
      <c r="A370" s="48"/>
      <c r="B370" s="157"/>
      <c r="C370" s="153"/>
      <c r="D370" s="355"/>
    </row>
    <row r="371" spans="1:6" s="1" customFormat="1" ht="25.5" x14ac:dyDescent="0.2">
      <c r="A371" s="2">
        <f>MAX($A$280:A370)+1</f>
        <v>60</v>
      </c>
      <c r="B371" s="157" t="s">
        <v>239</v>
      </c>
      <c r="C371" s="153" t="s">
        <v>0</v>
      </c>
      <c r="D371" s="355">
        <v>1</v>
      </c>
      <c r="E371" s="155"/>
      <c r="F371" s="156">
        <f>D371*E371</f>
        <v>0</v>
      </c>
    </row>
    <row r="372" spans="1:6" x14ac:dyDescent="0.2">
      <c r="A372" s="101"/>
      <c r="B372" s="114"/>
      <c r="C372" s="115"/>
      <c r="D372" s="348"/>
      <c r="E372" s="116"/>
      <c r="F372" s="117"/>
    </row>
    <row r="373" spans="1:6" ht="13.5" thickBot="1" x14ac:dyDescent="0.25">
      <c r="A373" s="101"/>
      <c r="B373" s="121" t="s">
        <v>148</v>
      </c>
      <c r="C373" s="122"/>
      <c r="D373" s="349"/>
      <c r="E373" s="124"/>
      <c r="F373" s="125">
        <f>SUM(F157:F372)</f>
        <v>0</v>
      </c>
    </row>
    <row r="374" spans="1:6" ht="13.5" thickTop="1" x14ac:dyDescent="0.2"/>
  </sheetData>
  <pageMargins left="0.7" right="0.7" top="0.75" bottom="0.75" header="0.3" footer="0.3"/>
  <pageSetup paperSize="9" scale="83" orientation="portrait" r:id="rId1"/>
  <headerFooter>
    <oddFooter>&amp;R&amp;P</oddFooter>
  </headerFooter>
  <rowBreaks count="3" manualBreakCount="3">
    <brk id="89" max="5" man="1"/>
    <brk id="154" max="5" man="1"/>
    <brk id="24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REKAPITULACIJA</vt:lpstr>
      <vt:lpstr>SPLOŠNO</vt:lpstr>
      <vt:lpstr>GO</vt:lpstr>
      <vt:lpstr>GO_klima prostor</vt:lpstr>
      <vt:lpstr>EI</vt:lpstr>
      <vt:lpstr>SI</vt:lpstr>
      <vt:lpstr>EI!Področje_tiskanja</vt:lpstr>
      <vt:lpstr>REKAPITULACIJA!Področje_tiskanja</vt:lpstr>
      <vt:lpstr>SI!Področje_tiskanja</vt:lpstr>
      <vt:lpstr>SPLOŠNO!Področje_tiskanja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Mitja</dc:creator>
  <cp:lastModifiedBy>LARKO</cp:lastModifiedBy>
  <cp:lastPrinted>2018-03-24T10:41:36Z</cp:lastPrinted>
  <dcterms:created xsi:type="dcterms:W3CDTF">2010-03-30T09:03:09Z</dcterms:created>
  <dcterms:modified xsi:type="dcterms:W3CDTF">2018-04-04T11:55:22Z</dcterms:modified>
</cp:coreProperties>
</file>